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1_Q4\3. fejezet\"/>
    </mc:Choice>
  </mc:AlternateContent>
  <xr:revisionPtr revIDLastSave="0" documentId="13_ncr:1_{D1ADD36A-2825-4986-9C48-6EE45A3FB577}" xr6:coauthVersionLast="47" xr6:coauthVersionMax="47" xr10:uidLastSave="{00000000-0000-0000-0000-000000000000}"/>
  <bookViews>
    <workbookView xWindow="-120" yWindow="-120" windowWidth="20730" windowHeight="11160" tabRatio="755" activeTab="5" xr2:uid="{00000000-000D-0000-FFFF-FFFF00000000}"/>
  </bookViews>
  <sheets>
    <sheet name="22. ábra" sheetId="16" r:id="rId1"/>
    <sheet name="23. ábra" sheetId="36" r:id="rId2"/>
    <sheet name="24. ábra" sheetId="37" r:id="rId3"/>
    <sheet name="25. ábra" sheetId="3" r:id="rId4"/>
    <sheet name="26. ábra" sheetId="31" r:id="rId5"/>
    <sheet name="27. ábra" sheetId="8" r:id="rId6"/>
    <sheet name="28. ábra" sheetId="29" r:id="rId7"/>
    <sheet name="29. ábra" sheetId="13" r:id="rId8"/>
    <sheet name="30. ábra" sheetId="2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6" l="1"/>
  <c r="BB6" i="28" l="1"/>
  <c r="AY5" i="28"/>
  <c r="BA5" i="28"/>
  <c r="BB5" i="28"/>
  <c r="AZ5" i="28"/>
  <c r="D15" i="36" l="1"/>
  <c r="E12" i="36" l="1"/>
  <c r="F12" i="36"/>
  <c r="G12" i="36" l="1"/>
  <c r="N7" i="36"/>
  <c r="G7" i="36"/>
  <c r="I7" i="36"/>
  <c r="H7" i="36" l="1"/>
  <c r="Q7" i="36"/>
  <c r="H12" i="36"/>
  <c r="E7" i="36"/>
  <c r="E19" i="36"/>
  <c r="F19" i="36" s="1"/>
  <c r="G19" i="36" s="1"/>
  <c r="H19" i="36" s="1"/>
  <c r="I19" i="36" s="1"/>
  <c r="F7" i="36"/>
  <c r="O7" i="36"/>
  <c r="L7" i="36"/>
  <c r="S3" i="36" l="1"/>
  <c r="R15" i="36"/>
  <c r="R20" i="36" s="1"/>
  <c r="M7" i="36"/>
  <c r="AP5" i="29"/>
  <c r="K7" i="36"/>
  <c r="J7" i="36"/>
  <c r="J19" i="36"/>
  <c r="K19" i="36" s="1"/>
  <c r="L19" i="36" s="1"/>
  <c r="M19" i="36" s="1"/>
  <c r="N19" i="36" s="1"/>
  <c r="O19" i="36" s="1"/>
  <c r="P19" i="36" s="1"/>
  <c r="Q19" i="36" s="1"/>
  <c r="R19" i="36" s="1"/>
  <c r="R17" i="36" s="1"/>
  <c r="P7" i="36"/>
  <c r="I12" i="36"/>
  <c r="AP8" i="29"/>
  <c r="AE5" i="29"/>
  <c r="AU5" i="29"/>
  <c r="AW5" i="29"/>
  <c r="L5" i="29"/>
  <c r="T5" i="29"/>
  <c r="AN5" i="29"/>
  <c r="K5" i="29"/>
  <c r="O5" i="29"/>
  <c r="P5" i="29"/>
  <c r="AS5" i="29"/>
  <c r="M5" i="29"/>
  <c r="W5" i="29"/>
  <c r="AD5" i="29" l="1"/>
  <c r="J12" i="36"/>
  <c r="BE5" i="29"/>
  <c r="BD5" i="29"/>
  <c r="Z5" i="29"/>
  <c r="BA5" i="29"/>
  <c r="AL5" i="29"/>
  <c r="AH5" i="29"/>
  <c r="AZ5" i="29"/>
  <c r="N5" i="29"/>
  <c r="AY5" i="29"/>
  <c r="K8" i="29"/>
  <c r="T8" i="29"/>
  <c r="AU8" i="29"/>
  <c r="AL8" i="29"/>
  <c r="AD8" i="29"/>
  <c r="AB5" i="29"/>
  <c r="BD8" i="29"/>
  <c r="U5" i="29"/>
  <c r="AN8" i="29"/>
  <c r="BA8" i="29"/>
  <c r="N8" i="29"/>
  <c r="L8" i="29"/>
  <c r="AO5" i="29"/>
  <c r="AE8" i="29"/>
  <c r="AI5" i="29"/>
  <c r="AC5" i="29"/>
  <c r="X5" i="29"/>
  <c r="AF5" i="29"/>
  <c r="W8" i="29"/>
  <c r="AM5" i="29"/>
  <c r="M8" i="29"/>
  <c r="AS8" i="29"/>
  <c r="AK5" i="29"/>
  <c r="O8" i="29"/>
  <c r="AV5" i="29"/>
  <c r="AZ8" i="29"/>
  <c r="AJ5" i="29"/>
  <c r="Y5" i="29"/>
  <c r="AW8" i="29"/>
  <c r="Q5" i="29"/>
  <c r="AQ5" i="29"/>
  <c r="AG5" i="29"/>
  <c r="AY8" i="29"/>
  <c r="BE8" i="29"/>
  <c r="AA5" i="29"/>
  <c r="Z8" i="29"/>
  <c r="AH8" i="29"/>
  <c r="AR5" i="29"/>
  <c r="P8" i="29"/>
  <c r="S5" i="29"/>
  <c r="AX5" i="29" l="1"/>
  <c r="R5" i="29"/>
  <c r="BC5" i="29"/>
  <c r="BB5" i="29"/>
  <c r="V5" i="29"/>
  <c r="AT5" i="29"/>
  <c r="K12" i="36"/>
  <c r="AR8" i="29"/>
  <c r="AX8" i="29"/>
  <c r="AA8" i="29"/>
  <c r="R8" i="29"/>
  <c r="AQ8" i="29"/>
  <c r="AJ8" i="29"/>
  <c r="AM8" i="29"/>
  <c r="AO8" i="29"/>
  <c r="AT8" i="29"/>
  <c r="AT11" i="29" s="1"/>
  <c r="AK8" i="29"/>
  <c r="V8" i="29"/>
  <c r="U8" i="29"/>
  <c r="Y8" i="29"/>
  <c r="AV8" i="29"/>
  <c r="AF8" i="29"/>
  <c r="AI8" i="29"/>
  <c r="AB8" i="29"/>
  <c r="BB8" i="29"/>
  <c r="S8" i="29"/>
  <c r="BC8" i="29"/>
  <c r="AG8" i="29"/>
  <c r="Q8" i="29"/>
  <c r="X8" i="29"/>
  <c r="AC8" i="29"/>
  <c r="R9" i="16" l="1"/>
  <c r="L12" i="36"/>
  <c r="BF5" i="29"/>
  <c r="R8" i="16"/>
  <c r="BF8" i="29" l="1"/>
  <c r="R3" i="16"/>
  <c r="Q3" i="16"/>
  <c r="M12" i="36"/>
  <c r="N12" i="36" l="1"/>
  <c r="O12" i="36" l="1"/>
  <c r="P12" i="36" s="1"/>
  <c r="Q12" i="36" l="1"/>
  <c r="R12" i="36" l="1"/>
  <c r="Q8" i="36" l="1"/>
  <c r="Q9" i="36" s="1"/>
  <c r="P8" i="36" l="1"/>
  <c r="P9" i="36" s="1"/>
  <c r="O8" i="36" l="1"/>
  <c r="O9" i="36" s="1"/>
  <c r="N8" i="36" l="1"/>
  <c r="N9" i="36" s="1"/>
  <c r="M8" i="36" l="1"/>
  <c r="M9" i="36" s="1"/>
  <c r="K8" i="36" l="1"/>
  <c r="K9" i="36" s="1"/>
  <c r="L8" i="36" l="1"/>
  <c r="L9" i="36" s="1"/>
  <c r="H8" i="36" l="1"/>
  <c r="H9" i="36" s="1"/>
  <c r="G8" i="36"/>
  <c r="G9" i="36" s="1"/>
  <c r="I8" i="36"/>
  <c r="I9" i="36" s="1"/>
  <c r="J8" i="36" l="1"/>
  <c r="J9" i="36" s="1"/>
  <c r="E8" i="36"/>
  <c r="E9" i="36" s="1"/>
  <c r="E13" i="36" s="1"/>
  <c r="E15" i="36" s="1"/>
  <c r="E20" i="36" s="1"/>
  <c r="E14" i="36"/>
  <c r="F8" i="36" l="1"/>
  <c r="F9" i="36" s="1"/>
  <c r="F13" i="36" s="1"/>
  <c r="F14" i="36"/>
  <c r="G14" i="36" s="1"/>
  <c r="H14" i="36" s="1"/>
  <c r="I14" i="36" s="1"/>
  <c r="J14" i="36" s="1"/>
  <c r="K14" i="36" s="1"/>
  <c r="L14" i="36" s="1"/>
  <c r="M14" i="36" s="1"/>
  <c r="N14" i="36" s="1"/>
  <c r="O14" i="36" s="1"/>
  <c r="P14" i="36" s="1"/>
  <c r="Q14" i="36" s="1"/>
  <c r="F15" i="36" l="1"/>
  <c r="F20" i="36" s="1"/>
  <c r="G13" i="36"/>
  <c r="G15" i="36" l="1"/>
  <c r="G20" i="36" s="1"/>
  <c r="H13" i="36"/>
  <c r="H15" i="36" l="1"/>
  <c r="H20" i="36" s="1"/>
  <c r="I13" i="36"/>
  <c r="I15" i="36" l="1"/>
  <c r="I20" i="36" s="1"/>
  <c r="J13" i="36"/>
  <c r="J15" i="36" l="1"/>
  <c r="J20" i="36" s="1"/>
  <c r="K13" i="36"/>
  <c r="K15" i="36" l="1"/>
  <c r="K20" i="36" s="1"/>
  <c r="L13" i="36"/>
  <c r="L15" i="36" l="1"/>
  <c r="L20" i="36" s="1"/>
  <c r="M13" i="36"/>
  <c r="M15" i="36" l="1"/>
  <c r="M20" i="36" s="1"/>
  <c r="N13" i="36"/>
  <c r="N15" i="36" l="1"/>
  <c r="N20" i="36" s="1"/>
  <c r="O13" i="36"/>
  <c r="O15" i="36" l="1"/>
  <c r="O20" i="36" s="1"/>
  <c r="P13" i="36"/>
  <c r="P15" i="36" l="1"/>
  <c r="P20" i="36" s="1"/>
  <c r="Q13" i="36"/>
  <c r="Q15" i="36" s="1"/>
  <c r="Q20" i="36" s="1"/>
  <c r="R6" i="16" l="1"/>
  <c r="Q6" i="16"/>
  <c r="R4" i="16"/>
  <c r="Q4" i="16"/>
  <c r="R5" i="16"/>
  <c r="Q5" i="16"/>
</calcChain>
</file>

<file path=xl/sharedStrings.xml><?xml version="1.0" encoding="utf-8"?>
<sst xmlns="http://schemas.openxmlformats.org/spreadsheetml/2006/main" count="641" uniqueCount="109">
  <si>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</si>
  <si>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</si>
  <si>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</si>
  <si>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</si>
  <si>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</si>
  <si>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</si>
  <si>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</si>
  <si>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</si>
  <si>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</si>
  <si>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</si>
  <si>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</si>
  <si>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</si>
  <si>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</si>
  <si>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</si>
  <si>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Vállalat</t>
  </si>
  <si>
    <t>Államháztartás</t>
  </si>
  <si>
    <t>Bankrendszer</t>
  </si>
  <si>
    <t>Bruttó külső adósság</t>
  </si>
  <si>
    <t>Nettó külső finanszírozási igény</t>
  </si>
  <si>
    <t>Lejáró adósság</t>
  </si>
  <si>
    <t>Nettó külső tartozás</t>
  </si>
  <si>
    <t>Vállalati szektor</t>
  </si>
  <si>
    <t>Nettó nem-adósság típusú tartozás</t>
  </si>
  <si>
    <t>NIIP</t>
  </si>
  <si>
    <t>Tranzakció</t>
  </si>
  <si>
    <t>Árfolyam-hatás</t>
  </si>
  <si>
    <t>Összes változás</t>
  </si>
  <si>
    <t>Árhatás és egyéb hatások</t>
  </si>
  <si>
    <t>Nominális GDP hatása</t>
  </si>
  <si>
    <t>Nettó külső adósság (jobb skála)</t>
  </si>
  <si>
    <t>Bruttó külső adósság (Eurostat)</t>
  </si>
  <si>
    <t>Bruttó külső adósság (SCV-k nélkül)</t>
  </si>
  <si>
    <t>Nettó külső adósság (Eurostat)</t>
  </si>
  <si>
    <t>Nettó külső adósság (SCV-k nélkül)</t>
  </si>
  <si>
    <t>2015. I.</t>
  </si>
  <si>
    <t>Q2</t>
  </si>
  <si>
    <t>Q3</t>
  </si>
  <si>
    <t>Tartalékszint</t>
  </si>
  <si>
    <t>Bruttó külső finanszírozási igény</t>
  </si>
  <si>
    <t>Bruttó külső adósság (SCV-k és tulajdonosi hitelek nélkül)</t>
  </si>
  <si>
    <t>Nettó külső adósság (SCV-k és tulajdonosi hitelek nélkül)</t>
  </si>
  <si>
    <t>2016. I.</t>
  </si>
  <si>
    <t>Gross external debt</t>
  </si>
  <si>
    <t>Guidotti-Greenspan mutató</t>
  </si>
  <si>
    <t>2017. I.</t>
  </si>
  <si>
    <t>FDI egyéb</t>
  </si>
  <si>
    <t>Átértékelődés COPC nélkül</t>
  </si>
  <si>
    <t>Átértékelődés</t>
  </si>
  <si>
    <t>Nem normál üzletmenet eredményei</t>
  </si>
  <si>
    <t>FDI állomány változása</t>
  </si>
  <si>
    <t>Átértékelődés és nem normál eredménytételek</t>
  </si>
  <si>
    <t>Q4</t>
  </si>
  <si>
    <t>Corporate sector</t>
  </si>
  <si>
    <t>Banking sector</t>
  </si>
  <si>
    <t>Government</t>
  </si>
  <si>
    <t>Net external debt</t>
  </si>
  <si>
    <t>Net non debt liabilities</t>
  </si>
  <si>
    <t>Total change</t>
  </si>
  <si>
    <t>Transactions</t>
  </si>
  <si>
    <t>Exchange rate effect</t>
  </si>
  <si>
    <t>Price and other effects</t>
  </si>
  <si>
    <t xml:space="preserve">Effect of nominal GDP </t>
  </si>
  <si>
    <t>Changes in FDI stock (j.t.)</t>
  </si>
  <si>
    <t>Profit/loss not related to current operating performance</t>
  </si>
  <si>
    <t>Coporate sector</t>
  </si>
  <si>
    <t xml:space="preserve">  2008 Q1</t>
  </si>
  <si>
    <t xml:space="preserve">  2009 Q1</t>
  </si>
  <si>
    <t xml:space="preserve"> 2010 Q1</t>
  </si>
  <si>
    <t xml:space="preserve"> 2011 Q1</t>
  </si>
  <si>
    <t xml:space="preserve"> 2013 Q1</t>
  </si>
  <si>
    <t xml:space="preserve"> 2014 Q1</t>
  </si>
  <si>
    <t xml:space="preserve"> 2015 Q1</t>
  </si>
  <si>
    <t xml:space="preserve"> 2016 Q1</t>
  </si>
  <si>
    <t xml:space="preserve"> 2017 Q1</t>
  </si>
  <si>
    <t xml:space="preserve"> 2012 Q1</t>
  </si>
  <si>
    <t>Assets</t>
  </si>
  <si>
    <t>Tartozások</t>
  </si>
  <si>
    <t>Eszközök</t>
  </si>
  <si>
    <t>Gross external debt (Eurostat)</t>
  </si>
  <si>
    <t>Gross external debt (excl. SPEs)</t>
  </si>
  <si>
    <t>Gross external debt (excl. SPEs and intercompany loans)</t>
  </si>
  <si>
    <t>Net external debt (Eurostat)</t>
  </si>
  <si>
    <t>Net external debt (excl. SPEs)</t>
  </si>
  <si>
    <t>Net external debt (excl. SPEs and intercompany loans)</t>
  </si>
  <si>
    <t>Guidotti-Greenspan rule</t>
  </si>
  <si>
    <t>Reserves</t>
  </si>
  <si>
    <t>FDI stock (r.h.s.)</t>
  </si>
  <si>
    <t>Éves adatok</t>
  </si>
  <si>
    <t>Liabilities</t>
  </si>
  <si>
    <t xml:space="preserve"> 2018 Q1</t>
  </si>
  <si>
    <t>2018. I.</t>
  </si>
  <si>
    <t>COPC</t>
  </si>
  <si>
    <t>Revaluation and other changes</t>
  </si>
  <si>
    <t>Átértékelődés és egyéb állományváltozás</t>
  </si>
  <si>
    <t>ELL</t>
  </si>
  <si>
    <t>Nem tranzakció - átértékelődés</t>
  </si>
  <si>
    <t>Net borrowing</t>
  </si>
  <si>
    <t>Maturing debt</t>
  </si>
  <si>
    <t>Gross financing need</t>
  </si>
  <si>
    <t>2019. I.</t>
  </si>
  <si>
    <t xml:space="preserve"> 2019 Q1</t>
  </si>
  <si>
    <t>2020. I.</t>
  </si>
  <si>
    <t xml:space="preserve"> 2020 Q1</t>
  </si>
  <si>
    <t xml:space="preserve"> 2021 Q1</t>
  </si>
  <si>
    <t>2021. I.</t>
  </si>
  <si>
    <t>FDI állomány alakulása (j. t.)</t>
  </si>
  <si>
    <t>2021 Q1</t>
  </si>
  <si>
    <t>Revaluation and profit/loss not related to current operating performance</t>
  </si>
  <si>
    <t>Net external debt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</si>
</sst>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.0"/>
    <numFmt numFmtId="166" formatCode="_-* #,##0.0\ _F_t_-;\-* #,##0.0\ _F_t_-;_-* &quot;-&quot;??\ _F_t_-;_-@_-"/>
    <numFmt numFmtId="167" formatCode="0.000"/>
    <numFmt numFmtId="168" formatCode="#,##0.0"/>
    <numFmt numFmtId="169" formatCode="#,##0.000"/>
  </numFmts>
  <fonts count="23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53">
    <xf numFmtId="0" fontId="0" fillId="0" borderId="0" xfId="0"/>
    <xf numFmtId="0" fontId="16" fillId="0" borderId="0" xfId="3" applyFont="1"/>
    <xf numFmtId="0" fontId="16" fillId="0" borderId="0" xfId="43" applyFont="1"/>
    <xf numFmtId="3" fontId="16" fillId="0" borderId="0" xfId="3" applyNumberFormat="1" applyFont="1"/>
    <xf numFmtId="0" fontId="16" fillId="0" borderId="0" xfId="8" applyFont="1"/>
    <xf numFmtId="2" fontId="16" fillId="0" borderId="0" xfId="8" applyNumberFormat="1" applyFont="1"/>
    <xf numFmtId="165" fontId="16" fillId="0" borderId="0" xfId="8" applyNumberFormat="1" applyFont="1"/>
    <xf numFmtId="0" fontId="17" fillId="0" borderId="0" xfId="19" applyFont="1"/>
    <xf numFmtId="0" fontId="17" fillId="0" borderId="0" xfId="19" applyFont="1" applyAlignment="1">
      <alignment horizontal="center"/>
    </xf>
    <xf numFmtId="0" fontId="16" fillId="0" borderId="0" xfId="0" applyFont="1"/>
    <xf numFmtId="165" fontId="16" fillId="0" borderId="0" xfId="0" applyNumberFormat="1" applyFont="1"/>
    <xf numFmtId="14" fontId="16" fillId="0" borderId="0" xfId="0" applyNumberFormat="1" applyFont="1"/>
    <xf numFmtId="14" fontId="18" fillId="0" borderId="0" xfId="0" applyNumberFormat="1" applyFont="1"/>
    <xf numFmtId="2" fontId="18" fillId="0" borderId="0" xfId="0" applyNumberFormat="1" applyFont="1"/>
    <xf numFmtId="2" fontId="16" fillId="0" borderId="0" xfId="0" applyNumberFormat="1" applyFont="1"/>
    <xf numFmtId="14" fontId="16" fillId="0" borderId="0" xfId="8" applyNumberFormat="1" applyFont="1"/>
    <xf numFmtId="1" fontId="16" fillId="0" borderId="0" xfId="0" applyNumberFormat="1" applyFont="1"/>
    <xf numFmtId="14" fontId="16" fillId="0" borderId="0" xfId="3" applyNumberFormat="1" applyFont="1"/>
    <xf numFmtId="165" fontId="16" fillId="0" borderId="0" xfId="3" applyNumberFormat="1" applyFont="1"/>
    <xf numFmtId="0" fontId="17" fillId="0" borderId="0" xfId="19" applyFont="1" applyAlignment="1">
      <alignment horizontal="center" vertical="center"/>
    </xf>
    <xf numFmtId="14" fontId="17" fillId="0" borderId="0" xfId="19" applyNumberFormat="1" applyFont="1" applyAlignment="1">
      <alignment horizontal="center" vertical="center"/>
    </xf>
    <xf numFmtId="165" fontId="17" fillId="0" borderId="0" xfId="19" applyNumberFormat="1" applyFont="1" applyAlignment="1">
      <alignment horizontal="center" vertical="center"/>
    </xf>
    <xf numFmtId="4" fontId="16" fillId="0" borderId="0" xfId="3" applyNumberFormat="1" applyFont="1"/>
    <xf numFmtId="168" fontId="16" fillId="0" borderId="0" xfId="3" applyNumberFormat="1" applyFont="1"/>
    <xf numFmtId="168" fontId="16" fillId="2" borderId="0" xfId="3" applyNumberFormat="1" applyFont="1" applyFill="1"/>
    <xf numFmtId="168" fontId="21" fillId="0" borderId="0" xfId="3" applyNumberFormat="1" applyFont="1"/>
    <xf numFmtId="169" fontId="21" fillId="0" borderId="0" xfId="3" applyNumberFormat="1" applyFont="1"/>
    <xf numFmtId="167" fontId="17" fillId="0" borderId="0" xfId="19" applyNumberFormat="1" applyFont="1"/>
    <xf numFmtId="0" fontId="21" fillId="2" borderId="0" xfId="0" applyFont="1" applyFill="1"/>
    <xf numFmtId="14" fontId="21" fillId="2" borderId="0" xfId="0" applyNumberFormat="1" applyFont="1" applyFill="1"/>
    <xf numFmtId="0" fontId="21" fillId="2" borderId="0" xfId="3" applyFont="1" applyFill="1"/>
    <xf numFmtId="0" fontId="22" fillId="3" borderId="0" xfId="0" applyFont="1" applyFill="1"/>
    <xf numFmtId="164" fontId="21" fillId="2" borderId="0" xfId="0" applyNumberFormat="1" applyFont="1" applyFill="1"/>
    <xf numFmtId="2" fontId="21" fillId="2" borderId="0" xfId="0" applyNumberFormat="1" applyFont="1" applyFill="1"/>
    <xf numFmtId="166" fontId="21" fillId="2" borderId="0" xfId="0" applyNumberFormat="1" applyFont="1" applyFill="1"/>
    <xf numFmtId="165" fontId="18" fillId="0" borderId="0" xfId="8" applyNumberFormat="1" applyFont="1"/>
    <xf numFmtId="0" fontId="22" fillId="0" borderId="0" xfId="19" applyFont="1" applyAlignment="1">
      <alignment horizontal="center" vertical="center"/>
    </xf>
    <xf numFmtId="0" fontId="22" fillId="0" borderId="0" xfId="19" applyFont="1"/>
    <xf numFmtId="0" fontId="21" fillId="0" borderId="0" xfId="0" applyFont="1"/>
    <xf numFmtId="0" fontId="22" fillId="0" borderId="0" xfId="19" applyFont="1" applyAlignment="1">
      <alignment horizontal="center"/>
    </xf>
    <xf numFmtId="165" fontId="22" fillId="0" borderId="0" xfId="19" applyNumberFormat="1" applyFont="1"/>
    <xf numFmtId="165" fontId="21" fillId="2" borderId="0" xfId="0" applyNumberFormat="1" applyFont="1" applyFill="1"/>
    <xf numFmtId="168" fontId="16" fillId="0" borderId="0" xfId="3" applyNumberFormat="1" applyFont="1" applyFill="1"/>
    <xf numFmtId="3" fontId="16" fillId="0" borderId="0" xfId="3" applyNumberFormat="1" applyFont="1" applyFill="1"/>
    <xf numFmtId="0" fontId="18" fillId="0" borderId="0" xfId="8" applyFont="1"/>
    <xf numFmtId="2" fontId="18" fillId="0" borderId="0" xfId="8" applyNumberFormat="1" applyFont="1"/>
    <xf numFmtId="2" fontId="18" fillId="0" borderId="0" xfId="8" applyNumberFormat="1" applyFont="1" applyFill="1"/>
    <xf numFmtId="165" fontId="18" fillId="0" borderId="0" xfId="8" applyNumberFormat="1" applyFont="1" applyFill="1"/>
    <xf numFmtId="0" fontId="16" fillId="0" borderId="0" xfId="0" applyFont="1" applyFill="1"/>
    <xf numFmtId="165" fontId="16" fillId="0" borderId="0" xfId="0" applyNumberFormat="1" applyFont="1" applyFill="1"/>
    <xf numFmtId="0" fontId="16" fillId="0" borderId="0" xfId="8" applyFont="1" applyFill="1"/>
    <xf numFmtId="165" fontId="16" fillId="0" borderId="0" xfId="8" applyNumberFormat="1" applyFont="1" applyFill="1"/>
    <xf numFmtId="0" fontId="19" fillId="0" borderId="0" xfId="8" applyFont="1" applyFill="1"/>
  </cellXfs>
  <cellStyles count="44">
    <cellStyle name="Ezres 2" xfId="23" xr:uid="{00000000-0005-0000-0000-000001000000}"/>
    <cellStyle name="Hyperlink" xfId="24" xr:uid="{00000000-0005-0000-0000-000002000000}"/>
    <cellStyle name="Normál" xfId="0" builtinId="0"/>
    <cellStyle name="Normal 10" xfId="25" xr:uid="{00000000-0005-0000-0000-000004000000}"/>
    <cellStyle name="Normál 10" xfId="1" xr:uid="{00000000-0005-0000-0000-000005000000}"/>
    <cellStyle name="Normál 11" xfId="2" xr:uid="{00000000-0005-0000-0000-000006000000}"/>
    <cellStyle name="Normál 12" xfId="3" xr:uid="{00000000-0005-0000-0000-000007000000}"/>
    <cellStyle name="Normál 12 2" xfId="43" xr:uid="{F4DF8BE5-5A55-4254-B7E5-DCB886D9657F}"/>
    <cellStyle name="Normál 13" xfId="4" xr:uid="{00000000-0005-0000-0000-000008000000}"/>
    <cellStyle name="Normál 14" xfId="5" xr:uid="{00000000-0005-0000-0000-000009000000}"/>
    <cellStyle name="Normál 15" xfId="6" xr:uid="{00000000-0005-0000-0000-00000A000000}"/>
    <cellStyle name="Normál 16" xfId="26" xr:uid="{00000000-0005-0000-0000-00000B000000}"/>
    <cellStyle name="Normál 17" xfId="27" xr:uid="{00000000-0005-0000-0000-00000C000000}"/>
    <cellStyle name="Normal 2" xfId="7" xr:uid="{00000000-0005-0000-0000-00000D000000}"/>
    <cellStyle name="Normál 2" xfId="8" xr:uid="{00000000-0005-0000-0000-00000E000000}"/>
    <cellStyle name="Normál 2 2" xfId="9" xr:uid="{00000000-0005-0000-0000-00000F000000}"/>
    <cellStyle name="Normál 2 3" xfId="10" xr:uid="{00000000-0005-0000-0000-000010000000}"/>
    <cellStyle name="Normál 2 4" xfId="28" xr:uid="{00000000-0005-0000-0000-000011000000}"/>
    <cellStyle name="Normál 2 5" xfId="37" xr:uid="{00000000-0005-0000-0000-000012000000}"/>
    <cellStyle name="Normal 3" xfId="29" xr:uid="{00000000-0005-0000-0000-000013000000}"/>
    <cellStyle name="Normál 3" xfId="11" xr:uid="{00000000-0005-0000-0000-000014000000}"/>
    <cellStyle name="Normál 3 2" xfId="12" xr:uid="{00000000-0005-0000-0000-000015000000}"/>
    <cellStyle name="Normál 3 3" xfId="38" xr:uid="{00000000-0005-0000-0000-000016000000}"/>
    <cellStyle name="Normal 4" xfId="30" xr:uid="{00000000-0005-0000-0000-000017000000}"/>
    <cellStyle name="Normál 4" xfId="13" xr:uid="{00000000-0005-0000-0000-000018000000}"/>
    <cellStyle name="Normal 4 2" xfId="31" xr:uid="{00000000-0005-0000-0000-000019000000}"/>
    <cellStyle name="Normál 4 2" xfId="14" xr:uid="{00000000-0005-0000-0000-00001A000000}"/>
    <cellStyle name="Normál 4 3" xfId="15" xr:uid="{00000000-0005-0000-0000-00001B000000}"/>
    <cellStyle name="Normál 4 4" xfId="16" xr:uid="{00000000-0005-0000-0000-00001C000000}"/>
    <cellStyle name="Normál 4 5" xfId="41" xr:uid="{00000000-0005-0000-0000-00001D000000}"/>
    <cellStyle name="Normal 5" xfId="32" xr:uid="{00000000-0005-0000-0000-00001E000000}"/>
    <cellStyle name="Normál 5" xfId="17" xr:uid="{00000000-0005-0000-0000-00001F000000}"/>
    <cellStyle name="Normál 5 2" xfId="40" xr:uid="{00000000-0005-0000-0000-000020000000}"/>
    <cellStyle name="Normal 6" xfId="33" xr:uid="{00000000-0005-0000-0000-000021000000}"/>
    <cellStyle name="Normál 6" xfId="18" xr:uid="{00000000-0005-0000-0000-000022000000}"/>
    <cellStyle name="Normál 6 2" xfId="39" xr:uid="{00000000-0005-0000-0000-000023000000}"/>
    <cellStyle name="Normal 7" xfId="34" xr:uid="{00000000-0005-0000-0000-000024000000}"/>
    <cellStyle name="Normál 7" xfId="19" xr:uid="{00000000-0005-0000-0000-000025000000}"/>
    <cellStyle name="Normál 7 2" xfId="42" xr:uid="{00000000-0005-0000-0000-000026000000}"/>
    <cellStyle name="Normal 8" xfId="35" xr:uid="{00000000-0005-0000-0000-000027000000}"/>
    <cellStyle name="Normál 8" xfId="20" xr:uid="{00000000-0005-0000-0000-000028000000}"/>
    <cellStyle name="Normal 9" xfId="36" xr:uid="{00000000-0005-0000-0000-000029000000}"/>
    <cellStyle name="Normál 9" xfId="21" xr:uid="{00000000-0005-0000-0000-00002A000000}"/>
    <cellStyle name="Percent 2" xfId="22" xr:uid="{00000000-0005-0000-0000-00002B000000}"/>
  </cellStyles>
  <dxfs count="0"/>
  <tableStyles count="0" defaultTableStyle="TableStyleMedium9" defaultPivotStyle="PivotStyleLight16"/>
  <colors>
    <mruColors>
      <color rgb="FF7BAFD4"/>
      <color rgb="FF295B7E"/>
      <color rgb="FF9C0000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6.1224305555555553E-2"/>
          <c:w val="0.40235924920042054"/>
          <c:h val="0.6264430555555554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'22. ábra'!$A$6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ábra'!$C$6:$P$6</c:f>
              <c:numCache>
                <c:formatCode>#,##0</c:formatCode>
                <c:ptCount val="14"/>
                <c:pt idx="0">
                  <c:v>52.332469542519185</c:v>
                </c:pt>
                <c:pt idx="1">
                  <c:v>61.683064482437125</c:v>
                </c:pt>
                <c:pt idx="2">
                  <c:v>59.042812605047615</c:v>
                </c:pt>
                <c:pt idx="3">
                  <c:v>61.181531738551143</c:v>
                </c:pt>
                <c:pt idx="4">
                  <c:v>59.344741432610491</c:v>
                </c:pt>
                <c:pt idx="5">
                  <c:v>57.738601696269711</c:v>
                </c:pt>
                <c:pt idx="6">
                  <c:v>53.019697943822862</c:v>
                </c:pt>
                <c:pt idx="7">
                  <c:v>46.247969548724129</c:v>
                </c:pt>
                <c:pt idx="8" formatCode="#\ ##0.0">
                  <c:v>49.929016386158068</c:v>
                </c:pt>
                <c:pt idx="9" formatCode="#\ ##0.0">
                  <c:v>42.531854495928897</c:v>
                </c:pt>
                <c:pt idx="10" formatCode="#\ ##0.0">
                  <c:v>41.690387460557602</c:v>
                </c:pt>
                <c:pt idx="11">
                  <c:v>38.084786157203098</c:v>
                </c:pt>
                <c:pt idx="12">
                  <c:v>39.242200040711701</c:v>
                </c:pt>
                <c:pt idx="13">
                  <c:v>34.660767333308513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8-44E7-A542-68F92406569D}"/>
            </c:ext>
          </c:extLst>
        </c:ser>
        <c:ser>
          <c:idx val="2"/>
          <c:order val="2"/>
          <c:tx>
            <c:strRef>
              <c:f>'22. ábra'!$A$5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ábra'!$C$5:$P$5</c:f>
              <c:numCache>
                <c:formatCode>#,##0</c:formatCode>
                <c:ptCount val="14"/>
                <c:pt idx="0">
                  <c:v>34.551302322908192</c:v>
                </c:pt>
                <c:pt idx="1">
                  <c:v>34.299511652382179</c:v>
                </c:pt>
                <c:pt idx="2">
                  <c:v>32.071629434592388</c:v>
                </c:pt>
                <c:pt idx="3">
                  <c:v>25.709567803403804</c:v>
                </c:pt>
                <c:pt idx="4">
                  <c:v>20.758563456312839</c:v>
                </c:pt>
                <c:pt idx="5">
                  <c:v>17.341870345202302</c:v>
                </c:pt>
                <c:pt idx="6">
                  <c:v>14.460688874241345</c:v>
                </c:pt>
                <c:pt idx="7">
                  <c:v>10.653126313235624</c:v>
                </c:pt>
                <c:pt idx="8" formatCode="#\ ##0.0">
                  <c:v>5.2222470457781052</c:v>
                </c:pt>
                <c:pt idx="9" formatCode="#\ ##0.0">
                  <c:v>6.9353650794244199</c:v>
                </c:pt>
                <c:pt idx="10" formatCode="#\ ##0.0">
                  <c:v>5.0832000958879258</c:v>
                </c:pt>
                <c:pt idx="11">
                  <c:v>6.7458320589785608</c:v>
                </c:pt>
                <c:pt idx="12">
                  <c:v>2.8467666132385254</c:v>
                </c:pt>
                <c:pt idx="13">
                  <c:v>2.4642670370353401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8-44E7-A542-68F92406569D}"/>
            </c:ext>
          </c:extLst>
        </c:ser>
        <c:ser>
          <c:idx val="1"/>
          <c:order val="3"/>
          <c:tx>
            <c:strRef>
              <c:f>'22.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ábra'!$C$4:$P$4</c:f>
              <c:numCache>
                <c:formatCode>#,##0</c:formatCode>
                <c:ptCount val="14"/>
                <c:pt idx="0">
                  <c:v>13.954879496744004</c:v>
                </c:pt>
                <c:pt idx="1">
                  <c:v>16.399840489077675</c:v>
                </c:pt>
                <c:pt idx="2">
                  <c:v>17.317369461518904</c:v>
                </c:pt>
                <c:pt idx="3">
                  <c:v>15.539915496718425</c:v>
                </c:pt>
                <c:pt idx="4">
                  <c:v>18.295096084333895</c:v>
                </c:pt>
                <c:pt idx="5">
                  <c:v>15.19596778678245</c:v>
                </c:pt>
                <c:pt idx="6">
                  <c:v>13.024410818175644</c:v>
                </c:pt>
                <c:pt idx="7">
                  <c:v>10.240348517882207</c:v>
                </c:pt>
                <c:pt idx="8" formatCode="#\ ##0.0">
                  <c:v>13.061564999384165</c:v>
                </c:pt>
                <c:pt idx="9" formatCode="#\ ##0.0">
                  <c:v>10.968324532380247</c:v>
                </c:pt>
                <c:pt idx="10" formatCode="#\ ##0.0">
                  <c:v>7.3442547907746683</c:v>
                </c:pt>
                <c:pt idx="11" formatCode="#\ ##0.0">
                  <c:v>5.4185617865066344</c:v>
                </c:pt>
                <c:pt idx="12" formatCode="#\ ##0.0">
                  <c:v>7.1750620749994818</c:v>
                </c:pt>
                <c:pt idx="13" formatCode="#\ ##0.0">
                  <c:v>7.2728146473625976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8-44E7-A542-68F92406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'22.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ábra'!$C$3:$P$3</c:f>
              <c:numCache>
                <c:formatCode>#\ ##0.0</c:formatCode>
                <c:ptCount val="14"/>
                <c:pt idx="0">
                  <c:v>100.81053987712853</c:v>
                </c:pt>
                <c:pt idx="1">
                  <c:v>112.35030299252341</c:v>
                </c:pt>
                <c:pt idx="2">
                  <c:v>108.40043505720587</c:v>
                </c:pt>
                <c:pt idx="3">
                  <c:v>102.39648154071926</c:v>
                </c:pt>
                <c:pt idx="4">
                  <c:v>98.366820128313307</c:v>
                </c:pt>
                <c:pt idx="5">
                  <c:v>90.247691242725551</c:v>
                </c:pt>
                <c:pt idx="6">
                  <c:v>80.466627091490665</c:v>
                </c:pt>
                <c:pt idx="7">
                  <c:v>67.058478338450811</c:v>
                </c:pt>
                <c:pt idx="8">
                  <c:v>68.17696471161112</c:v>
                </c:pt>
                <c:pt idx="9">
                  <c:v>60.409792433045467</c:v>
                </c:pt>
                <c:pt idx="10">
                  <c:v>54.093841166969789</c:v>
                </c:pt>
                <c:pt idx="11">
                  <c:v>50.22660257526632</c:v>
                </c:pt>
                <c:pt idx="12">
                  <c:v>49.237485727544843</c:v>
                </c:pt>
                <c:pt idx="13">
                  <c:v>44.781551140891075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8-44E7-A542-68F92406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552749071958943E-3"/>
          <c:y val="0.80248333333333333"/>
          <c:w val="0.49727054518540736"/>
          <c:h val="0.1850287581699346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'25.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'25. ábra'!$C$4:$BF$4</c:f>
              <c:numCache>
                <c:formatCode>0.0</c:formatCode>
                <c:ptCount val="56"/>
                <c:pt idx="0">
                  <c:v>22.680393104729312</c:v>
                </c:pt>
                <c:pt idx="1">
                  <c:v>22.295527427319069</c:v>
                </c:pt>
                <c:pt idx="2">
                  <c:v>22.539226795924932</c:v>
                </c:pt>
                <c:pt idx="3">
                  <c:v>28.966388710911311</c:v>
                </c:pt>
                <c:pt idx="4">
                  <c:v>33.851783444127804</c:v>
                </c:pt>
                <c:pt idx="5">
                  <c:v>26.801369557904291</c:v>
                </c:pt>
                <c:pt idx="6">
                  <c:v>26.241760138193531</c:v>
                </c:pt>
                <c:pt idx="7">
                  <c:v>26.331827116055837</c:v>
                </c:pt>
                <c:pt idx="8">
                  <c:v>27.314640431923916</c:v>
                </c:pt>
                <c:pt idx="9">
                  <c:v>27.040905218933293</c:v>
                </c:pt>
                <c:pt idx="10">
                  <c:v>25.902737926159158</c:v>
                </c:pt>
                <c:pt idx="11">
                  <c:v>23.106884444848621</c:v>
                </c:pt>
                <c:pt idx="12">
                  <c:v>24.876902057735141</c:v>
                </c:pt>
                <c:pt idx="13">
                  <c:v>24.402241854926189</c:v>
                </c:pt>
                <c:pt idx="14">
                  <c:v>21.680369896931143</c:v>
                </c:pt>
                <c:pt idx="15">
                  <c:v>18.097076426808993</c:v>
                </c:pt>
                <c:pt idx="16">
                  <c:v>18.354786960844745</c:v>
                </c:pt>
                <c:pt idx="17">
                  <c:v>19.333565238989991</c:v>
                </c:pt>
                <c:pt idx="18">
                  <c:v>16.888363134468651</c:v>
                </c:pt>
                <c:pt idx="19">
                  <c:v>14.624219383806766</c:v>
                </c:pt>
                <c:pt idx="20">
                  <c:v>14.323257551517207</c:v>
                </c:pt>
                <c:pt idx="21">
                  <c:v>13.334946807085132</c:v>
                </c:pt>
                <c:pt idx="22">
                  <c:v>13.597117338703757</c:v>
                </c:pt>
                <c:pt idx="23">
                  <c:v>11.719299853632611</c:v>
                </c:pt>
                <c:pt idx="24">
                  <c:v>12.346303595582494</c:v>
                </c:pt>
                <c:pt idx="25">
                  <c:v>12.132991866972716</c:v>
                </c:pt>
                <c:pt idx="26">
                  <c:v>11.886697822346415</c:v>
                </c:pt>
                <c:pt idx="27">
                  <c:v>10.145800616400916</c:v>
                </c:pt>
                <c:pt idx="28">
                  <c:v>10.902084984673849</c:v>
                </c:pt>
                <c:pt idx="29">
                  <c:v>10.325994001046368</c:v>
                </c:pt>
                <c:pt idx="30">
                  <c:v>8.2228042503983438</c:v>
                </c:pt>
                <c:pt idx="31">
                  <c:v>5.6273494617882189</c:v>
                </c:pt>
                <c:pt idx="32">
                  <c:v>3.9306331865891755</c:v>
                </c:pt>
                <c:pt idx="33">
                  <c:v>1.7996669504578247</c:v>
                </c:pt>
                <c:pt idx="34">
                  <c:v>-6.7708252375280997E-2</c:v>
                </c:pt>
                <c:pt idx="35">
                  <c:v>-1.3679385945302704</c:v>
                </c:pt>
                <c:pt idx="36">
                  <c:v>-0.62366909514252167</c:v>
                </c:pt>
                <c:pt idx="37">
                  <c:v>0.34552943110839396</c:v>
                </c:pt>
                <c:pt idx="38">
                  <c:v>-0.59859671287137861</c:v>
                </c:pt>
                <c:pt idx="39">
                  <c:v>-0.42621279560139735</c:v>
                </c:pt>
                <c:pt idx="40">
                  <c:v>-0.99043643910271106</c:v>
                </c:pt>
                <c:pt idx="41">
                  <c:v>-0.84176814708899783</c:v>
                </c:pt>
                <c:pt idx="42">
                  <c:v>-1.1238251917193103</c:v>
                </c:pt>
                <c:pt idx="43">
                  <c:v>-1.622187018234176</c:v>
                </c:pt>
                <c:pt idx="44">
                  <c:v>-0.87196152063379673</c:v>
                </c:pt>
                <c:pt idx="45">
                  <c:v>-1.258463803198443</c:v>
                </c:pt>
                <c:pt idx="46">
                  <c:v>-1.0167196279484454</c:v>
                </c:pt>
                <c:pt idx="47">
                  <c:v>-0.2951455007524309</c:v>
                </c:pt>
                <c:pt idx="48">
                  <c:v>-0.37273120103491325</c:v>
                </c:pt>
                <c:pt idx="49">
                  <c:v>0.13814172264638791</c:v>
                </c:pt>
                <c:pt idx="50">
                  <c:v>-1.5754980607425602</c:v>
                </c:pt>
                <c:pt idx="51">
                  <c:v>-2.5167123729746841</c:v>
                </c:pt>
                <c:pt idx="52">
                  <c:v>-1.4506790474177087</c:v>
                </c:pt>
                <c:pt idx="53">
                  <c:v>-0.52257434555437432</c:v>
                </c:pt>
                <c:pt idx="54">
                  <c:v>-0.94550112904280059</c:v>
                </c:pt>
                <c:pt idx="55">
                  <c:v>-2.5787320580275828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A-40A4-972D-9C2490A25F09}"/>
            </c:ext>
          </c:extLst>
        </c:ser>
        <c:ser>
          <c:idx val="1"/>
          <c:order val="2"/>
          <c:tx>
            <c:strRef>
              <c:f>'25.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'25. ábra'!$C$5:$BF$5</c:f>
              <c:numCache>
                <c:formatCode>0.0</c:formatCode>
                <c:ptCount val="56"/>
                <c:pt idx="0">
                  <c:v>16.378015477102139</c:v>
                </c:pt>
                <c:pt idx="1">
                  <c:v>15.626782447582789</c:v>
                </c:pt>
                <c:pt idx="2">
                  <c:v>16.820776332376866</c:v>
                </c:pt>
                <c:pt idx="3">
                  <c:v>14.025425334383495</c:v>
                </c:pt>
                <c:pt idx="4">
                  <c:v>14.903753610791508</c:v>
                </c:pt>
                <c:pt idx="5">
                  <c:v>16.40556609835113</c:v>
                </c:pt>
                <c:pt idx="6">
                  <c:v>17.57183764214507</c:v>
                </c:pt>
                <c:pt idx="7">
                  <c:v>16.353742359105969</c:v>
                </c:pt>
                <c:pt idx="8">
                  <c:v>17.7036158239321</c:v>
                </c:pt>
                <c:pt idx="9">
                  <c:v>15.671218101970153</c:v>
                </c:pt>
                <c:pt idx="10">
                  <c:v>17.167211723246364</c:v>
                </c:pt>
                <c:pt idx="11">
                  <c:v>17.930530235073999</c:v>
                </c:pt>
                <c:pt idx="12">
                  <c:v>17.652752274735747</c:v>
                </c:pt>
                <c:pt idx="13">
                  <c:v>18.387750770429403</c:v>
                </c:pt>
                <c:pt idx="14">
                  <c:v>18.010161792317632</c:v>
                </c:pt>
                <c:pt idx="15">
                  <c:v>16.251305289494105</c:v>
                </c:pt>
                <c:pt idx="16">
                  <c:v>17.994440069930427</c:v>
                </c:pt>
                <c:pt idx="17">
                  <c:v>18.751271816376239</c:v>
                </c:pt>
                <c:pt idx="18">
                  <c:v>21.188110085170809</c:v>
                </c:pt>
                <c:pt idx="19">
                  <c:v>20.164599759894113</c:v>
                </c:pt>
                <c:pt idx="20">
                  <c:v>16.104428040559551</c:v>
                </c:pt>
                <c:pt idx="21">
                  <c:v>16.876078254375805</c:v>
                </c:pt>
                <c:pt idx="22">
                  <c:v>16.382850940074491</c:v>
                </c:pt>
                <c:pt idx="23">
                  <c:v>15.394183350430254</c:v>
                </c:pt>
                <c:pt idx="24">
                  <c:v>13.396728002170752</c:v>
                </c:pt>
                <c:pt idx="25">
                  <c:v>15.442623670981556</c:v>
                </c:pt>
                <c:pt idx="26">
                  <c:v>14.460156366008253</c:v>
                </c:pt>
                <c:pt idx="27">
                  <c:v>14.596435650066386</c:v>
                </c:pt>
                <c:pt idx="28">
                  <c:v>15.839568566365198</c:v>
                </c:pt>
                <c:pt idx="29">
                  <c:v>13.335973094397687</c:v>
                </c:pt>
                <c:pt idx="30">
                  <c:v>13.845937540743346</c:v>
                </c:pt>
                <c:pt idx="31">
                  <c:v>12.853311436307877</c:v>
                </c:pt>
                <c:pt idx="32">
                  <c:v>13.884261640552111</c:v>
                </c:pt>
                <c:pt idx="33">
                  <c:v>14.608460049999847</c:v>
                </c:pt>
                <c:pt idx="34">
                  <c:v>16.112845550713615</c:v>
                </c:pt>
                <c:pt idx="35">
                  <c:v>15.864792555953741</c:v>
                </c:pt>
                <c:pt idx="36">
                  <c:v>15.310646358867439</c:v>
                </c:pt>
                <c:pt idx="37">
                  <c:v>13.555294859273035</c:v>
                </c:pt>
                <c:pt idx="38">
                  <c:v>13.619491297991413</c:v>
                </c:pt>
                <c:pt idx="39">
                  <c:v>12.113189617744581</c:v>
                </c:pt>
                <c:pt idx="40">
                  <c:v>11.191141294637079</c:v>
                </c:pt>
                <c:pt idx="41">
                  <c:v>8.9380664121000795</c:v>
                </c:pt>
                <c:pt idx="42">
                  <c:v>8.9020878231419154</c:v>
                </c:pt>
                <c:pt idx="43">
                  <c:v>8.0062911758799196</c:v>
                </c:pt>
                <c:pt idx="44">
                  <c:v>8.2340604278480534</c:v>
                </c:pt>
                <c:pt idx="45">
                  <c:v>8.9046291823669677</c:v>
                </c:pt>
                <c:pt idx="46">
                  <c:v>8.1564313768559362</c:v>
                </c:pt>
                <c:pt idx="47">
                  <c:v>6.4233818216197118</c:v>
                </c:pt>
                <c:pt idx="48">
                  <c:v>5.0319359713782701</c:v>
                </c:pt>
                <c:pt idx="49">
                  <c:v>5.5830886454982149</c:v>
                </c:pt>
                <c:pt idx="50">
                  <c:v>6.6559150680526731</c:v>
                </c:pt>
                <c:pt idx="51">
                  <c:v>8.0797636063161917</c:v>
                </c:pt>
                <c:pt idx="52">
                  <c:v>7.3785002035138936</c:v>
                </c:pt>
                <c:pt idx="53">
                  <c:v>7.5923597138648979</c:v>
                </c:pt>
                <c:pt idx="54">
                  <c:v>8.0788706663569201</c:v>
                </c:pt>
                <c:pt idx="55">
                  <c:v>8.0854574729721644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A-40A4-972D-9C2490A25F09}"/>
            </c:ext>
          </c:extLst>
        </c:ser>
        <c:ser>
          <c:idx val="3"/>
          <c:order val="3"/>
          <c:tx>
            <c:strRef>
              <c:f>'25. ábra'!$B$6</c:f>
              <c:strCache>
                <c:ptCount val="1"/>
                <c:pt idx="0">
                  <c:v>Coporate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'25. ábra'!$C$6:$BF$6</c:f>
              <c:numCache>
                <c:formatCode>0.0</c:formatCode>
                <c:ptCount val="56"/>
                <c:pt idx="0">
                  <c:v>8.9022718820752171</c:v>
                </c:pt>
                <c:pt idx="1">
                  <c:v>7.4616505976086698</c:v>
                </c:pt>
                <c:pt idx="2">
                  <c:v>8.6659821369362557</c:v>
                </c:pt>
                <c:pt idx="3">
                  <c:v>9.4880264502179941</c:v>
                </c:pt>
                <c:pt idx="4">
                  <c:v>11.02099850186424</c:v>
                </c:pt>
                <c:pt idx="5">
                  <c:v>10.510811415631151</c:v>
                </c:pt>
                <c:pt idx="6">
                  <c:v>10.344239002436385</c:v>
                </c:pt>
                <c:pt idx="7">
                  <c:v>11.270488323875441</c:v>
                </c:pt>
                <c:pt idx="8">
                  <c:v>11.43058627304263</c:v>
                </c:pt>
                <c:pt idx="9">
                  <c:v>12.094798297142004</c:v>
                </c:pt>
                <c:pt idx="10">
                  <c:v>11.78602820146242</c:v>
                </c:pt>
                <c:pt idx="11">
                  <c:v>11.87516726027733</c:v>
                </c:pt>
                <c:pt idx="12">
                  <c:v>11.543645201641974</c:v>
                </c:pt>
                <c:pt idx="13">
                  <c:v>10.840877416848265</c:v>
                </c:pt>
                <c:pt idx="14">
                  <c:v>10.00912063222135</c:v>
                </c:pt>
                <c:pt idx="15">
                  <c:v>11.239963125744415</c:v>
                </c:pt>
                <c:pt idx="16">
                  <c:v>11.525807069705195</c:v>
                </c:pt>
                <c:pt idx="17">
                  <c:v>11.247414524528912</c:v>
                </c:pt>
                <c:pt idx="18">
                  <c:v>10.009222527865361</c:v>
                </c:pt>
                <c:pt idx="19">
                  <c:v>9.8227840310483376</c:v>
                </c:pt>
                <c:pt idx="20">
                  <c:v>10.883402103372395</c:v>
                </c:pt>
                <c:pt idx="21">
                  <c:v>10.363220773782897</c:v>
                </c:pt>
                <c:pt idx="22">
                  <c:v>9.3972738642801712</c:v>
                </c:pt>
                <c:pt idx="23">
                  <c:v>9.3664896788852587</c:v>
                </c:pt>
                <c:pt idx="24">
                  <c:v>9.4983776521745451</c:v>
                </c:pt>
                <c:pt idx="25">
                  <c:v>9.1839098134606019</c:v>
                </c:pt>
                <c:pt idx="26">
                  <c:v>8.6943946196559256</c:v>
                </c:pt>
                <c:pt idx="27">
                  <c:v>7.7000590109666618</c:v>
                </c:pt>
                <c:pt idx="28">
                  <c:v>7.8574283471530464</c:v>
                </c:pt>
                <c:pt idx="29">
                  <c:v>7.0818391951574977</c:v>
                </c:pt>
                <c:pt idx="30">
                  <c:v>6.1045963441991073</c:v>
                </c:pt>
                <c:pt idx="31">
                  <c:v>5.7020703264063748</c:v>
                </c:pt>
                <c:pt idx="32">
                  <c:v>5.7916783953748743</c:v>
                </c:pt>
                <c:pt idx="33">
                  <c:v>5.3747919907508166</c:v>
                </c:pt>
                <c:pt idx="34">
                  <c:v>4.0875954272314603</c:v>
                </c:pt>
                <c:pt idx="35">
                  <c:v>4.3146237910926466</c:v>
                </c:pt>
                <c:pt idx="36">
                  <c:v>3.4901152291193638</c:v>
                </c:pt>
                <c:pt idx="37">
                  <c:v>2.5352432587345386</c:v>
                </c:pt>
                <c:pt idx="38">
                  <c:v>2.1530260666797587</c:v>
                </c:pt>
                <c:pt idx="39">
                  <c:v>1.8749274850645301</c:v>
                </c:pt>
                <c:pt idx="40">
                  <c:v>1.2415467585223161</c:v>
                </c:pt>
                <c:pt idx="41">
                  <c:v>1.7092137748994967</c:v>
                </c:pt>
                <c:pt idx="42">
                  <c:v>1.2282747814107031</c:v>
                </c:pt>
                <c:pt idx="43">
                  <c:v>1.5522387026999604</c:v>
                </c:pt>
                <c:pt idx="44">
                  <c:v>0.51933889072731465</c:v>
                </c:pt>
                <c:pt idx="45">
                  <c:v>0.10899188015380373</c:v>
                </c:pt>
                <c:pt idx="46">
                  <c:v>0.35248621597746266</c:v>
                </c:pt>
                <c:pt idx="47">
                  <c:v>0.76677619115626183</c:v>
                </c:pt>
                <c:pt idx="48">
                  <c:v>0.56442901001926027</c:v>
                </c:pt>
                <c:pt idx="49">
                  <c:v>1.1445215712089223</c:v>
                </c:pt>
                <c:pt idx="50">
                  <c:v>1.4216253092653701</c:v>
                </c:pt>
                <c:pt idx="51">
                  <c:v>1.6374179158108257</c:v>
                </c:pt>
                <c:pt idx="52">
                  <c:v>1.602879479228229</c:v>
                </c:pt>
                <c:pt idx="53">
                  <c:v>1.4819172725965928</c:v>
                </c:pt>
                <c:pt idx="54">
                  <c:v>1.2691761758585043</c:v>
                </c:pt>
                <c:pt idx="55">
                  <c:v>1.8267975731694612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'25. ábra'!$B$7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'25.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'25. ábra'!$C$7:$BF$7</c:f>
              <c:numCache>
                <c:formatCode>0.0</c:formatCode>
                <c:ptCount val="56"/>
                <c:pt idx="0">
                  <c:v>47.960680463906662</c:v>
                </c:pt>
                <c:pt idx="1">
                  <c:v>45.383960472510537</c:v>
                </c:pt>
                <c:pt idx="2">
                  <c:v>48.025985265238049</c:v>
                </c:pt>
                <c:pt idx="3">
                  <c:v>52.479840495512803</c:v>
                </c:pt>
                <c:pt idx="4">
                  <c:v>59.77653555678355</c:v>
                </c:pt>
                <c:pt idx="5">
                  <c:v>53.717747071886585</c:v>
                </c:pt>
                <c:pt idx="6">
                  <c:v>54.157836782774986</c:v>
                </c:pt>
                <c:pt idx="7">
                  <c:v>53.956057799037254</c:v>
                </c:pt>
                <c:pt idx="8">
                  <c:v>56.448842528898645</c:v>
                </c:pt>
                <c:pt idx="9">
                  <c:v>54.806921618045457</c:v>
                </c:pt>
                <c:pt idx="10">
                  <c:v>54.85597785086793</c:v>
                </c:pt>
                <c:pt idx="11">
                  <c:v>52.912581940199942</c:v>
                </c:pt>
                <c:pt idx="12">
                  <c:v>54.073299534112863</c:v>
                </c:pt>
                <c:pt idx="13">
                  <c:v>53.630870042203846</c:v>
                </c:pt>
                <c:pt idx="14">
                  <c:v>49.69965232147014</c:v>
                </c:pt>
                <c:pt idx="15">
                  <c:v>45.588344842047512</c:v>
                </c:pt>
                <c:pt idx="16">
                  <c:v>47.875034100480377</c:v>
                </c:pt>
                <c:pt idx="17">
                  <c:v>49.332251579895143</c:v>
                </c:pt>
                <c:pt idx="18">
                  <c:v>48.085695747504822</c:v>
                </c:pt>
                <c:pt idx="19">
                  <c:v>44.611603174749206</c:v>
                </c:pt>
                <c:pt idx="20">
                  <c:v>41.311087695449153</c:v>
                </c:pt>
                <c:pt idx="21">
                  <c:v>40.574245835243829</c:v>
                </c:pt>
                <c:pt idx="22">
                  <c:v>39.377242143058425</c:v>
                </c:pt>
                <c:pt idx="23">
                  <c:v>36.47997288294814</c:v>
                </c:pt>
                <c:pt idx="24">
                  <c:v>35.241409249927791</c:v>
                </c:pt>
                <c:pt idx="25">
                  <c:v>36.759525351414865</c:v>
                </c:pt>
                <c:pt idx="26">
                  <c:v>35.041248808010586</c:v>
                </c:pt>
                <c:pt idx="27">
                  <c:v>32.442295277433963</c:v>
                </c:pt>
                <c:pt idx="28">
                  <c:v>34.599081898192104</c:v>
                </c:pt>
                <c:pt idx="29">
                  <c:v>30.743806290601544</c:v>
                </c:pt>
                <c:pt idx="30">
                  <c:v>28.17333813534081</c:v>
                </c:pt>
                <c:pt idx="31">
                  <c:v>24.182731224502476</c:v>
                </c:pt>
                <c:pt idx="32">
                  <c:v>23.606573222516158</c:v>
                </c:pt>
                <c:pt idx="33">
                  <c:v>21.78291899120849</c:v>
                </c:pt>
                <c:pt idx="34">
                  <c:v>20.132732725569799</c:v>
                </c:pt>
                <c:pt idx="35">
                  <c:v>18.811477752516115</c:v>
                </c:pt>
                <c:pt idx="36">
                  <c:v>18.177092492844281</c:v>
                </c:pt>
                <c:pt idx="37">
                  <c:v>16.436067549115961</c:v>
                </c:pt>
                <c:pt idx="38">
                  <c:v>15.173920651799794</c:v>
                </c:pt>
                <c:pt idx="39">
                  <c:v>13.561904307207714</c:v>
                </c:pt>
                <c:pt idx="40">
                  <c:v>11.442251614056682</c:v>
                </c:pt>
                <c:pt idx="41">
                  <c:v>9.80551203991058</c:v>
                </c:pt>
                <c:pt idx="42">
                  <c:v>9.006537412833314</c:v>
                </c:pt>
                <c:pt idx="43">
                  <c:v>7.9363428603457038</c:v>
                </c:pt>
                <c:pt idx="44">
                  <c:v>7.8814377979415688</c:v>
                </c:pt>
                <c:pt idx="45">
                  <c:v>7.7551572593223286</c:v>
                </c:pt>
                <c:pt idx="46">
                  <c:v>7.4921979648849542</c:v>
                </c:pt>
                <c:pt idx="47">
                  <c:v>6.8950125120235395</c:v>
                </c:pt>
                <c:pt idx="48">
                  <c:v>5.2236337803626194</c:v>
                </c:pt>
                <c:pt idx="49">
                  <c:v>6.865751939353526</c:v>
                </c:pt>
                <c:pt idx="50">
                  <c:v>6.5020423165754817</c:v>
                </c:pt>
                <c:pt idx="51">
                  <c:v>7.2004691491523287</c:v>
                </c:pt>
                <c:pt idx="52">
                  <c:v>7.5307006353244113</c:v>
                </c:pt>
                <c:pt idx="53">
                  <c:v>8.5517026409071111</c:v>
                </c:pt>
                <c:pt idx="54">
                  <c:v>8.4025457131726231</c:v>
                </c:pt>
                <c:pt idx="55">
                  <c:v>7.3335229881140389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2293734701898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899825232813863E-2"/>
              <c:y val="2.129513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'25.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'25. ábra'!$C$4:$BF$4</c:f>
              <c:numCache>
                <c:formatCode>0.0</c:formatCode>
                <c:ptCount val="56"/>
                <c:pt idx="0">
                  <c:v>22.680393104729312</c:v>
                </c:pt>
                <c:pt idx="1">
                  <c:v>22.295527427319069</c:v>
                </c:pt>
                <c:pt idx="2">
                  <c:v>22.539226795924932</c:v>
                </c:pt>
                <c:pt idx="3">
                  <c:v>28.966388710911311</c:v>
                </c:pt>
                <c:pt idx="4">
                  <c:v>33.851783444127804</c:v>
                </c:pt>
                <c:pt idx="5">
                  <c:v>26.801369557904291</c:v>
                </c:pt>
                <c:pt idx="6">
                  <c:v>26.241760138193531</c:v>
                </c:pt>
                <c:pt idx="7">
                  <c:v>26.331827116055837</c:v>
                </c:pt>
                <c:pt idx="8">
                  <c:v>27.314640431923916</c:v>
                </c:pt>
                <c:pt idx="9">
                  <c:v>27.040905218933293</c:v>
                </c:pt>
                <c:pt idx="10">
                  <c:v>25.902737926159158</c:v>
                </c:pt>
                <c:pt idx="11">
                  <c:v>23.106884444848621</c:v>
                </c:pt>
                <c:pt idx="12">
                  <c:v>24.876902057735141</c:v>
                </c:pt>
                <c:pt idx="13">
                  <c:v>24.402241854926189</c:v>
                </c:pt>
                <c:pt idx="14">
                  <c:v>21.680369896931143</c:v>
                </c:pt>
                <c:pt idx="15">
                  <c:v>18.097076426808993</c:v>
                </c:pt>
                <c:pt idx="16">
                  <c:v>18.354786960844745</c:v>
                </c:pt>
                <c:pt idx="17">
                  <c:v>19.333565238989991</c:v>
                </c:pt>
                <c:pt idx="18">
                  <c:v>16.888363134468651</c:v>
                </c:pt>
                <c:pt idx="19">
                  <c:v>14.624219383806766</c:v>
                </c:pt>
                <c:pt idx="20">
                  <c:v>14.323257551517207</c:v>
                </c:pt>
                <c:pt idx="21">
                  <c:v>13.334946807085132</c:v>
                </c:pt>
                <c:pt idx="22">
                  <c:v>13.597117338703757</c:v>
                </c:pt>
                <c:pt idx="23">
                  <c:v>11.719299853632611</c:v>
                </c:pt>
                <c:pt idx="24">
                  <c:v>12.346303595582494</c:v>
                </c:pt>
                <c:pt idx="25">
                  <c:v>12.132991866972716</c:v>
                </c:pt>
                <c:pt idx="26">
                  <c:v>11.886697822346415</c:v>
                </c:pt>
                <c:pt idx="27">
                  <c:v>10.145800616400916</c:v>
                </c:pt>
                <c:pt idx="28">
                  <c:v>10.902084984673849</c:v>
                </c:pt>
                <c:pt idx="29">
                  <c:v>10.325994001046368</c:v>
                </c:pt>
                <c:pt idx="30">
                  <c:v>8.2228042503983438</c:v>
                </c:pt>
                <c:pt idx="31">
                  <c:v>5.6273494617882189</c:v>
                </c:pt>
                <c:pt idx="32">
                  <c:v>3.9306331865891755</c:v>
                </c:pt>
                <c:pt idx="33">
                  <c:v>1.7996669504578247</c:v>
                </c:pt>
                <c:pt idx="34">
                  <c:v>-6.7708252375280997E-2</c:v>
                </c:pt>
                <c:pt idx="35">
                  <c:v>-1.3679385945302704</c:v>
                </c:pt>
                <c:pt idx="36">
                  <c:v>-0.62366909514252167</c:v>
                </c:pt>
                <c:pt idx="37">
                  <c:v>0.34552943110839396</c:v>
                </c:pt>
                <c:pt idx="38">
                  <c:v>-0.59859671287137861</c:v>
                </c:pt>
                <c:pt idx="39">
                  <c:v>-0.42621279560139735</c:v>
                </c:pt>
                <c:pt idx="40">
                  <c:v>-0.99043643910271106</c:v>
                </c:pt>
                <c:pt idx="41">
                  <c:v>-0.84176814708899783</c:v>
                </c:pt>
                <c:pt idx="42">
                  <c:v>-1.1238251917193103</c:v>
                </c:pt>
                <c:pt idx="43">
                  <c:v>-1.622187018234176</c:v>
                </c:pt>
                <c:pt idx="44">
                  <c:v>-0.87196152063379673</c:v>
                </c:pt>
                <c:pt idx="45">
                  <c:v>-1.258463803198443</c:v>
                </c:pt>
                <c:pt idx="46">
                  <c:v>-1.0167196279484454</c:v>
                </c:pt>
                <c:pt idx="47">
                  <c:v>-0.2951455007524309</c:v>
                </c:pt>
                <c:pt idx="48">
                  <c:v>-0.37273120103491325</c:v>
                </c:pt>
                <c:pt idx="49">
                  <c:v>0.13814172264638791</c:v>
                </c:pt>
                <c:pt idx="50">
                  <c:v>-1.5754980607425602</c:v>
                </c:pt>
                <c:pt idx="51">
                  <c:v>-2.5167123729746841</c:v>
                </c:pt>
                <c:pt idx="52">
                  <c:v>-1.4506790474177087</c:v>
                </c:pt>
                <c:pt idx="53">
                  <c:v>-0.52257434555437432</c:v>
                </c:pt>
                <c:pt idx="54">
                  <c:v>-0.94550112904280059</c:v>
                </c:pt>
                <c:pt idx="55">
                  <c:v>-2.5787320580275828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1-4009-B897-A6ABF369BDAB}"/>
            </c:ext>
          </c:extLst>
        </c:ser>
        <c:ser>
          <c:idx val="1"/>
          <c:order val="2"/>
          <c:tx>
            <c:strRef>
              <c:f>'25.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'25. ábra'!$C$5:$BF$5</c:f>
              <c:numCache>
                <c:formatCode>0.0</c:formatCode>
                <c:ptCount val="56"/>
                <c:pt idx="0">
                  <c:v>16.378015477102139</c:v>
                </c:pt>
                <c:pt idx="1">
                  <c:v>15.626782447582789</c:v>
                </c:pt>
                <c:pt idx="2">
                  <c:v>16.820776332376866</c:v>
                </c:pt>
                <c:pt idx="3">
                  <c:v>14.025425334383495</c:v>
                </c:pt>
                <c:pt idx="4">
                  <c:v>14.903753610791508</c:v>
                </c:pt>
                <c:pt idx="5">
                  <c:v>16.40556609835113</c:v>
                </c:pt>
                <c:pt idx="6">
                  <c:v>17.57183764214507</c:v>
                </c:pt>
                <c:pt idx="7">
                  <c:v>16.353742359105969</c:v>
                </c:pt>
                <c:pt idx="8">
                  <c:v>17.7036158239321</c:v>
                </c:pt>
                <c:pt idx="9">
                  <c:v>15.671218101970153</c:v>
                </c:pt>
                <c:pt idx="10">
                  <c:v>17.167211723246364</c:v>
                </c:pt>
                <c:pt idx="11">
                  <c:v>17.930530235073999</c:v>
                </c:pt>
                <c:pt idx="12">
                  <c:v>17.652752274735747</c:v>
                </c:pt>
                <c:pt idx="13">
                  <c:v>18.387750770429403</c:v>
                </c:pt>
                <c:pt idx="14">
                  <c:v>18.010161792317632</c:v>
                </c:pt>
                <c:pt idx="15">
                  <c:v>16.251305289494105</c:v>
                </c:pt>
                <c:pt idx="16">
                  <c:v>17.994440069930427</c:v>
                </c:pt>
                <c:pt idx="17">
                  <c:v>18.751271816376239</c:v>
                </c:pt>
                <c:pt idx="18">
                  <c:v>21.188110085170809</c:v>
                </c:pt>
                <c:pt idx="19">
                  <c:v>20.164599759894113</c:v>
                </c:pt>
                <c:pt idx="20">
                  <c:v>16.104428040559551</c:v>
                </c:pt>
                <c:pt idx="21">
                  <c:v>16.876078254375805</c:v>
                </c:pt>
                <c:pt idx="22">
                  <c:v>16.382850940074491</c:v>
                </c:pt>
                <c:pt idx="23">
                  <c:v>15.394183350430254</c:v>
                </c:pt>
                <c:pt idx="24">
                  <c:v>13.396728002170752</c:v>
                </c:pt>
                <c:pt idx="25">
                  <c:v>15.442623670981556</c:v>
                </c:pt>
                <c:pt idx="26">
                  <c:v>14.460156366008253</c:v>
                </c:pt>
                <c:pt idx="27">
                  <c:v>14.596435650066386</c:v>
                </c:pt>
                <c:pt idx="28">
                  <c:v>15.839568566365198</c:v>
                </c:pt>
                <c:pt idx="29">
                  <c:v>13.335973094397687</c:v>
                </c:pt>
                <c:pt idx="30">
                  <c:v>13.845937540743346</c:v>
                </c:pt>
                <c:pt idx="31">
                  <c:v>12.853311436307877</c:v>
                </c:pt>
                <c:pt idx="32">
                  <c:v>13.884261640552111</c:v>
                </c:pt>
                <c:pt idx="33">
                  <c:v>14.608460049999847</c:v>
                </c:pt>
                <c:pt idx="34">
                  <c:v>16.112845550713615</c:v>
                </c:pt>
                <c:pt idx="35">
                  <c:v>15.864792555953741</c:v>
                </c:pt>
                <c:pt idx="36">
                  <c:v>15.310646358867439</c:v>
                </c:pt>
                <c:pt idx="37">
                  <c:v>13.555294859273035</c:v>
                </c:pt>
                <c:pt idx="38">
                  <c:v>13.619491297991413</c:v>
                </c:pt>
                <c:pt idx="39">
                  <c:v>12.113189617744581</c:v>
                </c:pt>
                <c:pt idx="40">
                  <c:v>11.191141294637079</c:v>
                </c:pt>
                <c:pt idx="41">
                  <c:v>8.9380664121000795</c:v>
                </c:pt>
                <c:pt idx="42">
                  <c:v>8.9020878231419154</c:v>
                </c:pt>
                <c:pt idx="43">
                  <c:v>8.0062911758799196</c:v>
                </c:pt>
                <c:pt idx="44">
                  <c:v>8.2340604278480534</c:v>
                </c:pt>
                <c:pt idx="45">
                  <c:v>8.9046291823669677</c:v>
                </c:pt>
                <c:pt idx="46">
                  <c:v>8.1564313768559362</c:v>
                </c:pt>
                <c:pt idx="47">
                  <c:v>6.4233818216197118</c:v>
                </c:pt>
                <c:pt idx="48">
                  <c:v>5.0319359713782701</c:v>
                </c:pt>
                <c:pt idx="49">
                  <c:v>5.5830886454982149</c:v>
                </c:pt>
                <c:pt idx="50">
                  <c:v>6.6559150680526731</c:v>
                </c:pt>
                <c:pt idx="51">
                  <c:v>8.0797636063161917</c:v>
                </c:pt>
                <c:pt idx="52">
                  <c:v>7.3785002035138936</c:v>
                </c:pt>
                <c:pt idx="53">
                  <c:v>7.5923597138648979</c:v>
                </c:pt>
                <c:pt idx="54">
                  <c:v>8.0788706663569201</c:v>
                </c:pt>
                <c:pt idx="55">
                  <c:v>8.0854574729721644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1-4009-B897-A6ABF369BDAB}"/>
            </c:ext>
          </c:extLst>
        </c:ser>
        <c:ser>
          <c:idx val="3"/>
          <c:order val="3"/>
          <c:tx>
            <c:strRef>
              <c:f>'25.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'25. ábra'!$C$6:$BF$6</c:f>
              <c:numCache>
                <c:formatCode>0.0</c:formatCode>
                <c:ptCount val="56"/>
                <c:pt idx="0">
                  <c:v>8.9022718820752171</c:v>
                </c:pt>
                <c:pt idx="1">
                  <c:v>7.4616505976086698</c:v>
                </c:pt>
                <c:pt idx="2">
                  <c:v>8.6659821369362557</c:v>
                </c:pt>
                <c:pt idx="3">
                  <c:v>9.4880264502179941</c:v>
                </c:pt>
                <c:pt idx="4">
                  <c:v>11.02099850186424</c:v>
                </c:pt>
                <c:pt idx="5">
                  <c:v>10.510811415631151</c:v>
                </c:pt>
                <c:pt idx="6">
                  <c:v>10.344239002436385</c:v>
                </c:pt>
                <c:pt idx="7">
                  <c:v>11.270488323875441</c:v>
                </c:pt>
                <c:pt idx="8">
                  <c:v>11.43058627304263</c:v>
                </c:pt>
                <c:pt idx="9">
                  <c:v>12.094798297142004</c:v>
                </c:pt>
                <c:pt idx="10">
                  <c:v>11.78602820146242</c:v>
                </c:pt>
                <c:pt idx="11">
                  <c:v>11.87516726027733</c:v>
                </c:pt>
                <c:pt idx="12">
                  <c:v>11.543645201641974</c:v>
                </c:pt>
                <c:pt idx="13">
                  <c:v>10.840877416848265</c:v>
                </c:pt>
                <c:pt idx="14">
                  <c:v>10.00912063222135</c:v>
                </c:pt>
                <c:pt idx="15">
                  <c:v>11.239963125744415</c:v>
                </c:pt>
                <c:pt idx="16">
                  <c:v>11.525807069705195</c:v>
                </c:pt>
                <c:pt idx="17">
                  <c:v>11.247414524528912</c:v>
                </c:pt>
                <c:pt idx="18">
                  <c:v>10.009222527865361</c:v>
                </c:pt>
                <c:pt idx="19">
                  <c:v>9.8227840310483376</c:v>
                </c:pt>
                <c:pt idx="20">
                  <c:v>10.883402103372395</c:v>
                </c:pt>
                <c:pt idx="21">
                  <c:v>10.363220773782897</c:v>
                </c:pt>
                <c:pt idx="22">
                  <c:v>9.3972738642801712</c:v>
                </c:pt>
                <c:pt idx="23">
                  <c:v>9.3664896788852587</c:v>
                </c:pt>
                <c:pt idx="24">
                  <c:v>9.4983776521745451</c:v>
                </c:pt>
                <c:pt idx="25">
                  <c:v>9.1839098134606019</c:v>
                </c:pt>
                <c:pt idx="26">
                  <c:v>8.6943946196559256</c:v>
                </c:pt>
                <c:pt idx="27">
                  <c:v>7.7000590109666618</c:v>
                </c:pt>
                <c:pt idx="28">
                  <c:v>7.8574283471530464</c:v>
                </c:pt>
                <c:pt idx="29">
                  <c:v>7.0818391951574977</c:v>
                </c:pt>
                <c:pt idx="30">
                  <c:v>6.1045963441991073</c:v>
                </c:pt>
                <c:pt idx="31">
                  <c:v>5.7020703264063748</c:v>
                </c:pt>
                <c:pt idx="32">
                  <c:v>5.7916783953748743</c:v>
                </c:pt>
                <c:pt idx="33">
                  <c:v>5.3747919907508166</c:v>
                </c:pt>
                <c:pt idx="34">
                  <c:v>4.0875954272314603</c:v>
                </c:pt>
                <c:pt idx="35">
                  <c:v>4.3146237910926466</c:v>
                </c:pt>
                <c:pt idx="36">
                  <c:v>3.4901152291193638</c:v>
                </c:pt>
                <c:pt idx="37">
                  <c:v>2.5352432587345386</c:v>
                </c:pt>
                <c:pt idx="38">
                  <c:v>2.1530260666797587</c:v>
                </c:pt>
                <c:pt idx="39">
                  <c:v>1.8749274850645301</c:v>
                </c:pt>
                <c:pt idx="40">
                  <c:v>1.2415467585223161</c:v>
                </c:pt>
                <c:pt idx="41">
                  <c:v>1.7092137748994967</c:v>
                </c:pt>
                <c:pt idx="42">
                  <c:v>1.2282747814107031</c:v>
                </c:pt>
                <c:pt idx="43">
                  <c:v>1.5522387026999604</c:v>
                </c:pt>
                <c:pt idx="44">
                  <c:v>0.51933889072731465</c:v>
                </c:pt>
                <c:pt idx="45">
                  <c:v>0.10899188015380373</c:v>
                </c:pt>
                <c:pt idx="46">
                  <c:v>0.35248621597746266</c:v>
                </c:pt>
                <c:pt idx="47">
                  <c:v>0.76677619115626183</c:v>
                </c:pt>
                <c:pt idx="48">
                  <c:v>0.56442901001926027</c:v>
                </c:pt>
                <c:pt idx="49">
                  <c:v>1.1445215712089223</c:v>
                </c:pt>
                <c:pt idx="50">
                  <c:v>1.4216253092653701</c:v>
                </c:pt>
                <c:pt idx="51">
                  <c:v>1.6374179158108257</c:v>
                </c:pt>
                <c:pt idx="52">
                  <c:v>1.602879479228229</c:v>
                </c:pt>
                <c:pt idx="53">
                  <c:v>1.4819172725965928</c:v>
                </c:pt>
                <c:pt idx="54">
                  <c:v>1.2691761758585043</c:v>
                </c:pt>
                <c:pt idx="55">
                  <c:v>1.8267975731694612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1-4009-B897-A6ABF369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'25.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'25.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'25. ábra'!$C$7:$BF$7</c:f>
              <c:numCache>
                <c:formatCode>0.0</c:formatCode>
                <c:ptCount val="56"/>
                <c:pt idx="0">
                  <c:v>47.960680463906662</c:v>
                </c:pt>
                <c:pt idx="1">
                  <c:v>45.383960472510537</c:v>
                </c:pt>
                <c:pt idx="2">
                  <c:v>48.025985265238049</c:v>
                </c:pt>
                <c:pt idx="3">
                  <c:v>52.479840495512803</c:v>
                </c:pt>
                <c:pt idx="4">
                  <c:v>59.77653555678355</c:v>
                </c:pt>
                <c:pt idx="5">
                  <c:v>53.717747071886585</c:v>
                </c:pt>
                <c:pt idx="6">
                  <c:v>54.157836782774986</c:v>
                </c:pt>
                <c:pt idx="7">
                  <c:v>53.956057799037254</c:v>
                </c:pt>
                <c:pt idx="8">
                  <c:v>56.448842528898645</c:v>
                </c:pt>
                <c:pt idx="9">
                  <c:v>54.806921618045457</c:v>
                </c:pt>
                <c:pt idx="10">
                  <c:v>54.85597785086793</c:v>
                </c:pt>
                <c:pt idx="11">
                  <c:v>52.912581940199942</c:v>
                </c:pt>
                <c:pt idx="12">
                  <c:v>54.073299534112863</c:v>
                </c:pt>
                <c:pt idx="13">
                  <c:v>53.630870042203846</c:v>
                </c:pt>
                <c:pt idx="14">
                  <c:v>49.69965232147014</c:v>
                </c:pt>
                <c:pt idx="15">
                  <c:v>45.588344842047512</c:v>
                </c:pt>
                <c:pt idx="16">
                  <c:v>47.875034100480377</c:v>
                </c:pt>
                <c:pt idx="17">
                  <c:v>49.332251579895143</c:v>
                </c:pt>
                <c:pt idx="18">
                  <c:v>48.085695747504822</c:v>
                </c:pt>
                <c:pt idx="19">
                  <c:v>44.611603174749206</c:v>
                </c:pt>
                <c:pt idx="20">
                  <c:v>41.311087695449153</c:v>
                </c:pt>
                <c:pt idx="21">
                  <c:v>40.574245835243829</c:v>
                </c:pt>
                <c:pt idx="22">
                  <c:v>39.377242143058425</c:v>
                </c:pt>
                <c:pt idx="23">
                  <c:v>36.47997288294814</c:v>
                </c:pt>
                <c:pt idx="24">
                  <c:v>35.241409249927791</c:v>
                </c:pt>
                <c:pt idx="25">
                  <c:v>36.759525351414865</c:v>
                </c:pt>
                <c:pt idx="26">
                  <c:v>35.041248808010586</c:v>
                </c:pt>
                <c:pt idx="27">
                  <c:v>32.442295277433963</c:v>
                </c:pt>
                <c:pt idx="28">
                  <c:v>34.599081898192104</c:v>
                </c:pt>
                <c:pt idx="29">
                  <c:v>30.743806290601544</c:v>
                </c:pt>
                <c:pt idx="30">
                  <c:v>28.17333813534081</c:v>
                </c:pt>
                <c:pt idx="31">
                  <c:v>24.182731224502476</c:v>
                </c:pt>
                <c:pt idx="32">
                  <c:v>23.606573222516158</c:v>
                </c:pt>
                <c:pt idx="33">
                  <c:v>21.78291899120849</c:v>
                </c:pt>
                <c:pt idx="34">
                  <c:v>20.132732725569799</c:v>
                </c:pt>
                <c:pt idx="35">
                  <c:v>18.811477752516115</c:v>
                </c:pt>
                <c:pt idx="36">
                  <c:v>18.177092492844281</c:v>
                </c:pt>
                <c:pt idx="37">
                  <c:v>16.436067549115961</c:v>
                </c:pt>
                <c:pt idx="38">
                  <c:v>15.173920651799794</c:v>
                </c:pt>
                <c:pt idx="39">
                  <c:v>13.561904307207714</c:v>
                </c:pt>
                <c:pt idx="40">
                  <c:v>11.442251614056682</c:v>
                </c:pt>
                <c:pt idx="41">
                  <c:v>9.80551203991058</c:v>
                </c:pt>
                <c:pt idx="42">
                  <c:v>9.006537412833314</c:v>
                </c:pt>
                <c:pt idx="43">
                  <c:v>7.9363428603457038</c:v>
                </c:pt>
                <c:pt idx="44">
                  <c:v>7.8814377979415688</c:v>
                </c:pt>
                <c:pt idx="45">
                  <c:v>7.7551572593223286</c:v>
                </c:pt>
                <c:pt idx="46">
                  <c:v>7.4921979648849542</c:v>
                </c:pt>
                <c:pt idx="47">
                  <c:v>6.8950125120235395</c:v>
                </c:pt>
                <c:pt idx="48">
                  <c:v>5.2236337803626194</c:v>
                </c:pt>
                <c:pt idx="49">
                  <c:v>6.865751939353526</c:v>
                </c:pt>
                <c:pt idx="50">
                  <c:v>6.5020423165754817</c:v>
                </c:pt>
                <c:pt idx="51">
                  <c:v>7.2004691491523287</c:v>
                </c:pt>
                <c:pt idx="52">
                  <c:v>7.5307006353244113</c:v>
                </c:pt>
                <c:pt idx="53">
                  <c:v>8.5517026409071111</c:v>
                </c:pt>
                <c:pt idx="54">
                  <c:v>8.4025457131726231</c:v>
                </c:pt>
                <c:pt idx="55">
                  <c:v>7.3335229881140389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A1-4009-B897-A6ABF369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5379803921568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ábra'!$A$4</c:f>
              <c:strCache>
                <c:ptCount val="1"/>
                <c:pt idx="0">
                  <c:v>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'26.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'26. ábra'!$C$4:$BF$4</c:f>
              <c:numCache>
                <c:formatCode>0.0</c:formatCode>
                <c:ptCount val="56"/>
                <c:pt idx="0">
                  <c:v>18.477335780093725</c:v>
                </c:pt>
                <c:pt idx="1">
                  <c:v>18.436021574298032</c:v>
                </c:pt>
                <c:pt idx="2">
                  <c:v>21.815623671984405</c:v>
                </c:pt>
                <c:pt idx="3">
                  <c:v>20.019574938877106</c:v>
                </c:pt>
                <c:pt idx="4">
                  <c:v>24.571097903758353</c:v>
                </c:pt>
                <c:pt idx="5">
                  <c:v>23.250514021175047</c:v>
                </c:pt>
                <c:pt idx="6">
                  <c:v>21.959536112570667</c:v>
                </c:pt>
                <c:pt idx="7">
                  <c:v>21.474850945269264</c:v>
                </c:pt>
                <c:pt idx="8">
                  <c:v>22.38836225562671</c:v>
                </c:pt>
                <c:pt idx="9">
                  <c:v>22.505139290932121</c:v>
                </c:pt>
                <c:pt idx="10">
                  <c:v>22.125879623330995</c:v>
                </c:pt>
                <c:pt idx="11">
                  <c:v>21.393043073176479</c:v>
                </c:pt>
                <c:pt idx="12">
                  <c:v>20.695099323346952</c:v>
                </c:pt>
                <c:pt idx="13">
                  <c:v>20.072196156151449</c:v>
                </c:pt>
                <c:pt idx="14">
                  <c:v>19.847373033938826</c:v>
                </c:pt>
                <c:pt idx="15">
                  <c:v>19.143905812667565</c:v>
                </c:pt>
                <c:pt idx="16">
                  <c:v>19.21229252008602</c:v>
                </c:pt>
                <c:pt idx="17">
                  <c:v>18.357598325343936</c:v>
                </c:pt>
                <c:pt idx="18">
                  <c:v>19.403721417423714</c:v>
                </c:pt>
                <c:pt idx="19">
                  <c:v>17.864046223165765</c:v>
                </c:pt>
                <c:pt idx="20">
                  <c:v>17.324463490430428</c:v>
                </c:pt>
                <c:pt idx="21">
                  <c:v>16.872473866320576</c:v>
                </c:pt>
                <c:pt idx="22">
                  <c:v>16.453139612720356</c:v>
                </c:pt>
                <c:pt idx="23">
                  <c:v>16.320460110524181</c:v>
                </c:pt>
                <c:pt idx="24">
                  <c:v>15.568625158670457</c:v>
                </c:pt>
                <c:pt idx="25">
                  <c:v>14.869577548050334</c:v>
                </c:pt>
                <c:pt idx="26">
                  <c:v>15.331586750212503</c:v>
                </c:pt>
                <c:pt idx="27">
                  <c:v>16.525965437188813</c:v>
                </c:pt>
                <c:pt idx="28">
                  <c:v>17.519354717801068</c:v>
                </c:pt>
                <c:pt idx="29">
                  <c:v>17.917286632341963</c:v>
                </c:pt>
                <c:pt idx="30">
                  <c:v>18.097184951034688</c:v>
                </c:pt>
                <c:pt idx="31">
                  <c:v>19.356009346092382</c:v>
                </c:pt>
                <c:pt idx="32">
                  <c:v>21.196553854451555</c:v>
                </c:pt>
                <c:pt idx="33">
                  <c:v>24.131342362686663</c:v>
                </c:pt>
                <c:pt idx="34">
                  <c:v>26.013111854510662</c:v>
                </c:pt>
                <c:pt idx="35">
                  <c:v>26.763413193253172</c:v>
                </c:pt>
                <c:pt idx="36">
                  <c:v>28.42213466133731</c:v>
                </c:pt>
                <c:pt idx="37">
                  <c:v>27.98902748060096</c:v>
                </c:pt>
                <c:pt idx="38">
                  <c:v>28.346206908484689</c:v>
                </c:pt>
                <c:pt idx="39">
                  <c:v>27.001910142940815</c:v>
                </c:pt>
                <c:pt idx="40">
                  <c:v>27.690846764456502</c:v>
                </c:pt>
                <c:pt idx="41">
                  <c:v>27.28672277468155</c:v>
                </c:pt>
                <c:pt idx="42">
                  <c:v>27.822163875906458</c:v>
                </c:pt>
                <c:pt idx="43">
                  <c:v>26.734300250598537</c:v>
                </c:pt>
                <c:pt idx="44">
                  <c:v>27.733619039623509</c:v>
                </c:pt>
                <c:pt idx="45">
                  <c:v>26.942569892830608</c:v>
                </c:pt>
                <c:pt idx="46">
                  <c:v>27.173036837950189</c:v>
                </c:pt>
                <c:pt idx="47">
                  <c:v>24.964601233587917</c:v>
                </c:pt>
                <c:pt idx="48">
                  <c:v>26.195319138244372</c:v>
                </c:pt>
                <c:pt idx="49">
                  <c:v>25.3358192716316</c:v>
                </c:pt>
                <c:pt idx="50">
                  <c:v>26.066159752428568</c:v>
                </c:pt>
                <c:pt idx="51">
                  <c:v>25.600244445823495</c:v>
                </c:pt>
                <c:pt idx="52">
                  <c:v>26.398179385959043</c:v>
                </c:pt>
                <c:pt idx="53">
                  <c:v>25.246610935718351</c:v>
                </c:pt>
                <c:pt idx="54">
                  <c:v>24.842963133394843</c:v>
                </c:pt>
                <c:pt idx="55">
                  <c:v>24.745796185480888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9-4383-A43D-D354DDA4DEE9}"/>
            </c:ext>
          </c:extLst>
        </c:ser>
        <c:ser>
          <c:idx val="1"/>
          <c:order val="1"/>
          <c:tx>
            <c:strRef>
              <c:f>'26. ábra'!$A$5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'26.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'26. ábra'!$C$5:$BF$5</c:f>
              <c:numCache>
                <c:formatCode>0.0</c:formatCode>
                <c:ptCount val="56"/>
                <c:pt idx="0">
                  <c:v>50.060000766898256</c:v>
                </c:pt>
                <c:pt idx="1">
                  <c:v>48.193199599225778</c:v>
                </c:pt>
                <c:pt idx="2">
                  <c:v>53.020832604845587</c:v>
                </c:pt>
                <c:pt idx="3">
                  <c:v>58.473990100006404</c:v>
                </c:pt>
                <c:pt idx="4">
                  <c:v>69.443879849750402</c:v>
                </c:pt>
                <c:pt idx="5">
                  <c:v>60.56269499471049</c:v>
                </c:pt>
                <c:pt idx="6">
                  <c:v>58.54553525320059</c:v>
                </c:pt>
                <c:pt idx="7">
                  <c:v>59.077166385200542</c:v>
                </c:pt>
                <c:pt idx="8">
                  <c:v>61.133588960593244</c:v>
                </c:pt>
                <c:pt idx="9">
                  <c:v>61.640842807007409</c:v>
                </c:pt>
                <c:pt idx="10">
                  <c:v>59.814645750952565</c:v>
                </c:pt>
                <c:pt idx="11">
                  <c:v>56.37509477830244</c:v>
                </c:pt>
                <c:pt idx="12">
                  <c:v>57.115646582724068</c:v>
                </c:pt>
                <c:pt idx="13">
                  <c:v>55.315315427925896</c:v>
                </c:pt>
                <c:pt idx="14">
                  <c:v>51.536863563091316</c:v>
                </c:pt>
                <c:pt idx="15">
                  <c:v>48.480945365220975</c:v>
                </c:pt>
                <c:pt idx="16">
                  <c:v>49.092886550635967</c:v>
                </c:pt>
                <c:pt idx="17">
                  <c:v>48.938578088862833</c:v>
                </c:pt>
                <c:pt idx="18">
                  <c:v>46.301307079757727</c:v>
                </c:pt>
                <c:pt idx="19">
                  <c:v>42.311049638020862</c:v>
                </c:pt>
                <c:pt idx="20">
                  <c:v>42.531123145320031</c:v>
                </c:pt>
                <c:pt idx="21">
                  <c:v>40.570641447188613</c:v>
                </c:pt>
                <c:pt idx="22">
                  <c:v>39.447530815704283</c:v>
                </c:pt>
                <c:pt idx="23">
                  <c:v>37.406249643042052</c:v>
                </c:pt>
                <c:pt idx="24">
                  <c:v>37.413306406427495</c:v>
                </c:pt>
                <c:pt idx="25">
                  <c:v>36.186479228483655</c:v>
                </c:pt>
                <c:pt idx="26">
                  <c:v>35.912679192214846</c:v>
                </c:pt>
                <c:pt idx="27">
                  <c:v>34.37182506455639</c:v>
                </c:pt>
                <c:pt idx="28">
                  <c:v>36.27886804962796</c:v>
                </c:pt>
                <c:pt idx="29">
                  <c:v>35.325119828545823</c:v>
                </c:pt>
                <c:pt idx="30">
                  <c:v>32.424585545632141</c:v>
                </c:pt>
                <c:pt idx="31">
                  <c:v>30.685429134286977</c:v>
                </c:pt>
                <c:pt idx="32">
                  <c:v>30.918865436415611</c:v>
                </c:pt>
                <c:pt idx="33">
                  <c:v>31.305801303895308</c:v>
                </c:pt>
                <c:pt idx="34">
                  <c:v>30.032999029366842</c:v>
                </c:pt>
                <c:pt idx="35">
                  <c:v>29.710098389815549</c:v>
                </c:pt>
                <c:pt idx="36">
                  <c:v>31.288580795314154</c:v>
                </c:pt>
                <c:pt idx="37">
                  <c:v>30.869800170443884</c:v>
                </c:pt>
                <c:pt idx="38">
                  <c:v>29.900636262293073</c:v>
                </c:pt>
                <c:pt idx="39">
                  <c:v>28.450624832403946</c:v>
                </c:pt>
                <c:pt idx="40">
                  <c:v>27.941957083876108</c:v>
                </c:pt>
                <c:pt idx="41">
                  <c:v>28.154168402492047</c:v>
                </c:pt>
                <c:pt idx="42">
                  <c:v>27.92661346559785</c:v>
                </c:pt>
                <c:pt idx="43">
                  <c:v>26.664351935064325</c:v>
                </c:pt>
                <c:pt idx="44">
                  <c:v>27.380996409717024</c:v>
                </c:pt>
                <c:pt idx="45">
                  <c:v>25.793097969785965</c:v>
                </c:pt>
                <c:pt idx="46">
                  <c:v>26.508803425979206</c:v>
                </c:pt>
                <c:pt idx="47">
                  <c:v>25.436231923991748</c:v>
                </c:pt>
                <c:pt idx="48">
                  <c:v>26.387016947228727</c:v>
                </c:pt>
                <c:pt idx="49">
                  <c:v>26.618482565486907</c:v>
                </c:pt>
                <c:pt idx="50">
                  <c:v>25.912287000951377</c:v>
                </c:pt>
                <c:pt idx="51">
                  <c:v>24.720949988659633</c:v>
                </c:pt>
                <c:pt idx="52">
                  <c:v>26.550379817769564</c:v>
                </c:pt>
                <c:pt idx="53">
                  <c:v>26.205953862760563</c:v>
                </c:pt>
                <c:pt idx="54">
                  <c:v>25.166638180210548</c:v>
                </c:pt>
                <c:pt idx="55">
                  <c:v>23.993861700622769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'26.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'26. ábra'!$C$2:$BF$2</c:f>
              <c:numCache>
                <c:formatCode>m/d/yyyy</c:formatCode>
                <c:ptCount val="56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</c:numCache>
            </c:numRef>
          </c:cat>
          <c:val>
            <c:numRef>
              <c:f>'26. ábra'!$C$6:$BF$6</c:f>
              <c:numCache>
                <c:formatCode>0.0</c:formatCode>
                <c:ptCount val="56"/>
                <c:pt idx="0">
                  <c:v>31.582664986804524</c:v>
                </c:pt>
                <c:pt idx="1">
                  <c:v>29.757178024927743</c:v>
                </c:pt>
                <c:pt idx="2">
                  <c:v>31.205208932861183</c:v>
                </c:pt>
                <c:pt idx="3">
                  <c:v>38.454415161129297</c:v>
                </c:pt>
                <c:pt idx="4">
                  <c:v>44.872781945992045</c:v>
                </c:pt>
                <c:pt idx="5">
                  <c:v>37.31218097353544</c:v>
                </c:pt>
                <c:pt idx="6">
                  <c:v>36.585999140629916</c:v>
                </c:pt>
                <c:pt idx="7">
                  <c:v>37.602315439931274</c:v>
                </c:pt>
                <c:pt idx="8">
                  <c:v>38.745226704966541</c:v>
                </c:pt>
                <c:pt idx="9">
                  <c:v>39.135703516075296</c:v>
                </c:pt>
                <c:pt idx="10">
                  <c:v>37.68876612762157</c:v>
                </c:pt>
                <c:pt idx="11">
                  <c:v>34.982051705125954</c:v>
                </c:pt>
                <c:pt idx="12">
                  <c:v>36.420547259377109</c:v>
                </c:pt>
                <c:pt idx="13">
                  <c:v>35.243119271774447</c:v>
                </c:pt>
                <c:pt idx="14">
                  <c:v>31.689490529152494</c:v>
                </c:pt>
                <c:pt idx="15">
                  <c:v>29.337039552553414</c:v>
                </c:pt>
                <c:pt idx="16">
                  <c:v>29.880594030549943</c:v>
                </c:pt>
                <c:pt idx="17">
                  <c:v>30.580979763518894</c:v>
                </c:pt>
                <c:pt idx="18">
                  <c:v>26.897585662334013</c:v>
                </c:pt>
                <c:pt idx="19">
                  <c:v>24.447003414855097</c:v>
                </c:pt>
                <c:pt idx="20">
                  <c:v>25.206659654889602</c:v>
                </c:pt>
                <c:pt idx="21">
                  <c:v>23.698167580868031</c:v>
                </c:pt>
                <c:pt idx="22">
                  <c:v>22.994391202983934</c:v>
                </c:pt>
                <c:pt idx="23">
                  <c:v>21.085789532517872</c:v>
                </c:pt>
                <c:pt idx="24">
                  <c:v>21.844681247757038</c:v>
                </c:pt>
                <c:pt idx="25">
                  <c:v>21.316901680433318</c:v>
                </c:pt>
                <c:pt idx="26">
                  <c:v>20.58109244200234</c:v>
                </c:pt>
                <c:pt idx="27">
                  <c:v>17.845859627367577</c:v>
                </c:pt>
                <c:pt idx="28">
                  <c:v>18.759513331826895</c:v>
                </c:pt>
                <c:pt idx="29">
                  <c:v>17.407833196203864</c:v>
                </c:pt>
                <c:pt idx="30">
                  <c:v>14.327400594597453</c:v>
                </c:pt>
                <c:pt idx="31">
                  <c:v>11.329419788194599</c:v>
                </c:pt>
                <c:pt idx="32">
                  <c:v>9.7223115819640533</c:v>
                </c:pt>
                <c:pt idx="33">
                  <c:v>7.1744589412086457</c:v>
                </c:pt>
                <c:pt idx="34">
                  <c:v>4.0198871748561773</c:v>
                </c:pt>
                <c:pt idx="35">
                  <c:v>2.9466851965623766</c:v>
                </c:pt>
                <c:pt idx="36">
                  <c:v>2.8664461339768419</c:v>
                </c:pt>
                <c:pt idx="37">
                  <c:v>2.880772689842928</c:v>
                </c:pt>
                <c:pt idx="38">
                  <c:v>1.5544293538083831</c:v>
                </c:pt>
                <c:pt idx="39">
                  <c:v>1.4487146894631355</c:v>
                </c:pt>
                <c:pt idx="40">
                  <c:v>0.2511103194196051</c:v>
                </c:pt>
                <c:pt idx="41">
                  <c:v>0.86744562781049872</c:v>
                </c:pt>
                <c:pt idx="42">
                  <c:v>0.10444958969139267</c:v>
                </c:pt>
                <c:pt idx="43">
                  <c:v>-6.9948315534215377E-2</c:v>
                </c:pt>
                <c:pt idx="44">
                  <c:v>-0.35262262990648463</c:v>
                </c:pt>
                <c:pt idx="45">
                  <c:v>-1.1494719230446417</c:v>
                </c:pt>
                <c:pt idx="46">
                  <c:v>-0.66423341197098507</c:v>
                </c:pt>
                <c:pt idx="47">
                  <c:v>0.47163069040383093</c:v>
                </c:pt>
                <c:pt idx="48">
                  <c:v>0.1916978089843494</c:v>
                </c:pt>
                <c:pt idx="49">
                  <c:v>1.2826632938553078</c:v>
                </c:pt>
                <c:pt idx="50">
                  <c:v>-0.1538727514771901</c:v>
                </c:pt>
                <c:pt idx="51">
                  <c:v>-0.87929445716386101</c:v>
                </c:pt>
                <c:pt idx="52">
                  <c:v>0.1522004318105232</c:v>
                </c:pt>
                <c:pt idx="53">
                  <c:v>0.95934292704221347</c:v>
                </c:pt>
                <c:pt idx="54">
                  <c:v>0.32367504681570369</c:v>
                </c:pt>
                <c:pt idx="55">
                  <c:v>-0.75193448485812142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28446059627178"/>
              <c:y val="3.36437472874945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3560"/>
        <c:crosses val="max"/>
        <c:crossBetween val="between"/>
      </c:valAx>
      <c:dateAx>
        <c:axId val="35465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465316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516320075378E-2"/>
          <c:y val="0.87428888888888889"/>
          <c:w val="0.97327981694595866"/>
          <c:h val="0.1131127450980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413470588235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'26.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'26. ábra'!$C$4:$BF$4</c:f>
              <c:numCache>
                <c:formatCode>0.0</c:formatCode>
                <c:ptCount val="56"/>
                <c:pt idx="0">
                  <c:v>18.477335780093725</c:v>
                </c:pt>
                <c:pt idx="1">
                  <c:v>18.436021574298032</c:v>
                </c:pt>
                <c:pt idx="2">
                  <c:v>21.815623671984405</c:v>
                </c:pt>
                <c:pt idx="3">
                  <c:v>20.019574938877106</c:v>
                </c:pt>
                <c:pt idx="4">
                  <c:v>24.571097903758353</c:v>
                </c:pt>
                <c:pt idx="5">
                  <c:v>23.250514021175047</c:v>
                </c:pt>
                <c:pt idx="6">
                  <c:v>21.959536112570667</c:v>
                </c:pt>
                <c:pt idx="7">
                  <c:v>21.474850945269264</c:v>
                </c:pt>
                <c:pt idx="8">
                  <c:v>22.38836225562671</c:v>
                </c:pt>
                <c:pt idx="9">
                  <c:v>22.505139290932121</c:v>
                </c:pt>
                <c:pt idx="10">
                  <c:v>22.125879623330995</c:v>
                </c:pt>
                <c:pt idx="11">
                  <c:v>21.393043073176479</c:v>
                </c:pt>
                <c:pt idx="12">
                  <c:v>20.695099323346952</c:v>
                </c:pt>
                <c:pt idx="13">
                  <c:v>20.072196156151449</c:v>
                </c:pt>
                <c:pt idx="14">
                  <c:v>19.847373033938826</c:v>
                </c:pt>
                <c:pt idx="15">
                  <c:v>19.143905812667565</c:v>
                </c:pt>
                <c:pt idx="16">
                  <c:v>19.21229252008602</c:v>
                </c:pt>
                <c:pt idx="17">
                  <c:v>18.357598325343936</c:v>
                </c:pt>
                <c:pt idx="18">
                  <c:v>19.403721417423714</c:v>
                </c:pt>
                <c:pt idx="19">
                  <c:v>17.864046223165765</c:v>
                </c:pt>
                <c:pt idx="20">
                  <c:v>17.324463490430428</c:v>
                </c:pt>
                <c:pt idx="21">
                  <c:v>16.872473866320576</c:v>
                </c:pt>
                <c:pt idx="22">
                  <c:v>16.453139612720356</c:v>
                </c:pt>
                <c:pt idx="23">
                  <c:v>16.320460110524181</c:v>
                </c:pt>
                <c:pt idx="24">
                  <c:v>15.568625158670457</c:v>
                </c:pt>
                <c:pt idx="25">
                  <c:v>14.869577548050334</c:v>
                </c:pt>
                <c:pt idx="26">
                  <c:v>15.331586750212503</c:v>
                </c:pt>
                <c:pt idx="27">
                  <c:v>16.525965437188813</c:v>
                </c:pt>
                <c:pt idx="28">
                  <c:v>17.519354717801068</c:v>
                </c:pt>
                <c:pt idx="29">
                  <c:v>17.917286632341963</c:v>
                </c:pt>
                <c:pt idx="30">
                  <c:v>18.097184951034688</c:v>
                </c:pt>
                <c:pt idx="31">
                  <c:v>19.356009346092382</c:v>
                </c:pt>
                <c:pt idx="32">
                  <c:v>21.196553854451555</c:v>
                </c:pt>
                <c:pt idx="33">
                  <c:v>24.131342362686663</c:v>
                </c:pt>
                <c:pt idx="34">
                  <c:v>26.013111854510662</c:v>
                </c:pt>
                <c:pt idx="35">
                  <c:v>26.763413193253172</c:v>
                </c:pt>
                <c:pt idx="36">
                  <c:v>28.42213466133731</c:v>
                </c:pt>
                <c:pt idx="37">
                  <c:v>27.98902748060096</c:v>
                </c:pt>
                <c:pt idx="38">
                  <c:v>28.346206908484689</c:v>
                </c:pt>
                <c:pt idx="39">
                  <c:v>27.001910142940815</c:v>
                </c:pt>
                <c:pt idx="40">
                  <c:v>27.690846764456502</c:v>
                </c:pt>
                <c:pt idx="41">
                  <c:v>27.28672277468155</c:v>
                </c:pt>
                <c:pt idx="42">
                  <c:v>27.822163875906458</c:v>
                </c:pt>
                <c:pt idx="43">
                  <c:v>26.734300250598537</c:v>
                </c:pt>
                <c:pt idx="44">
                  <c:v>27.733619039623509</c:v>
                </c:pt>
                <c:pt idx="45">
                  <c:v>26.942569892830608</c:v>
                </c:pt>
                <c:pt idx="46">
                  <c:v>27.173036837950189</c:v>
                </c:pt>
                <c:pt idx="47">
                  <c:v>24.964601233587917</c:v>
                </c:pt>
                <c:pt idx="48">
                  <c:v>26.195319138244372</c:v>
                </c:pt>
                <c:pt idx="49">
                  <c:v>25.3358192716316</c:v>
                </c:pt>
                <c:pt idx="50">
                  <c:v>26.066159752428568</c:v>
                </c:pt>
                <c:pt idx="51">
                  <c:v>25.600244445823495</c:v>
                </c:pt>
                <c:pt idx="52">
                  <c:v>26.398179385959043</c:v>
                </c:pt>
                <c:pt idx="53">
                  <c:v>25.246610935718351</c:v>
                </c:pt>
                <c:pt idx="54">
                  <c:v>24.842963133394843</c:v>
                </c:pt>
                <c:pt idx="55">
                  <c:v>24.745796185480888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449-8553-BA8254053D30}"/>
            </c:ext>
          </c:extLst>
        </c:ser>
        <c:ser>
          <c:idx val="1"/>
          <c:order val="1"/>
          <c:tx>
            <c:strRef>
              <c:f>'26.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'26.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'26. ábra'!$C$5:$BF$5</c:f>
              <c:numCache>
                <c:formatCode>0.0</c:formatCode>
                <c:ptCount val="56"/>
                <c:pt idx="0">
                  <c:v>50.060000766898256</c:v>
                </c:pt>
                <c:pt idx="1">
                  <c:v>48.193199599225778</c:v>
                </c:pt>
                <c:pt idx="2">
                  <c:v>53.020832604845587</c:v>
                </c:pt>
                <c:pt idx="3">
                  <c:v>58.473990100006404</c:v>
                </c:pt>
                <c:pt idx="4">
                  <c:v>69.443879849750402</c:v>
                </c:pt>
                <c:pt idx="5">
                  <c:v>60.56269499471049</c:v>
                </c:pt>
                <c:pt idx="6">
                  <c:v>58.54553525320059</c:v>
                </c:pt>
                <c:pt idx="7">
                  <c:v>59.077166385200542</c:v>
                </c:pt>
                <c:pt idx="8">
                  <c:v>61.133588960593244</c:v>
                </c:pt>
                <c:pt idx="9">
                  <c:v>61.640842807007409</c:v>
                </c:pt>
                <c:pt idx="10">
                  <c:v>59.814645750952565</c:v>
                </c:pt>
                <c:pt idx="11">
                  <c:v>56.37509477830244</c:v>
                </c:pt>
                <c:pt idx="12">
                  <c:v>57.115646582724068</c:v>
                </c:pt>
                <c:pt idx="13">
                  <c:v>55.315315427925896</c:v>
                </c:pt>
                <c:pt idx="14">
                  <c:v>51.536863563091316</c:v>
                </c:pt>
                <c:pt idx="15">
                  <c:v>48.480945365220975</c:v>
                </c:pt>
                <c:pt idx="16">
                  <c:v>49.092886550635967</c:v>
                </c:pt>
                <c:pt idx="17">
                  <c:v>48.938578088862833</c:v>
                </c:pt>
                <c:pt idx="18">
                  <c:v>46.301307079757727</c:v>
                </c:pt>
                <c:pt idx="19">
                  <c:v>42.311049638020862</c:v>
                </c:pt>
                <c:pt idx="20">
                  <c:v>42.531123145320031</c:v>
                </c:pt>
                <c:pt idx="21">
                  <c:v>40.570641447188613</c:v>
                </c:pt>
                <c:pt idx="22">
                  <c:v>39.447530815704283</c:v>
                </c:pt>
                <c:pt idx="23">
                  <c:v>37.406249643042052</c:v>
                </c:pt>
                <c:pt idx="24">
                  <c:v>37.413306406427495</c:v>
                </c:pt>
                <c:pt idx="25">
                  <c:v>36.186479228483655</c:v>
                </c:pt>
                <c:pt idx="26">
                  <c:v>35.912679192214846</c:v>
                </c:pt>
                <c:pt idx="27">
                  <c:v>34.37182506455639</c:v>
                </c:pt>
                <c:pt idx="28">
                  <c:v>36.27886804962796</c:v>
                </c:pt>
                <c:pt idx="29">
                  <c:v>35.325119828545823</c:v>
                </c:pt>
                <c:pt idx="30">
                  <c:v>32.424585545632141</c:v>
                </c:pt>
                <c:pt idx="31">
                  <c:v>30.685429134286977</c:v>
                </c:pt>
                <c:pt idx="32">
                  <c:v>30.918865436415611</c:v>
                </c:pt>
                <c:pt idx="33">
                  <c:v>31.305801303895308</c:v>
                </c:pt>
                <c:pt idx="34">
                  <c:v>30.032999029366842</c:v>
                </c:pt>
                <c:pt idx="35">
                  <c:v>29.710098389815549</c:v>
                </c:pt>
                <c:pt idx="36">
                  <c:v>31.288580795314154</c:v>
                </c:pt>
                <c:pt idx="37">
                  <c:v>30.869800170443884</c:v>
                </c:pt>
                <c:pt idx="38">
                  <c:v>29.900636262293073</c:v>
                </c:pt>
                <c:pt idx="39">
                  <c:v>28.450624832403946</c:v>
                </c:pt>
                <c:pt idx="40">
                  <c:v>27.941957083876108</c:v>
                </c:pt>
                <c:pt idx="41">
                  <c:v>28.154168402492047</c:v>
                </c:pt>
                <c:pt idx="42">
                  <c:v>27.92661346559785</c:v>
                </c:pt>
                <c:pt idx="43">
                  <c:v>26.664351935064325</c:v>
                </c:pt>
                <c:pt idx="44">
                  <c:v>27.380996409717024</c:v>
                </c:pt>
                <c:pt idx="45">
                  <c:v>25.793097969785965</c:v>
                </c:pt>
                <c:pt idx="46">
                  <c:v>26.508803425979206</c:v>
                </c:pt>
                <c:pt idx="47">
                  <c:v>25.436231923991748</c:v>
                </c:pt>
                <c:pt idx="48">
                  <c:v>26.387016947228727</c:v>
                </c:pt>
                <c:pt idx="49">
                  <c:v>26.618482565486907</c:v>
                </c:pt>
                <c:pt idx="50">
                  <c:v>25.912287000951377</c:v>
                </c:pt>
                <c:pt idx="51">
                  <c:v>24.720949988659633</c:v>
                </c:pt>
                <c:pt idx="52">
                  <c:v>26.550379817769564</c:v>
                </c:pt>
                <c:pt idx="53">
                  <c:v>26.205953862760563</c:v>
                </c:pt>
                <c:pt idx="54">
                  <c:v>25.166638180210548</c:v>
                </c:pt>
                <c:pt idx="55">
                  <c:v>23.993861700622769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'26.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'26. ábra'!$C$3:$BF$3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'26. ábra'!$C$6:$BF$6</c:f>
              <c:numCache>
                <c:formatCode>0.0</c:formatCode>
                <c:ptCount val="56"/>
                <c:pt idx="0">
                  <c:v>31.582664986804524</c:v>
                </c:pt>
                <c:pt idx="1">
                  <c:v>29.757178024927743</c:v>
                </c:pt>
                <c:pt idx="2">
                  <c:v>31.205208932861183</c:v>
                </c:pt>
                <c:pt idx="3">
                  <c:v>38.454415161129297</c:v>
                </c:pt>
                <c:pt idx="4">
                  <c:v>44.872781945992045</c:v>
                </c:pt>
                <c:pt idx="5">
                  <c:v>37.31218097353544</c:v>
                </c:pt>
                <c:pt idx="6">
                  <c:v>36.585999140629916</c:v>
                </c:pt>
                <c:pt idx="7">
                  <c:v>37.602315439931274</c:v>
                </c:pt>
                <c:pt idx="8">
                  <c:v>38.745226704966541</c:v>
                </c:pt>
                <c:pt idx="9">
                  <c:v>39.135703516075296</c:v>
                </c:pt>
                <c:pt idx="10">
                  <c:v>37.68876612762157</c:v>
                </c:pt>
                <c:pt idx="11">
                  <c:v>34.982051705125954</c:v>
                </c:pt>
                <c:pt idx="12">
                  <c:v>36.420547259377109</c:v>
                </c:pt>
                <c:pt idx="13">
                  <c:v>35.243119271774447</c:v>
                </c:pt>
                <c:pt idx="14">
                  <c:v>31.689490529152494</c:v>
                </c:pt>
                <c:pt idx="15">
                  <c:v>29.337039552553414</c:v>
                </c:pt>
                <c:pt idx="16">
                  <c:v>29.880594030549943</c:v>
                </c:pt>
                <c:pt idx="17">
                  <c:v>30.580979763518894</c:v>
                </c:pt>
                <c:pt idx="18">
                  <c:v>26.897585662334013</c:v>
                </c:pt>
                <c:pt idx="19">
                  <c:v>24.447003414855097</c:v>
                </c:pt>
                <c:pt idx="20">
                  <c:v>25.206659654889602</c:v>
                </c:pt>
                <c:pt idx="21">
                  <c:v>23.698167580868031</c:v>
                </c:pt>
                <c:pt idx="22">
                  <c:v>22.994391202983934</c:v>
                </c:pt>
                <c:pt idx="23">
                  <c:v>21.085789532517872</c:v>
                </c:pt>
                <c:pt idx="24">
                  <c:v>21.844681247757038</c:v>
                </c:pt>
                <c:pt idx="25">
                  <c:v>21.316901680433318</c:v>
                </c:pt>
                <c:pt idx="26">
                  <c:v>20.58109244200234</c:v>
                </c:pt>
                <c:pt idx="27">
                  <c:v>17.845859627367577</c:v>
                </c:pt>
                <c:pt idx="28">
                  <c:v>18.759513331826895</c:v>
                </c:pt>
                <c:pt idx="29">
                  <c:v>17.407833196203864</c:v>
                </c:pt>
                <c:pt idx="30">
                  <c:v>14.327400594597453</c:v>
                </c:pt>
                <c:pt idx="31">
                  <c:v>11.329419788194599</c:v>
                </c:pt>
                <c:pt idx="32">
                  <c:v>9.7223115819640533</c:v>
                </c:pt>
                <c:pt idx="33">
                  <c:v>7.1744589412086457</c:v>
                </c:pt>
                <c:pt idx="34">
                  <c:v>4.0198871748561773</c:v>
                </c:pt>
                <c:pt idx="35">
                  <c:v>2.9466851965623766</c:v>
                </c:pt>
                <c:pt idx="36">
                  <c:v>2.8664461339768419</c:v>
                </c:pt>
                <c:pt idx="37">
                  <c:v>2.880772689842928</c:v>
                </c:pt>
                <c:pt idx="38">
                  <c:v>1.5544293538083831</c:v>
                </c:pt>
                <c:pt idx="39">
                  <c:v>1.4487146894631355</c:v>
                </c:pt>
                <c:pt idx="40">
                  <c:v>0.2511103194196051</c:v>
                </c:pt>
                <c:pt idx="41">
                  <c:v>0.86744562781049872</c:v>
                </c:pt>
                <c:pt idx="42">
                  <c:v>0.10444958969139267</c:v>
                </c:pt>
                <c:pt idx="43">
                  <c:v>-6.9948315534215377E-2</c:v>
                </c:pt>
                <c:pt idx="44">
                  <c:v>-0.35262262990648463</c:v>
                </c:pt>
                <c:pt idx="45">
                  <c:v>-1.1494719230446417</c:v>
                </c:pt>
                <c:pt idx="46">
                  <c:v>-0.66423341197098507</c:v>
                </c:pt>
                <c:pt idx="47">
                  <c:v>0.47163069040383093</c:v>
                </c:pt>
                <c:pt idx="48">
                  <c:v>0.1916978089843494</c:v>
                </c:pt>
                <c:pt idx="49">
                  <c:v>1.2826632938553078</c:v>
                </c:pt>
                <c:pt idx="50">
                  <c:v>-0.1538727514771901</c:v>
                </c:pt>
                <c:pt idx="51">
                  <c:v>-0.87929445716386101</c:v>
                </c:pt>
                <c:pt idx="52">
                  <c:v>0.1522004318105232</c:v>
                </c:pt>
                <c:pt idx="53">
                  <c:v>0.95934292704221347</c:v>
                </c:pt>
                <c:pt idx="54">
                  <c:v>0.32367504681570369</c:v>
                </c:pt>
                <c:pt idx="55">
                  <c:v>-0.75193448485812142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70084389176938"/>
              <c:y val="7.77395833333333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436974789916E-2"/>
          <c:y val="0.87843921568627448"/>
          <c:w val="0.97327981694595866"/>
          <c:h val="0.1214133986928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7023235294117646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'27.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'27. ábra'!$C$3:$BF$3</c:f>
              <c:numCache>
                <c:formatCode>0.0</c:formatCode>
                <c:ptCount val="56"/>
                <c:pt idx="0">
                  <c:v>34.021675256629869</c:v>
                </c:pt>
                <c:pt idx="1">
                  <c:v>33.426666925107597</c:v>
                </c:pt>
                <c:pt idx="2">
                  <c:v>36.087214161073085</c:v>
                </c:pt>
                <c:pt idx="3">
                  <c:v>41.374091925537449</c:v>
                </c:pt>
                <c:pt idx="4">
                  <c:v>48.592410227449406</c:v>
                </c:pt>
                <c:pt idx="5">
                  <c:v>40.720548161381018</c:v>
                </c:pt>
                <c:pt idx="6">
                  <c:v>39.107800483244098</c:v>
                </c:pt>
                <c:pt idx="7">
                  <c:v>39.396029749372538</c:v>
                </c:pt>
                <c:pt idx="8">
                  <c:v>40.656938854645915</c:v>
                </c:pt>
                <c:pt idx="9">
                  <c:v>40.395436810967524</c:v>
                </c:pt>
                <c:pt idx="10">
                  <c:v>38.990041966968022</c:v>
                </c:pt>
                <c:pt idx="11">
                  <c:v>35.276652387639068</c:v>
                </c:pt>
                <c:pt idx="12">
                  <c:v>36.386576431739023</c:v>
                </c:pt>
                <c:pt idx="13">
                  <c:v>35.226737909622166</c:v>
                </c:pt>
                <c:pt idx="14">
                  <c:v>32.532388600983872</c:v>
                </c:pt>
                <c:pt idx="15">
                  <c:v>28.935775548344612</c:v>
                </c:pt>
                <c:pt idx="16">
                  <c:v>29.012700178449464</c:v>
                </c:pt>
                <c:pt idx="17">
                  <c:v>28.724112807796303</c:v>
                </c:pt>
                <c:pt idx="18">
                  <c:v>26.214273566087648</c:v>
                </c:pt>
                <c:pt idx="19">
                  <c:v>23.139199049536746</c:v>
                </c:pt>
                <c:pt idx="20">
                  <c:v>23.137637406349278</c:v>
                </c:pt>
                <c:pt idx="21">
                  <c:v>21.306935651712291</c:v>
                </c:pt>
                <c:pt idx="22">
                  <c:v>20.927127048771791</c:v>
                </c:pt>
                <c:pt idx="23">
                  <c:v>19.040149368819087</c:v>
                </c:pt>
                <c:pt idx="24">
                  <c:v>19.239213541038943</c:v>
                </c:pt>
                <c:pt idx="25">
                  <c:v>17.977108692522631</c:v>
                </c:pt>
                <c:pt idx="26">
                  <c:v>17.799445902397697</c:v>
                </c:pt>
                <c:pt idx="27">
                  <c:v>17.179987501541206</c:v>
                </c:pt>
                <c:pt idx="28">
                  <c:v>18.28435618187839</c:v>
                </c:pt>
                <c:pt idx="29">
                  <c:v>17.96514419990865</c:v>
                </c:pt>
                <c:pt idx="30">
                  <c:v>15.699838045335371</c:v>
                </c:pt>
                <c:pt idx="31">
                  <c:v>15.009144401711819</c:v>
                </c:pt>
                <c:pt idx="32">
                  <c:v>14.799159214601485</c:v>
                </c:pt>
                <c:pt idx="33">
                  <c:v>14.987317030641611</c:v>
                </c:pt>
                <c:pt idx="34">
                  <c:v>14.130152535930765</c:v>
                </c:pt>
                <c:pt idx="35">
                  <c:v>13.596982167144809</c:v>
                </c:pt>
                <c:pt idx="36">
                  <c:v>14.85013481627889</c:v>
                </c:pt>
                <c:pt idx="37">
                  <c:v>15.492113347432751</c:v>
                </c:pt>
                <c:pt idx="38">
                  <c:v>15.054689124738838</c:v>
                </c:pt>
                <c:pt idx="39">
                  <c:v>13.963543594165619</c:v>
                </c:pt>
                <c:pt idx="40">
                  <c:v>13.6719738420464</c:v>
                </c:pt>
                <c:pt idx="41">
                  <c:v>13.38701444366221</c:v>
                </c:pt>
                <c:pt idx="42">
                  <c:v>13.594928795541689</c:v>
                </c:pt>
                <c:pt idx="43">
                  <c:v>12.756451006361866</c:v>
                </c:pt>
                <c:pt idx="44">
                  <c:v>13.169747993948905</c:v>
                </c:pt>
                <c:pt idx="45">
                  <c:v>12.463404708349492</c:v>
                </c:pt>
                <c:pt idx="46">
                  <c:v>13.416841354208561</c:v>
                </c:pt>
                <c:pt idx="47">
                  <c:v>12.745476444519928</c:v>
                </c:pt>
                <c:pt idx="48">
                  <c:v>12.941507673133124</c:v>
                </c:pt>
                <c:pt idx="49">
                  <c:v>13.225285247794041</c:v>
                </c:pt>
                <c:pt idx="50">
                  <c:v>12.331597756249778</c:v>
                </c:pt>
                <c:pt idx="51">
                  <c:v>10.821419039987905</c:v>
                </c:pt>
                <c:pt idx="52">
                  <c:v>11.79297187825677</c:v>
                </c:pt>
                <c:pt idx="53">
                  <c:v>11.986160995569751</c:v>
                </c:pt>
                <c:pt idx="54">
                  <c:v>11.117924152590582</c:v>
                </c:pt>
                <c:pt idx="55">
                  <c:v>10.173236870392024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C68-AD33-9752A1A8F209}"/>
            </c:ext>
          </c:extLst>
        </c:ser>
        <c:ser>
          <c:idx val="1"/>
          <c:order val="2"/>
          <c:tx>
            <c:strRef>
              <c:f>'27.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'27. ábra'!$C$4:$BF$4</c:f>
              <c:numCache>
                <c:formatCode>0.0</c:formatCode>
                <c:ptCount val="56"/>
                <c:pt idx="0">
                  <c:v>33.772944318367443</c:v>
                </c:pt>
                <c:pt idx="1">
                  <c:v>31.74297190203389</c:v>
                </c:pt>
                <c:pt idx="2">
                  <c:v>33.275203846281727</c:v>
                </c:pt>
                <c:pt idx="3">
                  <c:v>38.365910186658589</c:v>
                </c:pt>
                <c:pt idx="4">
                  <c:v>47.837697070411842</c:v>
                </c:pt>
                <c:pt idx="5">
                  <c:v>44.834958643784105</c:v>
                </c:pt>
                <c:pt idx="6">
                  <c:v>49.547924098649005</c:v>
                </c:pt>
                <c:pt idx="7">
                  <c:v>49.084799154395242</c:v>
                </c:pt>
                <c:pt idx="8">
                  <c:v>53.475136894088735</c:v>
                </c:pt>
                <c:pt idx="9">
                  <c:v>51.897077460623919</c:v>
                </c:pt>
                <c:pt idx="10">
                  <c:v>51.741319160450672</c:v>
                </c:pt>
                <c:pt idx="11">
                  <c:v>53.178461631062305</c:v>
                </c:pt>
                <c:pt idx="12">
                  <c:v>53.991103816861994</c:v>
                </c:pt>
                <c:pt idx="13">
                  <c:v>55.598036695000964</c:v>
                </c:pt>
                <c:pt idx="14">
                  <c:v>56.092197828443133</c:v>
                </c:pt>
                <c:pt idx="15">
                  <c:v>54.22639503746116</c:v>
                </c:pt>
                <c:pt idx="16">
                  <c:v>52.944770164743119</c:v>
                </c:pt>
                <c:pt idx="17">
                  <c:v>55.138360826214559</c:v>
                </c:pt>
                <c:pt idx="18">
                  <c:v>56.660995131836536</c:v>
                </c:pt>
                <c:pt idx="19">
                  <c:v>54.881481280007769</c:v>
                </c:pt>
                <c:pt idx="20">
                  <c:v>51.931522796831409</c:v>
                </c:pt>
                <c:pt idx="21">
                  <c:v>51.481993044060879</c:v>
                </c:pt>
                <c:pt idx="22">
                  <c:v>47.669836548048693</c:v>
                </c:pt>
                <c:pt idx="23">
                  <c:v>49.988176736636127</c:v>
                </c:pt>
                <c:pt idx="24">
                  <c:v>50.071105851039619</c:v>
                </c:pt>
                <c:pt idx="25">
                  <c:v>51.150290810816927</c:v>
                </c:pt>
                <c:pt idx="26">
                  <c:v>49.299491178014691</c:v>
                </c:pt>
                <c:pt idx="27">
                  <c:v>48.041036568951043</c:v>
                </c:pt>
                <c:pt idx="28">
                  <c:v>51.125390549376682</c:v>
                </c:pt>
                <c:pt idx="29">
                  <c:v>46.175981277486891</c:v>
                </c:pt>
                <c:pt idx="30">
                  <c:v>44.175574473754217</c:v>
                </c:pt>
                <c:pt idx="31">
                  <c:v>42.291556268748451</c:v>
                </c:pt>
                <c:pt idx="32">
                  <c:v>40.674763890200346</c:v>
                </c:pt>
                <c:pt idx="33">
                  <c:v>38.762969644364389</c:v>
                </c:pt>
                <c:pt idx="34">
                  <c:v>38.075928659999121</c:v>
                </c:pt>
                <c:pt idx="35">
                  <c:v>37.740957543565976</c:v>
                </c:pt>
                <c:pt idx="36">
                  <c:v>36.280016778181142</c:v>
                </c:pt>
                <c:pt idx="37">
                  <c:v>34.296999477104443</c:v>
                </c:pt>
                <c:pt idx="38">
                  <c:v>32.208569179226124</c:v>
                </c:pt>
                <c:pt idx="39">
                  <c:v>30.701434509191909</c:v>
                </c:pt>
                <c:pt idx="40">
                  <c:v>29.510432580169205</c:v>
                </c:pt>
                <c:pt idx="41">
                  <c:v>27.753118777707027</c:v>
                </c:pt>
                <c:pt idx="42">
                  <c:v>27.76476911401808</c:v>
                </c:pt>
                <c:pt idx="43">
                  <c:v>28.713429336354974</c:v>
                </c:pt>
                <c:pt idx="44">
                  <c:v>28.692245832847512</c:v>
                </c:pt>
                <c:pt idx="45">
                  <c:v>28.784962807896825</c:v>
                </c:pt>
                <c:pt idx="46">
                  <c:v>28.617978678720661</c:v>
                </c:pt>
                <c:pt idx="47">
                  <c:v>26.757946637277392</c:v>
                </c:pt>
                <c:pt idx="48">
                  <c:v>23.797144011381967</c:v>
                </c:pt>
                <c:pt idx="49">
                  <c:v>28.546995691348098</c:v>
                </c:pt>
                <c:pt idx="50">
                  <c:v>31.392335292445146</c:v>
                </c:pt>
                <c:pt idx="51">
                  <c:v>34.342716858293109</c:v>
                </c:pt>
                <c:pt idx="52">
                  <c:v>33.066352481753881</c:v>
                </c:pt>
                <c:pt idx="53">
                  <c:v>31.358929656083884</c:v>
                </c:pt>
                <c:pt idx="54">
                  <c:v>35.870423659291987</c:v>
                </c:pt>
                <c:pt idx="55">
                  <c:v>35.665463589688443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E-4C68-AD33-9752A1A8F209}"/>
            </c:ext>
          </c:extLst>
        </c:ser>
        <c:ser>
          <c:idx val="3"/>
          <c:order val="3"/>
          <c:tx>
            <c:strRef>
              <c:f>'27.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'27. ábra'!$C$5:$BF$5</c:f>
              <c:numCache>
                <c:formatCode>0.0</c:formatCode>
                <c:ptCount val="56"/>
                <c:pt idx="0">
                  <c:v>16.038325510268386</c:v>
                </c:pt>
                <c:pt idx="1">
                  <c:v>14.766532674118173</c:v>
                </c:pt>
                <c:pt idx="2">
                  <c:v>16.933618443772509</c:v>
                </c:pt>
                <c:pt idx="3">
                  <c:v>17.099898174468962</c:v>
                </c:pt>
                <c:pt idx="4">
                  <c:v>20.851469622301</c:v>
                </c:pt>
                <c:pt idx="5">
                  <c:v>19.842146833329469</c:v>
                </c:pt>
                <c:pt idx="6">
                  <c:v>19.437734769956485</c:v>
                </c:pt>
                <c:pt idx="7">
                  <c:v>19.681136635828004</c:v>
                </c:pt>
                <c:pt idx="8">
                  <c:v>20.476650105947339</c:v>
                </c:pt>
                <c:pt idx="9">
                  <c:v>21.245405996039889</c:v>
                </c:pt>
                <c:pt idx="10">
                  <c:v>20.824603783984543</c:v>
                </c:pt>
                <c:pt idx="11">
                  <c:v>21.098442390663365</c:v>
                </c:pt>
                <c:pt idx="12">
                  <c:v>20.729070150985045</c:v>
                </c:pt>
                <c:pt idx="13">
                  <c:v>20.08857751830373</c:v>
                </c:pt>
                <c:pt idx="14">
                  <c:v>19.004474962107455</c:v>
                </c:pt>
                <c:pt idx="15">
                  <c:v>19.545169816876363</c:v>
                </c:pt>
                <c:pt idx="16">
                  <c:v>20.080186372186496</c:v>
                </c:pt>
                <c:pt idx="17">
                  <c:v>20.214465281066531</c:v>
                </c:pt>
                <c:pt idx="18">
                  <c:v>20.087033513670079</c:v>
                </c:pt>
                <c:pt idx="19">
                  <c:v>19.171850588484119</c:v>
                </c:pt>
                <c:pt idx="20">
                  <c:v>19.393485738970753</c:v>
                </c:pt>
                <c:pt idx="21">
                  <c:v>19.263705795476316</c:v>
                </c:pt>
                <c:pt idx="22">
                  <c:v>18.520403766932493</c:v>
                </c:pt>
                <c:pt idx="23">
                  <c:v>18.366100274222962</c:v>
                </c:pt>
                <c:pt idx="24">
                  <c:v>18.174092865388555</c:v>
                </c:pt>
                <c:pt idx="25">
                  <c:v>18.209370535961021</c:v>
                </c:pt>
                <c:pt idx="26">
                  <c:v>18.113233289817149</c:v>
                </c:pt>
                <c:pt idx="27">
                  <c:v>17.191837563015184</c:v>
                </c:pt>
                <c:pt idx="28">
                  <c:v>17.994511867749569</c:v>
                </c:pt>
                <c:pt idx="29">
                  <c:v>17.359975628637176</c:v>
                </c:pt>
                <c:pt idx="30">
                  <c:v>16.724747500296765</c:v>
                </c:pt>
                <c:pt idx="31">
                  <c:v>15.67628473257516</c:v>
                </c:pt>
                <c:pt idx="32">
                  <c:v>16.119706221814123</c:v>
                </c:pt>
                <c:pt idx="33">
                  <c:v>16.318484273253695</c:v>
                </c:pt>
                <c:pt idx="34">
                  <c:v>15.90284649343608</c:v>
                </c:pt>
                <c:pt idx="35">
                  <c:v>16.113116222670744</c:v>
                </c:pt>
                <c:pt idx="36">
                  <c:v>16.438445979035262</c:v>
                </c:pt>
                <c:pt idx="37">
                  <c:v>15.377686823011139</c:v>
                </c:pt>
                <c:pt idx="38">
                  <c:v>14.845947137554234</c:v>
                </c:pt>
                <c:pt idx="39">
                  <c:v>14.487081238238325</c:v>
                </c:pt>
                <c:pt idx="40">
                  <c:v>14.269983241829703</c:v>
                </c:pt>
                <c:pt idx="41">
                  <c:v>14.767153958829843</c:v>
                </c:pt>
                <c:pt idx="42">
                  <c:v>14.331684670056163</c:v>
                </c:pt>
                <c:pt idx="43">
                  <c:v>13.907900928702452</c:v>
                </c:pt>
                <c:pt idx="44">
                  <c:v>14.211248415768122</c:v>
                </c:pt>
                <c:pt idx="45">
                  <c:v>13.329693261436477</c:v>
                </c:pt>
                <c:pt idx="46">
                  <c:v>13.091962071770647</c:v>
                </c:pt>
                <c:pt idx="47">
                  <c:v>12.690755479471816</c:v>
                </c:pt>
                <c:pt idx="48">
                  <c:v>13.445509274095603</c:v>
                </c:pt>
                <c:pt idx="49">
                  <c:v>13.393197317692865</c:v>
                </c:pt>
                <c:pt idx="50">
                  <c:v>13.580689244701603</c:v>
                </c:pt>
                <c:pt idx="51">
                  <c:v>13.899530948671732</c:v>
                </c:pt>
                <c:pt idx="52">
                  <c:v>14.75740793951279</c:v>
                </c:pt>
                <c:pt idx="53">
                  <c:v>14.219792867190813</c:v>
                </c:pt>
                <c:pt idx="54">
                  <c:v>14.048714027619965</c:v>
                </c:pt>
                <c:pt idx="55">
                  <c:v>13.82062483023074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'27. ábra'!$A$6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'27.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'27. ábra'!$C$6:$BF$6</c:f>
              <c:numCache>
                <c:formatCode>0.0</c:formatCode>
                <c:ptCount val="56"/>
                <c:pt idx="0">
                  <c:v>83.832945085265706</c:v>
                </c:pt>
                <c:pt idx="1">
                  <c:v>79.936171501259665</c:v>
                </c:pt>
                <c:pt idx="2">
                  <c:v>86.296036451127321</c:v>
                </c:pt>
                <c:pt idx="3">
                  <c:v>96.839900286664999</c:v>
                </c:pt>
                <c:pt idx="4">
                  <c:v>117.28157692016222</c:v>
                </c:pt>
                <c:pt idx="5">
                  <c:v>105.3976536384946</c:v>
                </c:pt>
                <c:pt idx="6">
                  <c:v>108.0934593518496</c:v>
                </c:pt>
                <c:pt idx="7">
                  <c:v>108.16196553959578</c:v>
                </c:pt>
                <c:pt idx="8">
                  <c:v>114.60872585468198</c:v>
                </c:pt>
                <c:pt idx="9">
                  <c:v>113.53792026763134</c:v>
                </c:pt>
                <c:pt idx="10">
                  <c:v>111.55596491140322</c:v>
                </c:pt>
                <c:pt idx="11">
                  <c:v>109.55355640936473</c:v>
                </c:pt>
                <c:pt idx="12">
                  <c:v>111.10675039958606</c:v>
                </c:pt>
                <c:pt idx="13">
                  <c:v>110.91335212292685</c:v>
                </c:pt>
                <c:pt idx="14">
                  <c:v>107.62906139153445</c:v>
                </c:pt>
                <c:pt idx="15">
                  <c:v>102.70734040268212</c:v>
                </c:pt>
                <c:pt idx="16">
                  <c:v>102.03765671537907</c:v>
                </c:pt>
                <c:pt idx="17">
                  <c:v>104.07693891507741</c:v>
                </c:pt>
                <c:pt idx="18">
                  <c:v>102.96230221159426</c:v>
                </c:pt>
                <c:pt idx="19">
                  <c:v>97.192530918028623</c:v>
                </c:pt>
                <c:pt idx="20">
                  <c:v>94.46264594215144</c:v>
                </c:pt>
                <c:pt idx="21">
                  <c:v>92.052634491249492</c:v>
                </c:pt>
                <c:pt idx="22">
                  <c:v>87.11736736375299</c:v>
                </c:pt>
                <c:pt idx="23">
                  <c:v>87.394426379678194</c:v>
                </c:pt>
                <c:pt idx="24">
                  <c:v>87.484412257467113</c:v>
                </c:pt>
                <c:pt idx="25">
                  <c:v>87.336770039300575</c:v>
                </c:pt>
                <c:pt idx="26">
                  <c:v>85.212170370229529</c:v>
                </c:pt>
                <c:pt idx="27">
                  <c:v>82.412861633507433</c:v>
                </c:pt>
                <c:pt idx="28">
                  <c:v>87.404258599004649</c:v>
                </c:pt>
                <c:pt idx="29">
                  <c:v>81.501101106032706</c:v>
                </c:pt>
                <c:pt idx="30">
                  <c:v>76.600160019386365</c:v>
                </c:pt>
                <c:pt idx="31">
                  <c:v>72.976985403035428</c:v>
                </c:pt>
                <c:pt idx="32">
                  <c:v>71.593629326615954</c:v>
                </c:pt>
                <c:pt idx="33">
                  <c:v>70.068770948259697</c:v>
                </c:pt>
                <c:pt idx="34">
                  <c:v>68.108927689365956</c:v>
                </c:pt>
                <c:pt idx="35">
                  <c:v>67.451055933381525</c:v>
                </c:pt>
                <c:pt idx="36">
                  <c:v>67.56859757349531</c:v>
                </c:pt>
                <c:pt idx="37">
                  <c:v>65.166799647548331</c:v>
                </c:pt>
                <c:pt idx="38">
                  <c:v>62.109205441519201</c:v>
                </c:pt>
                <c:pt idx="39">
                  <c:v>59.152059341595852</c:v>
                </c:pt>
                <c:pt idx="40">
                  <c:v>57.452389664045313</c:v>
                </c:pt>
                <c:pt idx="41">
                  <c:v>55.90728718019907</c:v>
                </c:pt>
                <c:pt idx="42">
                  <c:v>55.691382579615933</c:v>
                </c:pt>
                <c:pt idx="43">
                  <c:v>55.377781271419288</c:v>
                </c:pt>
                <c:pt idx="44">
                  <c:v>56.073242242564532</c:v>
                </c:pt>
                <c:pt idx="45">
                  <c:v>54.578060777682794</c:v>
                </c:pt>
                <c:pt idx="46">
                  <c:v>55.126782104699871</c:v>
                </c:pt>
                <c:pt idx="47">
                  <c:v>52.194178561269133</c:v>
                </c:pt>
                <c:pt idx="48">
                  <c:v>50.184160958610704</c:v>
                </c:pt>
                <c:pt idx="49">
                  <c:v>55.165478256835009</c:v>
                </c:pt>
                <c:pt idx="50">
                  <c:v>57.30462229339652</c:v>
                </c:pt>
                <c:pt idx="51">
                  <c:v>59.063666846952742</c:v>
                </c:pt>
                <c:pt idx="52">
                  <c:v>59.616732299523449</c:v>
                </c:pt>
                <c:pt idx="53">
                  <c:v>57.564883518844447</c:v>
                </c:pt>
                <c:pt idx="54">
                  <c:v>61.037061839502528</c:v>
                </c:pt>
                <c:pt idx="55">
                  <c:v>59.659325290311202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34305112883573"/>
              <c:y val="5.006535947712418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6802749999999999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'27.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'27. ábra'!$C$3:$BF$3</c:f>
              <c:numCache>
                <c:formatCode>0.0</c:formatCode>
                <c:ptCount val="56"/>
                <c:pt idx="0">
                  <c:v>34.021675256629869</c:v>
                </c:pt>
                <c:pt idx="1">
                  <c:v>33.426666925107597</c:v>
                </c:pt>
                <c:pt idx="2">
                  <c:v>36.087214161073085</c:v>
                </c:pt>
                <c:pt idx="3">
                  <c:v>41.374091925537449</c:v>
                </c:pt>
                <c:pt idx="4">
                  <c:v>48.592410227449406</c:v>
                </c:pt>
                <c:pt idx="5">
                  <c:v>40.720548161381018</c:v>
                </c:pt>
                <c:pt idx="6">
                  <c:v>39.107800483244098</c:v>
                </c:pt>
                <c:pt idx="7">
                  <c:v>39.396029749372538</c:v>
                </c:pt>
                <c:pt idx="8">
                  <c:v>40.656938854645915</c:v>
                </c:pt>
                <c:pt idx="9">
                  <c:v>40.395436810967524</c:v>
                </c:pt>
                <c:pt idx="10">
                  <c:v>38.990041966968022</c:v>
                </c:pt>
                <c:pt idx="11">
                  <c:v>35.276652387639068</c:v>
                </c:pt>
                <c:pt idx="12">
                  <c:v>36.386576431739023</c:v>
                </c:pt>
                <c:pt idx="13">
                  <c:v>35.226737909622166</c:v>
                </c:pt>
                <c:pt idx="14">
                  <c:v>32.532388600983872</c:v>
                </c:pt>
                <c:pt idx="15">
                  <c:v>28.935775548344612</c:v>
                </c:pt>
                <c:pt idx="16">
                  <c:v>29.012700178449464</c:v>
                </c:pt>
                <c:pt idx="17">
                  <c:v>28.724112807796303</c:v>
                </c:pt>
                <c:pt idx="18">
                  <c:v>26.214273566087648</c:v>
                </c:pt>
                <c:pt idx="19">
                  <c:v>23.139199049536746</c:v>
                </c:pt>
                <c:pt idx="20">
                  <c:v>23.137637406349278</c:v>
                </c:pt>
                <c:pt idx="21">
                  <c:v>21.306935651712291</c:v>
                </c:pt>
                <c:pt idx="22">
                  <c:v>20.927127048771791</c:v>
                </c:pt>
                <c:pt idx="23">
                  <c:v>19.040149368819087</c:v>
                </c:pt>
                <c:pt idx="24">
                  <c:v>19.239213541038943</c:v>
                </c:pt>
                <c:pt idx="25">
                  <c:v>17.977108692522631</c:v>
                </c:pt>
                <c:pt idx="26">
                  <c:v>17.799445902397697</c:v>
                </c:pt>
                <c:pt idx="27">
                  <c:v>17.179987501541206</c:v>
                </c:pt>
                <c:pt idx="28">
                  <c:v>18.28435618187839</c:v>
                </c:pt>
                <c:pt idx="29">
                  <c:v>17.96514419990865</c:v>
                </c:pt>
                <c:pt idx="30">
                  <c:v>15.699838045335371</c:v>
                </c:pt>
                <c:pt idx="31">
                  <c:v>15.009144401711819</c:v>
                </c:pt>
                <c:pt idx="32">
                  <c:v>14.799159214601485</c:v>
                </c:pt>
                <c:pt idx="33">
                  <c:v>14.987317030641611</c:v>
                </c:pt>
                <c:pt idx="34">
                  <c:v>14.130152535930765</c:v>
                </c:pt>
                <c:pt idx="35">
                  <c:v>13.596982167144809</c:v>
                </c:pt>
                <c:pt idx="36">
                  <c:v>14.85013481627889</c:v>
                </c:pt>
                <c:pt idx="37">
                  <c:v>15.492113347432751</c:v>
                </c:pt>
                <c:pt idx="38">
                  <c:v>15.054689124738838</c:v>
                </c:pt>
                <c:pt idx="39">
                  <c:v>13.963543594165619</c:v>
                </c:pt>
                <c:pt idx="40">
                  <c:v>13.6719738420464</c:v>
                </c:pt>
                <c:pt idx="41">
                  <c:v>13.38701444366221</c:v>
                </c:pt>
                <c:pt idx="42">
                  <c:v>13.594928795541689</c:v>
                </c:pt>
                <c:pt idx="43">
                  <c:v>12.756451006361866</c:v>
                </c:pt>
                <c:pt idx="44">
                  <c:v>13.169747993948905</c:v>
                </c:pt>
                <c:pt idx="45">
                  <c:v>12.463404708349492</c:v>
                </c:pt>
                <c:pt idx="46">
                  <c:v>13.416841354208561</c:v>
                </c:pt>
                <c:pt idx="47">
                  <c:v>12.745476444519928</c:v>
                </c:pt>
                <c:pt idx="48">
                  <c:v>12.941507673133124</c:v>
                </c:pt>
                <c:pt idx="49">
                  <c:v>13.225285247794041</c:v>
                </c:pt>
                <c:pt idx="50">
                  <c:v>12.331597756249778</c:v>
                </c:pt>
                <c:pt idx="51">
                  <c:v>10.821419039987905</c:v>
                </c:pt>
                <c:pt idx="52">
                  <c:v>11.79297187825677</c:v>
                </c:pt>
                <c:pt idx="53">
                  <c:v>11.986160995569751</c:v>
                </c:pt>
                <c:pt idx="54">
                  <c:v>11.117924152590582</c:v>
                </c:pt>
                <c:pt idx="55">
                  <c:v>10.173236870392024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5DF-B7C3-7888F9D2190A}"/>
            </c:ext>
          </c:extLst>
        </c:ser>
        <c:ser>
          <c:idx val="1"/>
          <c:order val="2"/>
          <c:tx>
            <c:strRef>
              <c:f>'27.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'27. ábra'!$C$4:$BF$4</c:f>
              <c:numCache>
                <c:formatCode>0.0</c:formatCode>
                <c:ptCount val="56"/>
                <c:pt idx="0">
                  <c:v>33.772944318367443</c:v>
                </c:pt>
                <c:pt idx="1">
                  <c:v>31.74297190203389</c:v>
                </c:pt>
                <c:pt idx="2">
                  <c:v>33.275203846281727</c:v>
                </c:pt>
                <c:pt idx="3">
                  <c:v>38.365910186658589</c:v>
                </c:pt>
                <c:pt idx="4">
                  <c:v>47.837697070411842</c:v>
                </c:pt>
                <c:pt idx="5">
                  <c:v>44.834958643784105</c:v>
                </c:pt>
                <c:pt idx="6">
                  <c:v>49.547924098649005</c:v>
                </c:pt>
                <c:pt idx="7">
                  <c:v>49.084799154395242</c:v>
                </c:pt>
                <c:pt idx="8">
                  <c:v>53.475136894088735</c:v>
                </c:pt>
                <c:pt idx="9">
                  <c:v>51.897077460623919</c:v>
                </c:pt>
                <c:pt idx="10">
                  <c:v>51.741319160450672</c:v>
                </c:pt>
                <c:pt idx="11">
                  <c:v>53.178461631062305</c:v>
                </c:pt>
                <c:pt idx="12">
                  <c:v>53.991103816861994</c:v>
                </c:pt>
                <c:pt idx="13">
                  <c:v>55.598036695000964</c:v>
                </c:pt>
                <c:pt idx="14">
                  <c:v>56.092197828443133</c:v>
                </c:pt>
                <c:pt idx="15">
                  <c:v>54.22639503746116</c:v>
                </c:pt>
                <c:pt idx="16">
                  <c:v>52.944770164743119</c:v>
                </c:pt>
                <c:pt idx="17">
                  <c:v>55.138360826214559</c:v>
                </c:pt>
                <c:pt idx="18">
                  <c:v>56.660995131836536</c:v>
                </c:pt>
                <c:pt idx="19">
                  <c:v>54.881481280007769</c:v>
                </c:pt>
                <c:pt idx="20">
                  <c:v>51.931522796831409</c:v>
                </c:pt>
                <c:pt idx="21">
                  <c:v>51.481993044060879</c:v>
                </c:pt>
                <c:pt idx="22">
                  <c:v>47.669836548048693</c:v>
                </c:pt>
                <c:pt idx="23">
                  <c:v>49.988176736636127</c:v>
                </c:pt>
                <c:pt idx="24">
                  <c:v>50.071105851039619</c:v>
                </c:pt>
                <c:pt idx="25">
                  <c:v>51.150290810816927</c:v>
                </c:pt>
                <c:pt idx="26">
                  <c:v>49.299491178014691</c:v>
                </c:pt>
                <c:pt idx="27">
                  <c:v>48.041036568951043</c:v>
                </c:pt>
                <c:pt idx="28">
                  <c:v>51.125390549376682</c:v>
                </c:pt>
                <c:pt idx="29">
                  <c:v>46.175981277486891</c:v>
                </c:pt>
                <c:pt idx="30">
                  <c:v>44.175574473754217</c:v>
                </c:pt>
                <c:pt idx="31">
                  <c:v>42.291556268748451</c:v>
                </c:pt>
                <c:pt idx="32">
                  <c:v>40.674763890200346</c:v>
                </c:pt>
                <c:pt idx="33">
                  <c:v>38.762969644364389</c:v>
                </c:pt>
                <c:pt idx="34">
                  <c:v>38.075928659999121</c:v>
                </c:pt>
                <c:pt idx="35">
                  <c:v>37.740957543565976</c:v>
                </c:pt>
                <c:pt idx="36">
                  <c:v>36.280016778181142</c:v>
                </c:pt>
                <c:pt idx="37">
                  <c:v>34.296999477104443</c:v>
                </c:pt>
                <c:pt idx="38">
                  <c:v>32.208569179226124</c:v>
                </c:pt>
                <c:pt idx="39">
                  <c:v>30.701434509191909</c:v>
                </c:pt>
                <c:pt idx="40">
                  <c:v>29.510432580169205</c:v>
                </c:pt>
                <c:pt idx="41">
                  <c:v>27.753118777707027</c:v>
                </c:pt>
                <c:pt idx="42">
                  <c:v>27.76476911401808</c:v>
                </c:pt>
                <c:pt idx="43">
                  <c:v>28.713429336354974</c:v>
                </c:pt>
                <c:pt idx="44">
                  <c:v>28.692245832847512</c:v>
                </c:pt>
                <c:pt idx="45">
                  <c:v>28.784962807896825</c:v>
                </c:pt>
                <c:pt idx="46">
                  <c:v>28.617978678720661</c:v>
                </c:pt>
                <c:pt idx="47">
                  <c:v>26.757946637277392</c:v>
                </c:pt>
                <c:pt idx="48">
                  <c:v>23.797144011381967</c:v>
                </c:pt>
                <c:pt idx="49">
                  <c:v>28.546995691348098</c:v>
                </c:pt>
                <c:pt idx="50">
                  <c:v>31.392335292445146</c:v>
                </c:pt>
                <c:pt idx="51">
                  <c:v>34.342716858293109</c:v>
                </c:pt>
                <c:pt idx="52">
                  <c:v>33.066352481753881</c:v>
                </c:pt>
                <c:pt idx="53">
                  <c:v>31.358929656083884</c:v>
                </c:pt>
                <c:pt idx="54">
                  <c:v>35.870423659291987</c:v>
                </c:pt>
                <c:pt idx="55">
                  <c:v>35.665463589688443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F-45DF-B7C3-7888F9D2190A}"/>
            </c:ext>
          </c:extLst>
        </c:ser>
        <c:ser>
          <c:idx val="3"/>
          <c:order val="3"/>
          <c:tx>
            <c:strRef>
              <c:f>'27.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'27.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'27. ábra'!$C$5:$BF$5</c:f>
              <c:numCache>
                <c:formatCode>0.0</c:formatCode>
                <c:ptCount val="56"/>
                <c:pt idx="0">
                  <c:v>16.038325510268386</c:v>
                </c:pt>
                <c:pt idx="1">
                  <c:v>14.766532674118173</c:v>
                </c:pt>
                <c:pt idx="2">
                  <c:v>16.933618443772509</c:v>
                </c:pt>
                <c:pt idx="3">
                  <c:v>17.099898174468962</c:v>
                </c:pt>
                <c:pt idx="4">
                  <c:v>20.851469622301</c:v>
                </c:pt>
                <c:pt idx="5">
                  <c:v>19.842146833329469</c:v>
                </c:pt>
                <c:pt idx="6">
                  <c:v>19.437734769956485</c:v>
                </c:pt>
                <c:pt idx="7">
                  <c:v>19.681136635828004</c:v>
                </c:pt>
                <c:pt idx="8">
                  <c:v>20.476650105947339</c:v>
                </c:pt>
                <c:pt idx="9">
                  <c:v>21.245405996039889</c:v>
                </c:pt>
                <c:pt idx="10">
                  <c:v>20.824603783984543</c:v>
                </c:pt>
                <c:pt idx="11">
                  <c:v>21.098442390663365</c:v>
                </c:pt>
                <c:pt idx="12">
                  <c:v>20.729070150985045</c:v>
                </c:pt>
                <c:pt idx="13">
                  <c:v>20.08857751830373</c:v>
                </c:pt>
                <c:pt idx="14">
                  <c:v>19.004474962107455</c:v>
                </c:pt>
                <c:pt idx="15">
                  <c:v>19.545169816876363</c:v>
                </c:pt>
                <c:pt idx="16">
                  <c:v>20.080186372186496</c:v>
                </c:pt>
                <c:pt idx="17">
                  <c:v>20.214465281066531</c:v>
                </c:pt>
                <c:pt idx="18">
                  <c:v>20.087033513670079</c:v>
                </c:pt>
                <c:pt idx="19">
                  <c:v>19.171850588484119</c:v>
                </c:pt>
                <c:pt idx="20">
                  <c:v>19.393485738970753</c:v>
                </c:pt>
                <c:pt idx="21">
                  <c:v>19.263705795476316</c:v>
                </c:pt>
                <c:pt idx="22">
                  <c:v>18.520403766932493</c:v>
                </c:pt>
                <c:pt idx="23">
                  <c:v>18.366100274222962</c:v>
                </c:pt>
                <c:pt idx="24">
                  <c:v>18.174092865388555</c:v>
                </c:pt>
                <c:pt idx="25">
                  <c:v>18.209370535961021</c:v>
                </c:pt>
                <c:pt idx="26">
                  <c:v>18.113233289817149</c:v>
                </c:pt>
                <c:pt idx="27">
                  <c:v>17.191837563015184</c:v>
                </c:pt>
                <c:pt idx="28">
                  <c:v>17.994511867749569</c:v>
                </c:pt>
                <c:pt idx="29">
                  <c:v>17.359975628637176</c:v>
                </c:pt>
                <c:pt idx="30">
                  <c:v>16.724747500296765</c:v>
                </c:pt>
                <c:pt idx="31">
                  <c:v>15.67628473257516</c:v>
                </c:pt>
                <c:pt idx="32">
                  <c:v>16.119706221814123</c:v>
                </c:pt>
                <c:pt idx="33">
                  <c:v>16.318484273253695</c:v>
                </c:pt>
                <c:pt idx="34">
                  <c:v>15.90284649343608</c:v>
                </c:pt>
                <c:pt idx="35">
                  <c:v>16.113116222670744</c:v>
                </c:pt>
                <c:pt idx="36">
                  <c:v>16.438445979035262</c:v>
                </c:pt>
                <c:pt idx="37">
                  <c:v>15.377686823011139</c:v>
                </c:pt>
                <c:pt idx="38">
                  <c:v>14.845947137554234</c:v>
                </c:pt>
                <c:pt idx="39">
                  <c:v>14.487081238238325</c:v>
                </c:pt>
                <c:pt idx="40">
                  <c:v>14.269983241829703</c:v>
                </c:pt>
                <c:pt idx="41">
                  <c:v>14.767153958829843</c:v>
                </c:pt>
                <c:pt idx="42">
                  <c:v>14.331684670056163</c:v>
                </c:pt>
                <c:pt idx="43">
                  <c:v>13.907900928702452</c:v>
                </c:pt>
                <c:pt idx="44">
                  <c:v>14.211248415768122</c:v>
                </c:pt>
                <c:pt idx="45">
                  <c:v>13.329693261436477</c:v>
                </c:pt>
                <c:pt idx="46">
                  <c:v>13.091962071770647</c:v>
                </c:pt>
                <c:pt idx="47">
                  <c:v>12.690755479471816</c:v>
                </c:pt>
                <c:pt idx="48">
                  <c:v>13.445509274095603</c:v>
                </c:pt>
                <c:pt idx="49">
                  <c:v>13.393197317692865</c:v>
                </c:pt>
                <c:pt idx="50">
                  <c:v>13.580689244701603</c:v>
                </c:pt>
                <c:pt idx="51">
                  <c:v>13.899530948671732</c:v>
                </c:pt>
                <c:pt idx="52">
                  <c:v>14.75740793951279</c:v>
                </c:pt>
                <c:pt idx="53">
                  <c:v>14.219792867190813</c:v>
                </c:pt>
                <c:pt idx="54">
                  <c:v>14.048714027619965</c:v>
                </c:pt>
                <c:pt idx="55">
                  <c:v>13.82062483023074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'27. ábra'!$B$6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'27.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'27. ábra'!$C$6:$BF$6</c:f>
              <c:numCache>
                <c:formatCode>0.0</c:formatCode>
                <c:ptCount val="56"/>
                <c:pt idx="0">
                  <c:v>83.832945085265706</c:v>
                </c:pt>
                <c:pt idx="1">
                  <c:v>79.936171501259665</c:v>
                </c:pt>
                <c:pt idx="2">
                  <c:v>86.296036451127321</c:v>
                </c:pt>
                <c:pt idx="3">
                  <c:v>96.839900286664999</c:v>
                </c:pt>
                <c:pt idx="4">
                  <c:v>117.28157692016222</c:v>
                </c:pt>
                <c:pt idx="5">
                  <c:v>105.3976536384946</c:v>
                </c:pt>
                <c:pt idx="6">
                  <c:v>108.0934593518496</c:v>
                </c:pt>
                <c:pt idx="7">
                  <c:v>108.16196553959578</c:v>
                </c:pt>
                <c:pt idx="8">
                  <c:v>114.60872585468198</c:v>
                </c:pt>
                <c:pt idx="9">
                  <c:v>113.53792026763134</c:v>
                </c:pt>
                <c:pt idx="10">
                  <c:v>111.55596491140322</c:v>
                </c:pt>
                <c:pt idx="11">
                  <c:v>109.55355640936473</c:v>
                </c:pt>
                <c:pt idx="12">
                  <c:v>111.10675039958606</c:v>
                </c:pt>
                <c:pt idx="13">
                  <c:v>110.91335212292685</c:v>
                </c:pt>
                <c:pt idx="14">
                  <c:v>107.62906139153445</c:v>
                </c:pt>
                <c:pt idx="15">
                  <c:v>102.70734040268212</c:v>
                </c:pt>
                <c:pt idx="16">
                  <c:v>102.03765671537907</c:v>
                </c:pt>
                <c:pt idx="17">
                  <c:v>104.07693891507741</c:v>
                </c:pt>
                <c:pt idx="18">
                  <c:v>102.96230221159426</c:v>
                </c:pt>
                <c:pt idx="19">
                  <c:v>97.192530918028623</c:v>
                </c:pt>
                <c:pt idx="20">
                  <c:v>94.46264594215144</c:v>
                </c:pt>
                <c:pt idx="21">
                  <c:v>92.052634491249492</c:v>
                </c:pt>
                <c:pt idx="22">
                  <c:v>87.11736736375299</c:v>
                </c:pt>
                <c:pt idx="23">
                  <c:v>87.394426379678194</c:v>
                </c:pt>
                <c:pt idx="24">
                  <c:v>87.484412257467113</c:v>
                </c:pt>
                <c:pt idx="25">
                  <c:v>87.336770039300575</c:v>
                </c:pt>
                <c:pt idx="26">
                  <c:v>85.212170370229529</c:v>
                </c:pt>
                <c:pt idx="27">
                  <c:v>82.412861633507433</c:v>
                </c:pt>
                <c:pt idx="28">
                  <c:v>87.404258599004649</c:v>
                </c:pt>
                <c:pt idx="29">
                  <c:v>81.501101106032706</c:v>
                </c:pt>
                <c:pt idx="30">
                  <c:v>76.600160019386365</c:v>
                </c:pt>
                <c:pt idx="31">
                  <c:v>72.976985403035428</c:v>
                </c:pt>
                <c:pt idx="32">
                  <c:v>71.593629326615954</c:v>
                </c:pt>
                <c:pt idx="33">
                  <c:v>70.068770948259697</c:v>
                </c:pt>
                <c:pt idx="34">
                  <c:v>68.108927689365956</c:v>
                </c:pt>
                <c:pt idx="35">
                  <c:v>67.451055933381525</c:v>
                </c:pt>
                <c:pt idx="36">
                  <c:v>67.56859757349531</c:v>
                </c:pt>
                <c:pt idx="37">
                  <c:v>65.166799647548331</c:v>
                </c:pt>
                <c:pt idx="38">
                  <c:v>62.109205441519201</c:v>
                </c:pt>
                <c:pt idx="39">
                  <c:v>59.152059341595852</c:v>
                </c:pt>
                <c:pt idx="40">
                  <c:v>57.452389664045313</c:v>
                </c:pt>
                <c:pt idx="41">
                  <c:v>55.90728718019907</c:v>
                </c:pt>
                <c:pt idx="42">
                  <c:v>55.691382579615933</c:v>
                </c:pt>
                <c:pt idx="43">
                  <c:v>55.377781271419288</c:v>
                </c:pt>
                <c:pt idx="44">
                  <c:v>56.073242242564532</c:v>
                </c:pt>
                <c:pt idx="45">
                  <c:v>54.578060777682794</c:v>
                </c:pt>
                <c:pt idx="46">
                  <c:v>55.126782104699871</c:v>
                </c:pt>
                <c:pt idx="47">
                  <c:v>52.194178561269133</c:v>
                </c:pt>
                <c:pt idx="48">
                  <c:v>50.184160958610704</c:v>
                </c:pt>
                <c:pt idx="49">
                  <c:v>55.165478256835009</c:v>
                </c:pt>
                <c:pt idx="50">
                  <c:v>57.30462229339652</c:v>
                </c:pt>
                <c:pt idx="51">
                  <c:v>59.063666846952742</c:v>
                </c:pt>
                <c:pt idx="52">
                  <c:v>59.616732299523449</c:v>
                </c:pt>
                <c:pt idx="53">
                  <c:v>57.564883518844447</c:v>
                </c:pt>
                <c:pt idx="54">
                  <c:v>61.037061839502528</c:v>
                </c:pt>
                <c:pt idx="55">
                  <c:v>59.659325290311202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77254622132137"/>
              <c:y val="5.0069444444444434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6.2034313725490189E-2"/>
          <c:w val="0.92268495940635964"/>
          <c:h val="0.51100882352941179"/>
        </c:manualLayout>
      </c:layout>
      <c:lineChart>
        <c:grouping val="standard"/>
        <c:varyColors val="0"/>
        <c:ser>
          <c:idx val="0"/>
          <c:order val="0"/>
          <c:tx>
            <c:strRef>
              <c:f>'28. ábra'!$A$3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ábra'!$C$3:$BF$3</c:f>
              <c:numCache>
                <c:formatCode>0.0</c:formatCode>
                <c:ptCount val="56"/>
                <c:pt idx="0">
                  <c:v>120.05942819339874</c:v>
                </c:pt>
                <c:pt idx="1">
                  <c:v>114.73499556906377</c:v>
                </c:pt>
                <c:pt idx="2">
                  <c:v>138.83690468466756</c:v>
                </c:pt>
                <c:pt idx="3">
                  <c:v>154.09811157605674</c:v>
                </c:pt>
                <c:pt idx="4">
                  <c:v>191.16119196680123</c:v>
                </c:pt>
                <c:pt idx="5">
                  <c:v>168.71483532616799</c:v>
                </c:pt>
                <c:pt idx="6">
                  <c:v>171.52585579427623</c:v>
                </c:pt>
                <c:pt idx="7">
                  <c:v>172.03305165849298</c:v>
                </c:pt>
                <c:pt idx="8">
                  <c:v>184.34167350579798</c:v>
                </c:pt>
                <c:pt idx="9">
                  <c:v>181.01212930325227</c:v>
                </c:pt>
                <c:pt idx="10">
                  <c:v>173.91966336952797</c:v>
                </c:pt>
                <c:pt idx="11">
                  <c:v>157.39604646816028</c:v>
                </c:pt>
                <c:pt idx="12">
                  <c:v>158.27935043400208</c:v>
                </c:pt>
                <c:pt idx="13">
                  <c:v>158.76632142852938</c:v>
                </c:pt>
                <c:pt idx="14">
                  <c:v>155.21179136189295</c:v>
                </c:pt>
                <c:pt idx="15">
                  <c:v>160.84681345417232</c:v>
                </c:pt>
                <c:pt idx="16">
                  <c:v>162.53350459855483</c:v>
                </c:pt>
                <c:pt idx="17">
                  <c:v>168.64071348283349</c:v>
                </c:pt>
                <c:pt idx="18">
                  <c:v>163.12347051864205</c:v>
                </c:pt>
                <c:pt idx="19">
                  <c:v>156.42755445142177</c:v>
                </c:pt>
                <c:pt idx="20">
                  <c:v>155.82093704353866</c:v>
                </c:pt>
                <c:pt idx="21">
                  <c:v>155.88399615276396</c:v>
                </c:pt>
                <c:pt idx="22">
                  <c:v>146.21121849865483</c:v>
                </c:pt>
                <c:pt idx="23">
                  <c:v>144.1553809822112</c:v>
                </c:pt>
                <c:pt idx="24">
                  <c:v>144.65276118133346</c:v>
                </c:pt>
                <c:pt idx="25">
                  <c:v>145.41660606903253</c:v>
                </c:pt>
                <c:pt idx="26">
                  <c:v>145.7505517578019</c:v>
                </c:pt>
                <c:pt idx="27">
                  <c:v>143.72770445628348</c:v>
                </c:pt>
                <c:pt idx="28">
                  <c:v>153.53259739381926</c:v>
                </c:pt>
                <c:pt idx="29">
                  <c:v>146.71957052724736</c:v>
                </c:pt>
                <c:pt idx="30">
                  <c:v>138.65281411935632</c:v>
                </c:pt>
                <c:pt idx="31">
                  <c:v>128.85846392583124</c:v>
                </c:pt>
                <c:pt idx="32">
                  <c:v>126.02984466402725</c:v>
                </c:pt>
                <c:pt idx="33">
                  <c:v>126.06403322526425</c:v>
                </c:pt>
                <c:pt idx="34">
                  <c:v>120.36888893968316</c:v>
                </c:pt>
                <c:pt idx="35">
                  <c:v>119.25857776647895</c:v>
                </c:pt>
                <c:pt idx="36">
                  <c:v>118.05062327819662</c:v>
                </c:pt>
                <c:pt idx="37">
                  <c:v>111.92255099485079</c:v>
                </c:pt>
                <c:pt idx="38">
                  <c:v>108.0028818425947</c:v>
                </c:pt>
                <c:pt idx="39">
                  <c:v>101.2247988925719</c:v>
                </c:pt>
                <c:pt idx="40">
                  <c:v>97.752017816965932</c:v>
                </c:pt>
                <c:pt idx="41">
                  <c:v>97.912610192216448</c:v>
                </c:pt>
                <c:pt idx="42">
                  <c:v>97.931060429613282</c:v>
                </c:pt>
                <c:pt idx="43">
                  <c:v>99.663968263782039</c:v>
                </c:pt>
                <c:pt idx="44">
                  <c:v>102.94658403728488</c:v>
                </c:pt>
                <c:pt idx="45">
                  <c:v>103.07010402858148</c:v>
                </c:pt>
                <c:pt idx="46">
                  <c:v>100.10205240810366</c:v>
                </c:pt>
                <c:pt idx="47">
                  <c:v>96.97019230843793</c:v>
                </c:pt>
                <c:pt idx="48">
                  <c:v>96.343110931846653</c:v>
                </c:pt>
                <c:pt idx="49">
                  <c:v>145.64863806609452</c:v>
                </c:pt>
                <c:pt idx="50">
                  <c:v>148.44427070761643</c:v>
                </c:pt>
                <c:pt idx="51">
                  <c:v>150.61595599803366</c:v>
                </c:pt>
                <c:pt idx="52">
                  <c:v>161.27690144571824</c:v>
                </c:pt>
                <c:pt idx="53">
                  <c:v>155.05780976277279</c:v>
                </c:pt>
                <c:pt idx="54">
                  <c:v>155.82949340900836</c:v>
                </c:pt>
                <c:pt idx="55">
                  <c:v>154.07258831601638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2-4D16-801F-D0AEC55ED091}"/>
            </c:ext>
          </c:extLst>
        </c:ser>
        <c:ser>
          <c:idx val="3"/>
          <c:order val="1"/>
          <c:tx>
            <c:strRef>
              <c:f>'28. ábra'!$A$6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ábra'!$C$6:$BF$6</c:f>
              <c:numCache>
                <c:formatCode>0.0</c:formatCode>
                <c:ptCount val="56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9.7681173902457878</c:v>
                </c:pt>
                <c:pt idx="36">
                  <c:v>22.40373573038417</c:v>
                </c:pt>
                <c:pt idx="37">
                  <c:v>20.071523499544828</c:v>
                </c:pt>
                <c:pt idx="38">
                  <c:v>17.713402230639783</c:v>
                </c:pt>
                <c:pt idx="39">
                  <c:v>11.234815358480873</c:v>
                </c:pt>
                <c:pt idx="40">
                  <c:v>7.6707157386842058</c:v>
                </c:pt>
                <c:pt idx="41">
                  <c:v>7.2216145986481157</c:v>
                </c:pt>
                <c:pt idx="42">
                  <c:v>6.8649733165890483</c:v>
                </c:pt>
                <c:pt idx="43">
                  <c:v>6.0359774390036227</c:v>
                </c:pt>
                <c:pt idx="44">
                  <c:v>-1.3234363771614359</c:v>
                </c:pt>
                <c:pt idx="45">
                  <c:v>-3.5095605812770838</c:v>
                </c:pt>
                <c:pt idx="46">
                  <c:v>-6.6334572020839841</c:v>
                </c:pt>
                <c:pt idx="47">
                  <c:v>-11.093887709369236</c:v>
                </c:pt>
                <c:pt idx="48">
                  <c:v>-12.766795847377935</c:v>
                </c:pt>
                <c:pt idx="49">
                  <c:v>-19.688562661927193</c:v>
                </c:pt>
                <c:pt idx="50">
                  <c:v>-23.523152009423903</c:v>
                </c:pt>
                <c:pt idx="51">
                  <c:v>-15.445687155310212</c:v>
                </c:pt>
                <c:pt idx="52">
                  <c:v>-12.296454024418647</c:v>
                </c:pt>
                <c:pt idx="53">
                  <c:v>-5.7236855397074962</c:v>
                </c:pt>
                <c:pt idx="54">
                  <c:v>-2.8732194642541677</c:v>
                </c:pt>
                <c:pt idx="55">
                  <c:v>-4.6304164549362845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D16-801F-D0AEC55ED091}"/>
            </c:ext>
          </c:extLst>
        </c:ser>
        <c:ser>
          <c:idx val="1"/>
          <c:order val="2"/>
          <c:tx>
            <c:strRef>
              <c:f>'28. ábra'!$A$4</c:f>
              <c:strCache>
                <c:ptCount val="1"/>
                <c:pt idx="0">
                  <c:v>Bruttó külső adósság (SCV-k nélkül)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ábra'!$C$4:$BF$4</c:f>
              <c:numCache>
                <c:formatCode>0.0</c:formatCode>
                <c:ptCount val="56"/>
                <c:pt idx="0">
                  <c:v>105.82206691303655</c:v>
                </c:pt>
                <c:pt idx="1">
                  <c:v>101.91248907805779</c:v>
                </c:pt>
                <c:pt idx="2">
                  <c:v>108.17527852339184</c:v>
                </c:pt>
                <c:pt idx="3">
                  <c:v>120.44970734983667</c:v>
                </c:pt>
                <c:pt idx="4">
                  <c:v>149.47407304186561</c:v>
                </c:pt>
                <c:pt idx="5">
                  <c:v>135.15846324427417</c:v>
                </c:pt>
                <c:pt idx="6">
                  <c:v>137.43657545476071</c:v>
                </c:pt>
                <c:pt idx="7">
                  <c:v>141.91898721376654</c:v>
                </c:pt>
                <c:pt idx="8">
                  <c:v>149.3668598906128</c:v>
                </c:pt>
                <c:pt idx="9">
                  <c:v>146.74373843923121</c:v>
                </c:pt>
                <c:pt idx="10">
                  <c:v>142.39670928667132</c:v>
                </c:pt>
                <c:pt idx="11">
                  <c:v>140.7541081266456</c:v>
                </c:pt>
                <c:pt idx="12">
                  <c:v>142.31910674447499</c:v>
                </c:pt>
                <c:pt idx="13">
                  <c:v>141.64930294857331</c:v>
                </c:pt>
                <c:pt idx="14">
                  <c:v>137.62669051271098</c:v>
                </c:pt>
                <c:pt idx="15">
                  <c:v>132.4020560581003</c:v>
                </c:pt>
                <c:pt idx="16">
                  <c:v>133.62762792512487</c:v>
                </c:pt>
                <c:pt idx="17">
                  <c:v>137.02322407910754</c:v>
                </c:pt>
                <c:pt idx="18">
                  <c:v>133.94064456885252</c:v>
                </c:pt>
                <c:pt idx="19">
                  <c:v>127.05020638047968</c:v>
                </c:pt>
                <c:pt idx="20">
                  <c:v>125.89023600017764</c:v>
                </c:pt>
                <c:pt idx="21">
                  <c:v>124.45926379048539</c:v>
                </c:pt>
                <c:pt idx="22">
                  <c:v>117.46996996007901</c:v>
                </c:pt>
                <c:pt idx="23">
                  <c:v>117.24713015207074</c:v>
                </c:pt>
                <c:pt idx="24">
                  <c:v>118.15186369941657</c:v>
                </c:pt>
                <c:pt idx="25">
                  <c:v>118.65099356346256</c:v>
                </c:pt>
                <c:pt idx="26">
                  <c:v>116.36126713865143</c:v>
                </c:pt>
                <c:pt idx="27">
                  <c:v>113.79673526966587</c:v>
                </c:pt>
                <c:pt idx="28">
                  <c:v>120.34950198623081</c:v>
                </c:pt>
                <c:pt idx="29">
                  <c:v>115.10190696562994</c:v>
                </c:pt>
                <c:pt idx="30">
                  <c:v>107.96655144745655</c:v>
                </c:pt>
                <c:pt idx="31">
                  <c:v>105.77917977394769</c:v>
                </c:pt>
                <c:pt idx="32">
                  <c:v>103.13927998877847</c:v>
                </c:pt>
                <c:pt idx="33">
                  <c:v>102.83610844276522</c:v>
                </c:pt>
                <c:pt idx="34">
                  <c:v>96.997512138393091</c:v>
                </c:pt>
                <c:pt idx="35">
                  <c:v>95.391274637251854</c:v>
                </c:pt>
                <c:pt idx="36">
                  <c:v>95.175594508309374</c:v>
                </c:pt>
                <c:pt idx="37">
                  <c:v>92.29875542925808</c:v>
                </c:pt>
                <c:pt idx="38">
                  <c:v>87.579354985486617</c:v>
                </c:pt>
                <c:pt idx="39">
                  <c:v>83.101486786070382</c:v>
                </c:pt>
                <c:pt idx="40">
                  <c:v>81.320487059335875</c:v>
                </c:pt>
                <c:pt idx="41">
                  <c:v>80.920940641716385</c:v>
                </c:pt>
                <c:pt idx="42">
                  <c:v>79.720681732353597</c:v>
                </c:pt>
                <c:pt idx="43">
                  <c:v>79.219071198016451</c:v>
                </c:pt>
                <c:pt idx="44">
                  <c:v>80.139821226631739</c:v>
                </c:pt>
                <c:pt idx="45">
                  <c:v>79.304206208677599</c:v>
                </c:pt>
                <c:pt idx="46">
                  <c:v>76.336739210184518</c:v>
                </c:pt>
                <c:pt idx="47">
                  <c:v>72.672985273153017</c:v>
                </c:pt>
                <c:pt idx="48">
                  <c:v>71.18848962779964</c:v>
                </c:pt>
                <c:pt idx="49">
                  <c:v>77.633235271897505</c:v>
                </c:pt>
                <c:pt idx="50">
                  <c:v>80.412541092589763</c:v>
                </c:pt>
                <c:pt idx="51">
                  <c:v>80.538440783660434</c:v>
                </c:pt>
                <c:pt idx="52">
                  <c:v>86.409977414973753</c:v>
                </c:pt>
                <c:pt idx="53">
                  <c:v>83.666426455155815</c:v>
                </c:pt>
                <c:pt idx="54">
                  <c:v>85.960858530193008</c:v>
                </c:pt>
                <c:pt idx="55">
                  <c:v>82.626741644325335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2-4D16-801F-D0AEC55ED091}"/>
            </c:ext>
          </c:extLst>
        </c:ser>
        <c:ser>
          <c:idx val="4"/>
          <c:order val="3"/>
          <c:tx>
            <c:strRef>
              <c:f>'28. ábra'!$A$7</c:f>
              <c:strCache>
                <c:ptCount val="1"/>
                <c:pt idx="0">
                  <c:v>Nettó külső adósság (SCV-k nélkül)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ábra'!$C$7:$BF$7</c:f>
              <c:numCache>
                <c:formatCode>0.0</c:formatCode>
                <c:ptCount val="56"/>
                <c:pt idx="0">
                  <c:v>51.416761473524673</c:v>
                </c:pt>
                <c:pt idx="1">
                  <c:v>49.944380880155315</c:v>
                </c:pt>
                <c:pt idx="2">
                  <c:v>51.798409965565014</c:v>
                </c:pt>
                <c:pt idx="3">
                  <c:v>56.241180006182965</c:v>
                </c:pt>
                <c:pt idx="4">
                  <c:v>64.316187678896171</c:v>
                </c:pt>
                <c:pt idx="5">
                  <c:v>58.84365342026674</c:v>
                </c:pt>
                <c:pt idx="6">
                  <c:v>58.409741712277551</c:v>
                </c:pt>
                <c:pt idx="7">
                  <c:v>61.826990615000568</c:v>
                </c:pt>
                <c:pt idx="8">
                  <c:v>63.76276725023682</c:v>
                </c:pt>
                <c:pt idx="9">
                  <c:v>62.096195898880381</c:v>
                </c:pt>
                <c:pt idx="10">
                  <c:v>61.261187845338718</c:v>
                </c:pt>
                <c:pt idx="11">
                  <c:v>59.369298615972653</c:v>
                </c:pt>
                <c:pt idx="12">
                  <c:v>60.504819650192644</c:v>
                </c:pt>
                <c:pt idx="13">
                  <c:v>61.777073713867324</c:v>
                </c:pt>
                <c:pt idx="14">
                  <c:v>56.40895220272013</c:v>
                </c:pt>
                <c:pt idx="15">
                  <c:v>48.373565460295687</c:v>
                </c:pt>
                <c:pt idx="16">
                  <c:v>57.023190261426102</c:v>
                </c:pt>
                <c:pt idx="17">
                  <c:v>58.954360196735124</c:v>
                </c:pt>
                <c:pt idx="18">
                  <c:v>58.984154643371191</c:v>
                </c:pt>
                <c:pt idx="19">
                  <c:v>57.428352632480006</c:v>
                </c:pt>
                <c:pt idx="20">
                  <c:v>53.81369512480623</c:v>
                </c:pt>
                <c:pt idx="21">
                  <c:v>53.548846757980527</c:v>
                </c:pt>
                <c:pt idx="22">
                  <c:v>49.669063056681338</c:v>
                </c:pt>
                <c:pt idx="23">
                  <c:v>47.134171949329279</c:v>
                </c:pt>
                <c:pt idx="24">
                  <c:v>46.339950598996452</c:v>
                </c:pt>
                <c:pt idx="25">
                  <c:v>48.640481080289376</c:v>
                </c:pt>
                <c:pt idx="26">
                  <c:v>46.471027802492955</c:v>
                </c:pt>
                <c:pt idx="27">
                  <c:v>44.145116699986566</c:v>
                </c:pt>
                <c:pt idx="28">
                  <c:v>45.887508869944845</c:v>
                </c:pt>
                <c:pt idx="29">
                  <c:v>43.135423932221798</c:v>
                </c:pt>
                <c:pt idx="30">
                  <c:v>39.363371370280753</c:v>
                </c:pt>
                <c:pt idx="31">
                  <c:v>19.501772037751781</c:v>
                </c:pt>
                <c:pt idx="32">
                  <c:v>19.070428978942378</c:v>
                </c:pt>
                <c:pt idx="33">
                  <c:v>18.034399142034584</c:v>
                </c:pt>
                <c:pt idx="34">
                  <c:v>16.421345029987055</c:v>
                </c:pt>
                <c:pt idx="35">
                  <c:v>23.117649957354242</c:v>
                </c:pt>
                <c:pt idx="36">
                  <c:v>22.728735569194857</c:v>
                </c:pt>
                <c:pt idx="37">
                  <c:v>21.081491692415419</c:v>
                </c:pt>
                <c:pt idx="38">
                  <c:v>17.831213259097829</c:v>
                </c:pt>
                <c:pt idx="39">
                  <c:v>13.147846334184866</c:v>
                </c:pt>
                <c:pt idx="40">
                  <c:v>11.852732116752556</c:v>
                </c:pt>
                <c:pt idx="41">
                  <c:v>10.52087933698539</c:v>
                </c:pt>
                <c:pt idx="42">
                  <c:v>9.7443953315901375</c:v>
                </c:pt>
                <c:pt idx="43">
                  <c:v>9.3168239096514487</c:v>
                </c:pt>
                <c:pt idx="44">
                  <c:v>8.728953045558665</c:v>
                </c:pt>
                <c:pt idx="45">
                  <c:v>9.3470022970843623</c:v>
                </c:pt>
                <c:pt idx="46">
                  <c:v>7.7405398191008796</c:v>
                </c:pt>
                <c:pt idx="47">
                  <c:v>7.2123352365637894</c:v>
                </c:pt>
                <c:pt idx="48">
                  <c:v>6.5057557158701167</c:v>
                </c:pt>
                <c:pt idx="49">
                  <c:v>10.156913430889224</c:v>
                </c:pt>
                <c:pt idx="50">
                  <c:v>9.1654602817512316</c:v>
                </c:pt>
                <c:pt idx="51">
                  <c:v>10.327935843697276</c:v>
                </c:pt>
                <c:pt idx="52">
                  <c:v>14.155552874231894</c:v>
                </c:pt>
                <c:pt idx="53">
                  <c:v>17.599869280095351</c:v>
                </c:pt>
                <c:pt idx="54">
                  <c:v>17.378715846986438</c:v>
                </c:pt>
                <c:pt idx="55">
                  <c:v>14.983493260928343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2-4D16-801F-D0AEC55ED091}"/>
            </c:ext>
          </c:extLst>
        </c:ser>
        <c:ser>
          <c:idx val="2"/>
          <c:order val="4"/>
          <c:tx>
            <c:strRef>
              <c:f>'28. ábra'!$A$5</c:f>
              <c:strCache>
                <c:ptCount val="1"/>
                <c:pt idx="0">
                  <c:v>Bruttó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ábra'!$C$5:$BF$5</c:f>
              <c:numCache>
                <c:formatCode>0.0</c:formatCode>
                <c:ptCount val="56"/>
                <c:pt idx="0">
                  <c:v>83.832945085265891</c:v>
                </c:pt>
                <c:pt idx="1">
                  <c:v>79.936171501259579</c:v>
                </c:pt>
                <c:pt idx="2">
                  <c:v>86.296036451127137</c:v>
                </c:pt>
                <c:pt idx="3">
                  <c:v>96.839900286664999</c:v>
                </c:pt>
                <c:pt idx="4">
                  <c:v>117.28157692016248</c:v>
                </c:pt>
                <c:pt idx="5">
                  <c:v>105.39765363849421</c:v>
                </c:pt>
                <c:pt idx="6">
                  <c:v>108.09345935184969</c:v>
                </c:pt>
                <c:pt idx="7">
                  <c:v>108.16196553959597</c:v>
                </c:pt>
                <c:pt idx="8">
                  <c:v>114.60872585468198</c:v>
                </c:pt>
                <c:pt idx="9">
                  <c:v>113.53792026763134</c:v>
                </c:pt>
                <c:pt idx="10">
                  <c:v>111.55596491140322</c:v>
                </c:pt>
                <c:pt idx="11">
                  <c:v>109.55355640936473</c:v>
                </c:pt>
                <c:pt idx="12">
                  <c:v>111.10675039958606</c:v>
                </c:pt>
                <c:pt idx="13">
                  <c:v>110.91335212292685</c:v>
                </c:pt>
                <c:pt idx="14">
                  <c:v>107.62906139153445</c:v>
                </c:pt>
                <c:pt idx="15">
                  <c:v>102.70734040268212</c:v>
                </c:pt>
                <c:pt idx="16">
                  <c:v>102.03765671537907</c:v>
                </c:pt>
                <c:pt idx="17">
                  <c:v>104.07693891507741</c:v>
                </c:pt>
                <c:pt idx="18">
                  <c:v>102.96230221159426</c:v>
                </c:pt>
                <c:pt idx="19">
                  <c:v>97.192530918028623</c:v>
                </c:pt>
                <c:pt idx="20">
                  <c:v>94.46264594215144</c:v>
                </c:pt>
                <c:pt idx="21">
                  <c:v>92.052634491249492</c:v>
                </c:pt>
                <c:pt idx="22">
                  <c:v>87.11736736375299</c:v>
                </c:pt>
                <c:pt idx="23">
                  <c:v>87.394426379678194</c:v>
                </c:pt>
                <c:pt idx="24">
                  <c:v>87.484412257467113</c:v>
                </c:pt>
                <c:pt idx="25">
                  <c:v>87.336770039300575</c:v>
                </c:pt>
                <c:pt idx="26">
                  <c:v>85.212170370229529</c:v>
                </c:pt>
                <c:pt idx="27">
                  <c:v>82.412861633507433</c:v>
                </c:pt>
                <c:pt idx="28">
                  <c:v>87.404258599004649</c:v>
                </c:pt>
                <c:pt idx="29">
                  <c:v>81.501101106032706</c:v>
                </c:pt>
                <c:pt idx="30">
                  <c:v>76.600160019386365</c:v>
                </c:pt>
                <c:pt idx="31">
                  <c:v>72.976985403035428</c:v>
                </c:pt>
                <c:pt idx="32">
                  <c:v>71.593629326615954</c:v>
                </c:pt>
                <c:pt idx="33">
                  <c:v>70.068770948259697</c:v>
                </c:pt>
                <c:pt idx="34">
                  <c:v>68.108927689365956</c:v>
                </c:pt>
                <c:pt idx="35">
                  <c:v>67.451055933381525</c:v>
                </c:pt>
                <c:pt idx="36">
                  <c:v>67.56859757349531</c:v>
                </c:pt>
                <c:pt idx="37">
                  <c:v>65.166799647548331</c:v>
                </c:pt>
                <c:pt idx="38">
                  <c:v>62.109205441519201</c:v>
                </c:pt>
                <c:pt idx="39">
                  <c:v>59.152059341595852</c:v>
                </c:pt>
                <c:pt idx="40">
                  <c:v>57.452389664045313</c:v>
                </c:pt>
                <c:pt idx="41">
                  <c:v>55.90728718019907</c:v>
                </c:pt>
                <c:pt idx="42">
                  <c:v>55.691382579615933</c:v>
                </c:pt>
                <c:pt idx="43">
                  <c:v>55.377781271419288</c:v>
                </c:pt>
                <c:pt idx="44">
                  <c:v>56.073242242564532</c:v>
                </c:pt>
                <c:pt idx="45">
                  <c:v>54.578060777682794</c:v>
                </c:pt>
                <c:pt idx="46">
                  <c:v>55.126782104699871</c:v>
                </c:pt>
                <c:pt idx="47">
                  <c:v>52.194178561269133</c:v>
                </c:pt>
                <c:pt idx="48">
                  <c:v>50.184160958610704</c:v>
                </c:pt>
                <c:pt idx="49">
                  <c:v>55.165478256835009</c:v>
                </c:pt>
                <c:pt idx="50">
                  <c:v>57.30462229339652</c:v>
                </c:pt>
                <c:pt idx="51">
                  <c:v>59.063666846952742</c:v>
                </c:pt>
                <c:pt idx="52">
                  <c:v>59.616732299523449</c:v>
                </c:pt>
                <c:pt idx="53">
                  <c:v>57.564883518844447</c:v>
                </c:pt>
                <c:pt idx="54">
                  <c:v>61.037061839502528</c:v>
                </c:pt>
                <c:pt idx="55">
                  <c:v>59.659325290311202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'28. ábra'!$A$8</c:f>
              <c:strCache>
                <c:ptCount val="1"/>
                <c:pt idx="0">
                  <c:v>Nettó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ábra'!$C$8:$BF$8</c:f>
              <c:numCache>
                <c:formatCode>0.0</c:formatCode>
                <c:ptCount val="56"/>
                <c:pt idx="0">
                  <c:v>47.96068046390667</c:v>
                </c:pt>
                <c:pt idx="1">
                  <c:v>45.38396047251053</c:v>
                </c:pt>
                <c:pt idx="2">
                  <c:v>48.025985265238049</c:v>
                </c:pt>
                <c:pt idx="3">
                  <c:v>52.479840495512796</c:v>
                </c:pt>
                <c:pt idx="4">
                  <c:v>59.776535556783564</c:v>
                </c:pt>
                <c:pt idx="5">
                  <c:v>53.717747071886571</c:v>
                </c:pt>
                <c:pt idx="6">
                  <c:v>54.157836782774979</c:v>
                </c:pt>
                <c:pt idx="7">
                  <c:v>53.956057799037239</c:v>
                </c:pt>
                <c:pt idx="8">
                  <c:v>56.448842528898645</c:v>
                </c:pt>
                <c:pt idx="9">
                  <c:v>54.806921618045457</c:v>
                </c:pt>
                <c:pt idx="10">
                  <c:v>54.85597785086793</c:v>
                </c:pt>
                <c:pt idx="11">
                  <c:v>52.912581940199942</c:v>
                </c:pt>
                <c:pt idx="12">
                  <c:v>54.073299534112863</c:v>
                </c:pt>
                <c:pt idx="13">
                  <c:v>53.630870042203846</c:v>
                </c:pt>
                <c:pt idx="14">
                  <c:v>49.69965232147014</c:v>
                </c:pt>
                <c:pt idx="15">
                  <c:v>45.588344842047512</c:v>
                </c:pt>
                <c:pt idx="16">
                  <c:v>47.875034100480377</c:v>
                </c:pt>
                <c:pt idx="17">
                  <c:v>49.332251579895143</c:v>
                </c:pt>
                <c:pt idx="18">
                  <c:v>48.085695747504822</c:v>
                </c:pt>
                <c:pt idx="19">
                  <c:v>44.611603174749206</c:v>
                </c:pt>
                <c:pt idx="20">
                  <c:v>41.311087695449153</c:v>
                </c:pt>
                <c:pt idx="21">
                  <c:v>40.574245835243829</c:v>
                </c:pt>
                <c:pt idx="22">
                  <c:v>39.377242143058425</c:v>
                </c:pt>
                <c:pt idx="23">
                  <c:v>36.47997288294814</c:v>
                </c:pt>
                <c:pt idx="24">
                  <c:v>35.241409249927791</c:v>
                </c:pt>
                <c:pt idx="25">
                  <c:v>36.759525351414865</c:v>
                </c:pt>
                <c:pt idx="26">
                  <c:v>35.041248808010586</c:v>
                </c:pt>
                <c:pt idx="27">
                  <c:v>32.442295277433963</c:v>
                </c:pt>
                <c:pt idx="28">
                  <c:v>34.599081898192104</c:v>
                </c:pt>
                <c:pt idx="29">
                  <c:v>30.743806290601544</c:v>
                </c:pt>
                <c:pt idx="30">
                  <c:v>28.17333813534081</c:v>
                </c:pt>
                <c:pt idx="31">
                  <c:v>24.182731224502476</c:v>
                </c:pt>
                <c:pt idx="32">
                  <c:v>23.606573222516158</c:v>
                </c:pt>
                <c:pt idx="33">
                  <c:v>21.78291899120849</c:v>
                </c:pt>
                <c:pt idx="34">
                  <c:v>20.132732725569799</c:v>
                </c:pt>
                <c:pt idx="35">
                  <c:v>18.811477752516115</c:v>
                </c:pt>
                <c:pt idx="36">
                  <c:v>18.177092492844281</c:v>
                </c:pt>
                <c:pt idx="37">
                  <c:v>16.436067549115961</c:v>
                </c:pt>
                <c:pt idx="38">
                  <c:v>15.173920651799794</c:v>
                </c:pt>
                <c:pt idx="39">
                  <c:v>13.561904307207714</c:v>
                </c:pt>
                <c:pt idx="40">
                  <c:v>11.442251614056682</c:v>
                </c:pt>
                <c:pt idx="41">
                  <c:v>9.80551203991058</c:v>
                </c:pt>
                <c:pt idx="42">
                  <c:v>9.006537412833314</c:v>
                </c:pt>
                <c:pt idx="43">
                  <c:v>7.9363428603457038</c:v>
                </c:pt>
                <c:pt idx="44">
                  <c:v>7.8814377979415688</c:v>
                </c:pt>
                <c:pt idx="45">
                  <c:v>7.7551572593223286</c:v>
                </c:pt>
                <c:pt idx="46">
                  <c:v>7.4921979648849542</c:v>
                </c:pt>
                <c:pt idx="47">
                  <c:v>6.8950125120235395</c:v>
                </c:pt>
                <c:pt idx="48">
                  <c:v>5.2236337803626194</c:v>
                </c:pt>
                <c:pt idx="49">
                  <c:v>6.865751939353526</c:v>
                </c:pt>
                <c:pt idx="50">
                  <c:v>6.5020423165754817</c:v>
                </c:pt>
                <c:pt idx="51">
                  <c:v>7.2004691491523287</c:v>
                </c:pt>
                <c:pt idx="52">
                  <c:v>7.5307006353244113</c:v>
                </c:pt>
                <c:pt idx="53">
                  <c:v>8.5517026409071111</c:v>
                </c:pt>
                <c:pt idx="54">
                  <c:v>8.4025457131726231</c:v>
                </c:pt>
                <c:pt idx="55">
                  <c:v>7.3335229881140389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00203243825307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885990038646764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40559336373354E-2"/>
          <c:y val="8.9011458333333335E-2"/>
          <c:w val="0.92268495940635964"/>
          <c:h val="0.39194618055555558"/>
        </c:manualLayout>
      </c:layout>
      <c:lineChart>
        <c:grouping val="standard"/>
        <c:varyColors val="0"/>
        <c:ser>
          <c:idx val="0"/>
          <c:order val="0"/>
          <c:tx>
            <c:strRef>
              <c:f>'28. ábra'!$B$3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ábra'!$C$3:$BF$3</c:f>
              <c:numCache>
                <c:formatCode>0.0</c:formatCode>
                <c:ptCount val="56"/>
                <c:pt idx="0">
                  <c:v>120.05942819339874</c:v>
                </c:pt>
                <c:pt idx="1">
                  <c:v>114.73499556906377</c:v>
                </c:pt>
                <c:pt idx="2">
                  <c:v>138.83690468466756</c:v>
                </c:pt>
                <c:pt idx="3">
                  <c:v>154.09811157605674</c:v>
                </c:pt>
                <c:pt idx="4">
                  <c:v>191.16119196680123</c:v>
                </c:pt>
                <c:pt idx="5">
                  <c:v>168.71483532616799</c:v>
                </c:pt>
                <c:pt idx="6">
                  <c:v>171.52585579427623</c:v>
                </c:pt>
                <c:pt idx="7">
                  <c:v>172.03305165849298</c:v>
                </c:pt>
                <c:pt idx="8">
                  <c:v>184.34167350579798</c:v>
                </c:pt>
                <c:pt idx="9">
                  <c:v>181.01212930325227</c:v>
                </c:pt>
                <c:pt idx="10">
                  <c:v>173.91966336952797</c:v>
                </c:pt>
                <c:pt idx="11">
                  <c:v>157.39604646816028</c:v>
                </c:pt>
                <c:pt idx="12">
                  <c:v>158.27935043400208</c:v>
                </c:pt>
                <c:pt idx="13">
                  <c:v>158.76632142852938</c:v>
                </c:pt>
                <c:pt idx="14">
                  <c:v>155.21179136189295</c:v>
                </c:pt>
                <c:pt idx="15">
                  <c:v>160.84681345417232</c:v>
                </c:pt>
                <c:pt idx="16">
                  <c:v>162.53350459855483</c:v>
                </c:pt>
                <c:pt idx="17">
                  <c:v>168.64071348283349</c:v>
                </c:pt>
                <c:pt idx="18">
                  <c:v>163.12347051864205</c:v>
                </c:pt>
                <c:pt idx="19">
                  <c:v>156.42755445142177</c:v>
                </c:pt>
                <c:pt idx="20">
                  <c:v>155.82093704353866</c:v>
                </c:pt>
                <c:pt idx="21">
                  <c:v>155.88399615276396</c:v>
                </c:pt>
                <c:pt idx="22">
                  <c:v>146.21121849865483</c:v>
                </c:pt>
                <c:pt idx="23">
                  <c:v>144.1553809822112</c:v>
                </c:pt>
                <c:pt idx="24">
                  <c:v>144.65276118133346</c:v>
                </c:pt>
                <c:pt idx="25">
                  <c:v>145.41660606903253</c:v>
                </c:pt>
                <c:pt idx="26">
                  <c:v>145.7505517578019</c:v>
                </c:pt>
                <c:pt idx="27">
                  <c:v>143.72770445628348</c:v>
                </c:pt>
                <c:pt idx="28">
                  <c:v>153.53259739381926</c:v>
                </c:pt>
                <c:pt idx="29">
                  <c:v>146.71957052724736</c:v>
                </c:pt>
                <c:pt idx="30">
                  <c:v>138.65281411935632</c:v>
                </c:pt>
                <c:pt idx="31">
                  <c:v>128.85846392583124</c:v>
                </c:pt>
                <c:pt idx="32">
                  <c:v>126.02984466402725</c:v>
                </c:pt>
                <c:pt idx="33">
                  <c:v>126.06403322526425</c:v>
                </c:pt>
                <c:pt idx="34">
                  <c:v>120.36888893968316</c:v>
                </c:pt>
                <c:pt idx="35">
                  <c:v>119.25857776647895</c:v>
                </c:pt>
                <c:pt idx="36">
                  <c:v>118.05062327819662</c:v>
                </c:pt>
                <c:pt idx="37">
                  <c:v>111.92255099485079</c:v>
                </c:pt>
                <c:pt idx="38">
                  <c:v>108.0028818425947</c:v>
                </c:pt>
                <c:pt idx="39">
                  <c:v>101.2247988925719</c:v>
                </c:pt>
                <c:pt idx="40">
                  <c:v>97.752017816965932</c:v>
                </c:pt>
                <c:pt idx="41">
                  <c:v>97.912610192216448</c:v>
                </c:pt>
                <c:pt idx="42">
                  <c:v>97.931060429613282</c:v>
                </c:pt>
                <c:pt idx="43">
                  <c:v>99.663968263782039</c:v>
                </c:pt>
                <c:pt idx="44">
                  <c:v>102.94658403728488</c:v>
                </c:pt>
                <c:pt idx="45">
                  <c:v>103.07010402858148</c:v>
                </c:pt>
                <c:pt idx="46">
                  <c:v>100.10205240810366</c:v>
                </c:pt>
                <c:pt idx="47">
                  <c:v>96.97019230843793</c:v>
                </c:pt>
                <c:pt idx="48">
                  <c:v>96.343110931846653</c:v>
                </c:pt>
                <c:pt idx="49">
                  <c:v>145.64863806609452</c:v>
                </c:pt>
                <c:pt idx="50">
                  <c:v>148.44427070761643</c:v>
                </c:pt>
                <c:pt idx="51">
                  <c:v>150.61595599803366</c:v>
                </c:pt>
                <c:pt idx="52">
                  <c:v>161.27690144571824</c:v>
                </c:pt>
                <c:pt idx="53">
                  <c:v>155.05780976277279</c:v>
                </c:pt>
                <c:pt idx="54">
                  <c:v>155.82949340900836</c:v>
                </c:pt>
                <c:pt idx="55">
                  <c:v>154.07258831601638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1B6-84FB-DCF312301EDA}"/>
            </c:ext>
          </c:extLst>
        </c:ser>
        <c:ser>
          <c:idx val="3"/>
          <c:order val="1"/>
          <c:tx>
            <c:strRef>
              <c:f>'28. ábra'!$B$6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ábra'!$C$6:$BF$6</c:f>
              <c:numCache>
                <c:formatCode>0.0</c:formatCode>
                <c:ptCount val="56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9.7681173902457878</c:v>
                </c:pt>
                <c:pt idx="36">
                  <c:v>22.40373573038417</c:v>
                </c:pt>
                <c:pt idx="37">
                  <c:v>20.071523499544828</c:v>
                </c:pt>
                <c:pt idx="38">
                  <c:v>17.713402230639783</c:v>
                </c:pt>
                <c:pt idx="39">
                  <c:v>11.234815358480873</c:v>
                </c:pt>
                <c:pt idx="40">
                  <c:v>7.6707157386842058</c:v>
                </c:pt>
                <c:pt idx="41">
                  <c:v>7.2216145986481157</c:v>
                </c:pt>
                <c:pt idx="42">
                  <c:v>6.8649733165890483</c:v>
                </c:pt>
                <c:pt idx="43">
                  <c:v>6.0359774390036227</c:v>
                </c:pt>
                <c:pt idx="44">
                  <c:v>-1.3234363771614359</c:v>
                </c:pt>
                <c:pt idx="45">
                  <c:v>-3.5095605812770838</c:v>
                </c:pt>
                <c:pt idx="46">
                  <c:v>-6.6334572020839841</c:v>
                </c:pt>
                <c:pt idx="47">
                  <c:v>-11.093887709369236</c:v>
                </c:pt>
                <c:pt idx="48">
                  <c:v>-12.766795847377935</c:v>
                </c:pt>
                <c:pt idx="49">
                  <c:v>-19.688562661927193</c:v>
                </c:pt>
                <c:pt idx="50">
                  <c:v>-23.523152009423903</c:v>
                </c:pt>
                <c:pt idx="51">
                  <c:v>-15.445687155310212</c:v>
                </c:pt>
                <c:pt idx="52">
                  <c:v>-12.296454024418647</c:v>
                </c:pt>
                <c:pt idx="53">
                  <c:v>-5.7236855397074962</c:v>
                </c:pt>
                <c:pt idx="54">
                  <c:v>-2.8732194642541677</c:v>
                </c:pt>
                <c:pt idx="55">
                  <c:v>-4.6304164549362845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1B6-84FB-DCF312301EDA}"/>
            </c:ext>
          </c:extLst>
        </c:ser>
        <c:ser>
          <c:idx val="1"/>
          <c:order val="2"/>
          <c:tx>
            <c:strRef>
              <c:f>'28. ábra'!$B$4</c:f>
              <c:strCache>
                <c:ptCount val="1"/>
                <c:pt idx="0">
                  <c:v>Gross external debt (excl. SPEs)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ábra'!$C$4:$BF$4</c:f>
              <c:numCache>
                <c:formatCode>0.0</c:formatCode>
                <c:ptCount val="56"/>
                <c:pt idx="0">
                  <c:v>105.82206691303655</c:v>
                </c:pt>
                <c:pt idx="1">
                  <c:v>101.91248907805779</c:v>
                </c:pt>
                <c:pt idx="2">
                  <c:v>108.17527852339184</c:v>
                </c:pt>
                <c:pt idx="3">
                  <c:v>120.44970734983667</c:v>
                </c:pt>
                <c:pt idx="4">
                  <c:v>149.47407304186561</c:v>
                </c:pt>
                <c:pt idx="5">
                  <c:v>135.15846324427417</c:v>
                </c:pt>
                <c:pt idx="6">
                  <c:v>137.43657545476071</c:v>
                </c:pt>
                <c:pt idx="7">
                  <c:v>141.91898721376654</c:v>
                </c:pt>
                <c:pt idx="8">
                  <c:v>149.3668598906128</c:v>
                </c:pt>
                <c:pt idx="9">
                  <c:v>146.74373843923121</c:v>
                </c:pt>
                <c:pt idx="10">
                  <c:v>142.39670928667132</c:v>
                </c:pt>
                <c:pt idx="11">
                  <c:v>140.7541081266456</c:v>
                </c:pt>
                <c:pt idx="12">
                  <c:v>142.31910674447499</c:v>
                </c:pt>
                <c:pt idx="13">
                  <c:v>141.64930294857331</c:v>
                </c:pt>
                <c:pt idx="14">
                  <c:v>137.62669051271098</c:v>
                </c:pt>
                <c:pt idx="15">
                  <c:v>132.4020560581003</c:v>
                </c:pt>
                <c:pt idx="16">
                  <c:v>133.62762792512487</c:v>
                </c:pt>
                <c:pt idx="17">
                  <c:v>137.02322407910754</c:v>
                </c:pt>
                <c:pt idx="18">
                  <c:v>133.94064456885252</c:v>
                </c:pt>
                <c:pt idx="19">
                  <c:v>127.05020638047968</c:v>
                </c:pt>
                <c:pt idx="20">
                  <c:v>125.89023600017764</c:v>
                </c:pt>
                <c:pt idx="21">
                  <c:v>124.45926379048539</c:v>
                </c:pt>
                <c:pt idx="22">
                  <c:v>117.46996996007901</c:v>
                </c:pt>
                <c:pt idx="23">
                  <c:v>117.24713015207074</c:v>
                </c:pt>
                <c:pt idx="24">
                  <c:v>118.15186369941657</c:v>
                </c:pt>
                <c:pt idx="25">
                  <c:v>118.65099356346256</c:v>
                </c:pt>
                <c:pt idx="26">
                  <c:v>116.36126713865143</c:v>
                </c:pt>
                <c:pt idx="27">
                  <c:v>113.79673526966587</c:v>
                </c:pt>
                <c:pt idx="28">
                  <c:v>120.34950198623081</c:v>
                </c:pt>
                <c:pt idx="29">
                  <c:v>115.10190696562994</c:v>
                </c:pt>
                <c:pt idx="30">
                  <c:v>107.96655144745655</c:v>
                </c:pt>
                <c:pt idx="31">
                  <c:v>105.77917977394769</c:v>
                </c:pt>
                <c:pt idx="32">
                  <c:v>103.13927998877847</c:v>
                </c:pt>
                <c:pt idx="33">
                  <c:v>102.83610844276522</c:v>
                </c:pt>
                <c:pt idx="34">
                  <c:v>96.997512138393091</c:v>
                </c:pt>
                <c:pt idx="35">
                  <c:v>95.391274637251854</c:v>
                </c:pt>
                <c:pt idx="36">
                  <c:v>95.175594508309374</c:v>
                </c:pt>
                <c:pt idx="37">
                  <c:v>92.29875542925808</c:v>
                </c:pt>
                <c:pt idx="38">
                  <c:v>87.579354985486617</c:v>
                </c:pt>
                <c:pt idx="39">
                  <c:v>83.101486786070382</c:v>
                </c:pt>
                <c:pt idx="40">
                  <c:v>81.320487059335875</c:v>
                </c:pt>
                <c:pt idx="41">
                  <c:v>80.920940641716385</c:v>
                </c:pt>
                <c:pt idx="42">
                  <c:v>79.720681732353597</c:v>
                </c:pt>
                <c:pt idx="43">
                  <c:v>79.219071198016451</c:v>
                </c:pt>
                <c:pt idx="44">
                  <c:v>80.139821226631739</c:v>
                </c:pt>
                <c:pt idx="45">
                  <c:v>79.304206208677599</c:v>
                </c:pt>
                <c:pt idx="46">
                  <c:v>76.336739210184518</c:v>
                </c:pt>
                <c:pt idx="47">
                  <c:v>72.672985273153017</c:v>
                </c:pt>
                <c:pt idx="48">
                  <c:v>71.18848962779964</c:v>
                </c:pt>
                <c:pt idx="49">
                  <c:v>77.633235271897505</c:v>
                </c:pt>
                <c:pt idx="50">
                  <c:v>80.412541092589763</c:v>
                </c:pt>
                <c:pt idx="51">
                  <c:v>80.538440783660434</c:v>
                </c:pt>
                <c:pt idx="52">
                  <c:v>86.409977414973753</c:v>
                </c:pt>
                <c:pt idx="53">
                  <c:v>83.666426455155815</c:v>
                </c:pt>
                <c:pt idx="54">
                  <c:v>85.960858530193008</c:v>
                </c:pt>
                <c:pt idx="55">
                  <c:v>82.626741644325335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3-41B6-84FB-DCF312301EDA}"/>
            </c:ext>
          </c:extLst>
        </c:ser>
        <c:ser>
          <c:idx val="4"/>
          <c:order val="3"/>
          <c:tx>
            <c:strRef>
              <c:f>'28. ábra'!$B$7</c:f>
              <c:strCache>
                <c:ptCount val="1"/>
                <c:pt idx="0">
                  <c:v>Net external debt (excl. SPEs)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ábra'!$C$7:$BF$7</c:f>
              <c:numCache>
                <c:formatCode>0.0</c:formatCode>
                <c:ptCount val="56"/>
                <c:pt idx="0">
                  <c:v>51.416761473524673</c:v>
                </c:pt>
                <c:pt idx="1">
                  <c:v>49.944380880155315</c:v>
                </c:pt>
                <c:pt idx="2">
                  <c:v>51.798409965565014</c:v>
                </c:pt>
                <c:pt idx="3">
                  <c:v>56.241180006182965</c:v>
                </c:pt>
                <c:pt idx="4">
                  <c:v>64.316187678896171</c:v>
                </c:pt>
                <c:pt idx="5">
                  <c:v>58.84365342026674</c:v>
                </c:pt>
                <c:pt idx="6">
                  <c:v>58.409741712277551</c:v>
                </c:pt>
                <c:pt idx="7">
                  <c:v>61.826990615000568</c:v>
                </c:pt>
                <c:pt idx="8">
                  <c:v>63.76276725023682</c:v>
                </c:pt>
                <c:pt idx="9">
                  <c:v>62.096195898880381</c:v>
                </c:pt>
                <c:pt idx="10">
                  <c:v>61.261187845338718</c:v>
                </c:pt>
                <c:pt idx="11">
                  <c:v>59.369298615972653</c:v>
                </c:pt>
                <c:pt idx="12">
                  <c:v>60.504819650192644</c:v>
                </c:pt>
                <c:pt idx="13">
                  <c:v>61.777073713867324</c:v>
                </c:pt>
                <c:pt idx="14">
                  <c:v>56.40895220272013</c:v>
                </c:pt>
                <c:pt idx="15">
                  <c:v>48.373565460295687</c:v>
                </c:pt>
                <c:pt idx="16">
                  <c:v>57.023190261426102</c:v>
                </c:pt>
                <c:pt idx="17">
                  <c:v>58.954360196735124</c:v>
                </c:pt>
                <c:pt idx="18">
                  <c:v>58.984154643371191</c:v>
                </c:pt>
                <c:pt idx="19">
                  <c:v>57.428352632480006</c:v>
                </c:pt>
                <c:pt idx="20">
                  <c:v>53.81369512480623</c:v>
                </c:pt>
                <c:pt idx="21">
                  <c:v>53.548846757980527</c:v>
                </c:pt>
                <c:pt idx="22">
                  <c:v>49.669063056681338</c:v>
                </c:pt>
                <c:pt idx="23">
                  <c:v>47.134171949329279</c:v>
                </c:pt>
                <c:pt idx="24">
                  <c:v>46.339950598996452</c:v>
                </c:pt>
                <c:pt idx="25">
                  <c:v>48.640481080289376</c:v>
                </c:pt>
                <c:pt idx="26">
                  <c:v>46.471027802492955</c:v>
                </c:pt>
                <c:pt idx="27">
                  <c:v>44.145116699986566</c:v>
                </c:pt>
                <c:pt idx="28">
                  <c:v>45.887508869944845</c:v>
                </c:pt>
                <c:pt idx="29">
                  <c:v>43.135423932221798</c:v>
                </c:pt>
                <c:pt idx="30">
                  <c:v>39.363371370280753</c:v>
                </c:pt>
                <c:pt idx="31">
                  <c:v>19.501772037751781</c:v>
                </c:pt>
                <c:pt idx="32">
                  <c:v>19.070428978942378</c:v>
                </c:pt>
                <c:pt idx="33">
                  <c:v>18.034399142034584</c:v>
                </c:pt>
                <c:pt idx="34">
                  <c:v>16.421345029987055</c:v>
                </c:pt>
                <c:pt idx="35">
                  <c:v>23.117649957354242</c:v>
                </c:pt>
                <c:pt idx="36">
                  <c:v>22.728735569194857</c:v>
                </c:pt>
                <c:pt idx="37">
                  <c:v>21.081491692415419</c:v>
                </c:pt>
                <c:pt idx="38">
                  <c:v>17.831213259097829</c:v>
                </c:pt>
                <c:pt idx="39">
                  <c:v>13.147846334184866</c:v>
                </c:pt>
                <c:pt idx="40">
                  <c:v>11.852732116752556</c:v>
                </c:pt>
                <c:pt idx="41">
                  <c:v>10.52087933698539</c:v>
                </c:pt>
                <c:pt idx="42">
                  <c:v>9.7443953315901375</c:v>
                </c:pt>
                <c:pt idx="43">
                  <c:v>9.3168239096514487</c:v>
                </c:pt>
                <c:pt idx="44">
                  <c:v>8.728953045558665</c:v>
                </c:pt>
                <c:pt idx="45">
                  <c:v>9.3470022970843623</c:v>
                </c:pt>
                <c:pt idx="46">
                  <c:v>7.7405398191008796</c:v>
                </c:pt>
                <c:pt idx="47">
                  <c:v>7.2123352365637894</c:v>
                </c:pt>
                <c:pt idx="48">
                  <c:v>6.5057557158701167</c:v>
                </c:pt>
                <c:pt idx="49">
                  <c:v>10.156913430889224</c:v>
                </c:pt>
                <c:pt idx="50">
                  <c:v>9.1654602817512316</c:v>
                </c:pt>
                <c:pt idx="51">
                  <c:v>10.327935843697276</c:v>
                </c:pt>
                <c:pt idx="52">
                  <c:v>14.155552874231894</c:v>
                </c:pt>
                <c:pt idx="53">
                  <c:v>17.599869280095351</c:v>
                </c:pt>
                <c:pt idx="54">
                  <c:v>17.378715846986438</c:v>
                </c:pt>
                <c:pt idx="55">
                  <c:v>14.983493260928343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3-41B6-84FB-DCF312301EDA}"/>
            </c:ext>
          </c:extLst>
        </c:ser>
        <c:ser>
          <c:idx val="2"/>
          <c:order val="4"/>
          <c:tx>
            <c:strRef>
              <c:f>'28. ábra'!$B$5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ábra'!$C$5:$BF$5</c:f>
              <c:numCache>
                <c:formatCode>0.0</c:formatCode>
                <c:ptCount val="56"/>
                <c:pt idx="0">
                  <c:v>83.832945085265891</c:v>
                </c:pt>
                <c:pt idx="1">
                  <c:v>79.936171501259579</c:v>
                </c:pt>
                <c:pt idx="2">
                  <c:v>86.296036451127137</c:v>
                </c:pt>
                <c:pt idx="3">
                  <c:v>96.839900286664999</c:v>
                </c:pt>
                <c:pt idx="4">
                  <c:v>117.28157692016248</c:v>
                </c:pt>
                <c:pt idx="5">
                  <c:v>105.39765363849421</c:v>
                </c:pt>
                <c:pt idx="6">
                  <c:v>108.09345935184969</c:v>
                </c:pt>
                <c:pt idx="7">
                  <c:v>108.16196553959597</c:v>
                </c:pt>
                <c:pt idx="8">
                  <c:v>114.60872585468198</c:v>
                </c:pt>
                <c:pt idx="9">
                  <c:v>113.53792026763134</c:v>
                </c:pt>
                <c:pt idx="10">
                  <c:v>111.55596491140322</c:v>
                </c:pt>
                <c:pt idx="11">
                  <c:v>109.55355640936473</c:v>
                </c:pt>
                <c:pt idx="12">
                  <c:v>111.10675039958606</c:v>
                </c:pt>
                <c:pt idx="13">
                  <c:v>110.91335212292685</c:v>
                </c:pt>
                <c:pt idx="14">
                  <c:v>107.62906139153445</c:v>
                </c:pt>
                <c:pt idx="15">
                  <c:v>102.70734040268212</c:v>
                </c:pt>
                <c:pt idx="16">
                  <c:v>102.03765671537907</c:v>
                </c:pt>
                <c:pt idx="17">
                  <c:v>104.07693891507741</c:v>
                </c:pt>
                <c:pt idx="18">
                  <c:v>102.96230221159426</c:v>
                </c:pt>
                <c:pt idx="19">
                  <c:v>97.192530918028623</c:v>
                </c:pt>
                <c:pt idx="20">
                  <c:v>94.46264594215144</c:v>
                </c:pt>
                <c:pt idx="21">
                  <c:v>92.052634491249492</c:v>
                </c:pt>
                <c:pt idx="22">
                  <c:v>87.11736736375299</c:v>
                </c:pt>
                <c:pt idx="23">
                  <c:v>87.394426379678194</c:v>
                </c:pt>
                <c:pt idx="24">
                  <c:v>87.484412257467113</c:v>
                </c:pt>
                <c:pt idx="25">
                  <c:v>87.336770039300575</c:v>
                </c:pt>
                <c:pt idx="26">
                  <c:v>85.212170370229529</c:v>
                </c:pt>
                <c:pt idx="27">
                  <c:v>82.412861633507433</c:v>
                </c:pt>
                <c:pt idx="28">
                  <c:v>87.404258599004649</c:v>
                </c:pt>
                <c:pt idx="29">
                  <c:v>81.501101106032706</c:v>
                </c:pt>
                <c:pt idx="30">
                  <c:v>76.600160019386365</c:v>
                </c:pt>
                <c:pt idx="31">
                  <c:v>72.976985403035428</c:v>
                </c:pt>
                <c:pt idx="32">
                  <c:v>71.593629326615954</c:v>
                </c:pt>
                <c:pt idx="33">
                  <c:v>70.068770948259697</c:v>
                </c:pt>
                <c:pt idx="34">
                  <c:v>68.108927689365956</c:v>
                </c:pt>
                <c:pt idx="35">
                  <c:v>67.451055933381525</c:v>
                </c:pt>
                <c:pt idx="36">
                  <c:v>67.56859757349531</c:v>
                </c:pt>
                <c:pt idx="37">
                  <c:v>65.166799647548331</c:v>
                </c:pt>
                <c:pt idx="38">
                  <c:v>62.109205441519201</c:v>
                </c:pt>
                <c:pt idx="39">
                  <c:v>59.152059341595852</c:v>
                </c:pt>
                <c:pt idx="40">
                  <c:v>57.452389664045313</c:v>
                </c:pt>
                <c:pt idx="41">
                  <c:v>55.90728718019907</c:v>
                </c:pt>
                <c:pt idx="42">
                  <c:v>55.691382579615933</c:v>
                </c:pt>
                <c:pt idx="43">
                  <c:v>55.377781271419288</c:v>
                </c:pt>
                <c:pt idx="44">
                  <c:v>56.073242242564532</c:v>
                </c:pt>
                <c:pt idx="45">
                  <c:v>54.578060777682794</c:v>
                </c:pt>
                <c:pt idx="46">
                  <c:v>55.126782104699871</c:v>
                </c:pt>
                <c:pt idx="47">
                  <c:v>52.194178561269133</c:v>
                </c:pt>
                <c:pt idx="48">
                  <c:v>50.184160958610704</c:v>
                </c:pt>
                <c:pt idx="49">
                  <c:v>55.165478256835009</c:v>
                </c:pt>
                <c:pt idx="50">
                  <c:v>57.30462229339652</c:v>
                </c:pt>
                <c:pt idx="51">
                  <c:v>59.063666846952742</c:v>
                </c:pt>
                <c:pt idx="52">
                  <c:v>59.616732299523449</c:v>
                </c:pt>
                <c:pt idx="53">
                  <c:v>57.564883518844447</c:v>
                </c:pt>
                <c:pt idx="54">
                  <c:v>61.037061839502528</c:v>
                </c:pt>
                <c:pt idx="55">
                  <c:v>59.659325290311202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'28. ábra'!$B$8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ábra'!$C$8:$BF$8</c:f>
              <c:numCache>
                <c:formatCode>0.0</c:formatCode>
                <c:ptCount val="56"/>
                <c:pt idx="0">
                  <c:v>47.96068046390667</c:v>
                </c:pt>
                <c:pt idx="1">
                  <c:v>45.38396047251053</c:v>
                </c:pt>
                <c:pt idx="2">
                  <c:v>48.025985265238049</c:v>
                </c:pt>
                <c:pt idx="3">
                  <c:v>52.479840495512796</c:v>
                </c:pt>
                <c:pt idx="4">
                  <c:v>59.776535556783564</c:v>
                </c:pt>
                <c:pt idx="5">
                  <c:v>53.717747071886571</c:v>
                </c:pt>
                <c:pt idx="6">
                  <c:v>54.157836782774979</c:v>
                </c:pt>
                <c:pt idx="7">
                  <c:v>53.956057799037239</c:v>
                </c:pt>
                <c:pt idx="8">
                  <c:v>56.448842528898645</c:v>
                </c:pt>
                <c:pt idx="9">
                  <c:v>54.806921618045457</c:v>
                </c:pt>
                <c:pt idx="10">
                  <c:v>54.85597785086793</c:v>
                </c:pt>
                <c:pt idx="11">
                  <c:v>52.912581940199942</c:v>
                </c:pt>
                <c:pt idx="12">
                  <c:v>54.073299534112863</c:v>
                </c:pt>
                <c:pt idx="13">
                  <c:v>53.630870042203846</c:v>
                </c:pt>
                <c:pt idx="14">
                  <c:v>49.69965232147014</c:v>
                </c:pt>
                <c:pt idx="15">
                  <c:v>45.588344842047512</c:v>
                </c:pt>
                <c:pt idx="16">
                  <c:v>47.875034100480377</c:v>
                </c:pt>
                <c:pt idx="17">
                  <c:v>49.332251579895143</c:v>
                </c:pt>
                <c:pt idx="18">
                  <c:v>48.085695747504822</c:v>
                </c:pt>
                <c:pt idx="19">
                  <c:v>44.611603174749206</c:v>
                </c:pt>
                <c:pt idx="20">
                  <c:v>41.311087695449153</c:v>
                </c:pt>
                <c:pt idx="21">
                  <c:v>40.574245835243829</c:v>
                </c:pt>
                <c:pt idx="22">
                  <c:v>39.377242143058425</c:v>
                </c:pt>
                <c:pt idx="23">
                  <c:v>36.47997288294814</c:v>
                </c:pt>
                <c:pt idx="24">
                  <c:v>35.241409249927791</c:v>
                </c:pt>
                <c:pt idx="25">
                  <c:v>36.759525351414865</c:v>
                </c:pt>
                <c:pt idx="26">
                  <c:v>35.041248808010586</c:v>
                </c:pt>
                <c:pt idx="27">
                  <c:v>32.442295277433963</c:v>
                </c:pt>
                <c:pt idx="28">
                  <c:v>34.599081898192104</c:v>
                </c:pt>
                <c:pt idx="29">
                  <c:v>30.743806290601544</c:v>
                </c:pt>
                <c:pt idx="30">
                  <c:v>28.17333813534081</c:v>
                </c:pt>
                <c:pt idx="31">
                  <c:v>24.182731224502476</c:v>
                </c:pt>
                <c:pt idx="32">
                  <c:v>23.606573222516158</c:v>
                </c:pt>
                <c:pt idx="33">
                  <c:v>21.78291899120849</c:v>
                </c:pt>
                <c:pt idx="34">
                  <c:v>20.132732725569799</c:v>
                </c:pt>
                <c:pt idx="35">
                  <c:v>18.811477752516115</c:v>
                </c:pt>
                <c:pt idx="36">
                  <c:v>18.177092492844281</c:v>
                </c:pt>
                <c:pt idx="37">
                  <c:v>16.436067549115961</c:v>
                </c:pt>
                <c:pt idx="38">
                  <c:v>15.173920651799794</c:v>
                </c:pt>
                <c:pt idx="39">
                  <c:v>13.561904307207714</c:v>
                </c:pt>
                <c:pt idx="40">
                  <c:v>11.442251614056682</c:v>
                </c:pt>
                <c:pt idx="41">
                  <c:v>9.80551203991058</c:v>
                </c:pt>
                <c:pt idx="42">
                  <c:v>9.006537412833314</c:v>
                </c:pt>
                <c:pt idx="43">
                  <c:v>7.9363428603457038</c:v>
                </c:pt>
                <c:pt idx="44">
                  <c:v>7.8814377979415688</c:v>
                </c:pt>
                <c:pt idx="45">
                  <c:v>7.7551572593223286</c:v>
                </c:pt>
                <c:pt idx="46">
                  <c:v>7.4921979648849542</c:v>
                </c:pt>
                <c:pt idx="47">
                  <c:v>6.8950125120235395</c:v>
                </c:pt>
                <c:pt idx="48">
                  <c:v>5.2236337803626194</c:v>
                </c:pt>
                <c:pt idx="49">
                  <c:v>6.865751939353526</c:v>
                </c:pt>
                <c:pt idx="50">
                  <c:v>6.5020423165754817</c:v>
                </c:pt>
                <c:pt idx="51">
                  <c:v>7.2004691491523287</c:v>
                </c:pt>
                <c:pt idx="52">
                  <c:v>7.5307006353244113</c:v>
                </c:pt>
                <c:pt idx="53">
                  <c:v>8.5517026409071111</c:v>
                </c:pt>
                <c:pt idx="54">
                  <c:v>8.4025457131726231</c:v>
                </c:pt>
                <c:pt idx="55">
                  <c:v>7.3335229881140389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6371149915523226E-2"/>
              <c:y val="1.325416666666666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658089841244176"/>
              <c:y val="1.766388888888888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8476284722222214"/>
          <c:w val="1"/>
          <c:h val="0.31523715277777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66572569444444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'29. ábra'!$A$3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'29.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'29. ábra'!$C$3:$P$3</c:f>
              <c:numCache>
                <c:formatCode>0.0</c:formatCode>
                <c:ptCount val="14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-1.3186890993679989</c:v>
                </c:pt>
                <c:pt idx="11">
                  <c:v>-7.5038743262998654E-3</c:v>
                </c:pt>
                <c:pt idx="12">
                  <c:v>2.5397464835856001</c:v>
                </c:pt>
                <c:pt idx="13">
                  <c:v>4.6432088305186996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0E2-982D-3DF7E2C22BA6}"/>
            </c:ext>
          </c:extLst>
        </c:ser>
        <c:ser>
          <c:idx val="2"/>
          <c:order val="1"/>
          <c:tx>
            <c:strRef>
              <c:f>'29. ábra'!$A$4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'29.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'29. ábra'!$C$4:$P$4</c:f>
              <c:numCache>
                <c:formatCode>0.0</c:formatCode>
                <c:ptCount val="14"/>
                <c:pt idx="0">
                  <c:v>28.284603983246082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36.702095500623201</c:v>
                </c:pt>
                <c:pt idx="5">
                  <c:v>28.495673350862198</c:v>
                </c:pt>
                <c:pt idx="6">
                  <c:v>28.1811009134613</c:v>
                </c:pt>
                <c:pt idx="7">
                  <c:v>21.373722689631698</c:v>
                </c:pt>
                <c:pt idx="8">
                  <c:v>21.728512235802398</c:v>
                </c:pt>
                <c:pt idx="9">
                  <c:v>18.799788571048801</c:v>
                </c:pt>
                <c:pt idx="10">
                  <c:v>17.102674131579501</c:v>
                </c:pt>
                <c:pt idx="11">
                  <c:v>16.907310310989601</c:v>
                </c:pt>
                <c:pt idx="12">
                  <c:v>17.372248875086498</c:v>
                </c:pt>
                <c:pt idx="13">
                  <c:v>21.9826560910663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'29. ábra'!$A$5</c:f>
              <c:strCache>
                <c:ptCount val="1"/>
                <c:pt idx="0">
                  <c:v>Bruttó külső finanszírozási igény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'29.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'29. ábra'!$C$5:$P$5</c:f>
              <c:numCache>
                <c:formatCode>0.0</c:formatCode>
                <c:ptCount val="14"/>
                <c:pt idx="0">
                  <c:v>36.885289902683681</c:v>
                </c:pt>
                <c:pt idx="1">
                  <c:v>29.443435313635248</c:v>
                </c:pt>
                <c:pt idx="2">
                  <c:v>29.807082152717847</c:v>
                </c:pt>
                <c:pt idx="3">
                  <c:v>37.377370207436798</c:v>
                </c:pt>
                <c:pt idx="4">
                  <c:v>32.180609378358199</c:v>
                </c:pt>
                <c:pt idx="5">
                  <c:v>22.1351780127045</c:v>
                </c:pt>
                <c:pt idx="6">
                  <c:v>23.684060854717401</c:v>
                </c:pt>
                <c:pt idx="7">
                  <c:v>14.716159391554996</c:v>
                </c:pt>
                <c:pt idx="8">
                  <c:v>18.179844290200798</c:v>
                </c:pt>
                <c:pt idx="9">
                  <c:v>16.9342361791809</c:v>
                </c:pt>
                <c:pt idx="10">
                  <c:v>15.783985032211502</c:v>
                </c:pt>
                <c:pt idx="11">
                  <c:v>16.899806436663301</c:v>
                </c:pt>
                <c:pt idx="12">
                  <c:v>19.911995358672097</c:v>
                </c:pt>
                <c:pt idx="13">
                  <c:v>26.625864921584999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2557016351025216E-2"/>
              <c:y val="1.2892361111111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470500820079795"/>
              <c:y val="1.288888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740113988939087E-2"/>
          <c:y val="0.92916215277777781"/>
          <c:w val="0.93807419931696057"/>
          <c:h val="7.083784722222223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79801736111111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'29. ábra'!$B$3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'29.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'29. ábra'!$C$3:$P$3</c:f>
              <c:numCache>
                <c:formatCode>0.0</c:formatCode>
                <c:ptCount val="14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-1.3186890993679989</c:v>
                </c:pt>
                <c:pt idx="11">
                  <c:v>-7.5038743262998654E-3</c:v>
                </c:pt>
                <c:pt idx="12">
                  <c:v>2.5397464835856001</c:v>
                </c:pt>
                <c:pt idx="13">
                  <c:v>4.6432088305186996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FEF-99F2-FC2CD03DC6FF}"/>
            </c:ext>
          </c:extLst>
        </c:ser>
        <c:ser>
          <c:idx val="2"/>
          <c:order val="1"/>
          <c:tx>
            <c:strRef>
              <c:f>'29. ábra'!$B$4</c:f>
              <c:strCache>
                <c:ptCount val="1"/>
                <c:pt idx="0">
                  <c:v>Maturing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'29.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'29. ábra'!$C$4:$P$4</c:f>
              <c:numCache>
                <c:formatCode>0.0</c:formatCode>
                <c:ptCount val="14"/>
                <c:pt idx="0">
                  <c:v>28.284603983246082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36.702095500623201</c:v>
                </c:pt>
                <c:pt idx="5">
                  <c:v>28.495673350862198</c:v>
                </c:pt>
                <c:pt idx="6">
                  <c:v>28.1811009134613</c:v>
                </c:pt>
                <c:pt idx="7">
                  <c:v>21.373722689631698</c:v>
                </c:pt>
                <c:pt idx="8">
                  <c:v>21.728512235802398</c:v>
                </c:pt>
                <c:pt idx="9">
                  <c:v>18.799788571048801</c:v>
                </c:pt>
                <c:pt idx="10">
                  <c:v>17.102674131579501</c:v>
                </c:pt>
                <c:pt idx="11">
                  <c:v>16.907310310989601</c:v>
                </c:pt>
                <c:pt idx="12">
                  <c:v>17.372248875086498</c:v>
                </c:pt>
                <c:pt idx="13">
                  <c:v>21.9826560910663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'29. ábra'!$B$5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'29.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'29. ábra'!$C$5:$P$5</c:f>
              <c:numCache>
                <c:formatCode>0.0</c:formatCode>
                <c:ptCount val="14"/>
                <c:pt idx="0">
                  <c:v>36.885289902683681</c:v>
                </c:pt>
                <c:pt idx="1">
                  <c:v>29.443435313635248</c:v>
                </c:pt>
                <c:pt idx="2">
                  <c:v>29.807082152717847</c:v>
                </c:pt>
                <c:pt idx="3">
                  <c:v>37.377370207436798</c:v>
                </c:pt>
                <c:pt idx="4">
                  <c:v>32.180609378358199</c:v>
                </c:pt>
                <c:pt idx="5">
                  <c:v>22.1351780127045</c:v>
                </c:pt>
                <c:pt idx="6">
                  <c:v>23.684060854717401</c:v>
                </c:pt>
                <c:pt idx="7">
                  <c:v>14.716159391554996</c:v>
                </c:pt>
                <c:pt idx="8">
                  <c:v>18.179844290200798</c:v>
                </c:pt>
                <c:pt idx="9">
                  <c:v>16.9342361791809</c:v>
                </c:pt>
                <c:pt idx="10">
                  <c:v>15.783985032211502</c:v>
                </c:pt>
                <c:pt idx="11">
                  <c:v>16.899806436663301</c:v>
                </c:pt>
                <c:pt idx="12">
                  <c:v>19.911995358672097</c:v>
                </c:pt>
                <c:pt idx="13">
                  <c:v>26.625864921584999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557028619528623E-2"/>
              <c:y val="1.28921568627450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424852693602687"/>
              <c:y val="1.2888888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740113988939087E-2"/>
          <c:y val="0.93798159722222219"/>
          <c:w val="0.93807419931696057"/>
          <c:h val="6.20184027777777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93516959441123"/>
          <c:y val="5.4712292291218316E-2"/>
          <c:w val="0.73812966081117759"/>
          <c:h val="0.6386353138544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ábra'!$A$8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ábra'!$C$8:$P$8</c:f>
              <c:numCache>
                <c:formatCode>#\ ##0.0</c:formatCode>
                <c:ptCount val="14"/>
                <c:pt idx="0">
                  <c:v>52.479840495512803</c:v>
                </c:pt>
                <c:pt idx="1">
                  <c:v>53.956057799037254</c:v>
                </c:pt>
                <c:pt idx="2">
                  <c:v>53.53778227451734</c:v>
                </c:pt>
                <c:pt idx="3">
                  <c:v>50.753631860209623</c:v>
                </c:pt>
                <c:pt idx="4">
                  <c:v>44.995809335156522</c:v>
                </c:pt>
                <c:pt idx="5">
                  <c:v>36.462231608418975</c:v>
                </c:pt>
                <c:pt idx="6">
                  <c:v>33.093095715953261</c:v>
                </c:pt>
                <c:pt idx="7">
                  <c:v>24.425021807435865</c:v>
                </c:pt>
                <c:pt idx="8">
                  <c:v>18.78937807563015</c:v>
                </c:pt>
                <c:pt idx="9">
                  <c:v>13.596590406241964</c:v>
                </c:pt>
                <c:pt idx="10">
                  <c:v>7.9940906663321938</c:v>
                </c:pt>
                <c:pt idx="11">
                  <c:v>6.8950125120235395</c:v>
                </c:pt>
                <c:pt idx="12">
                  <c:v>7.2004691491523287</c:v>
                </c:pt>
                <c:pt idx="13">
                  <c:v>7.3335229881140389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C-45B2-8F3D-2155693A8882}"/>
            </c:ext>
          </c:extLst>
        </c:ser>
        <c:ser>
          <c:idx val="1"/>
          <c:order val="1"/>
          <c:tx>
            <c:strRef>
              <c:f>'22. ábra'!$A$9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ábra'!$C$9:$P$9</c:f>
              <c:numCache>
                <c:formatCode>#,##0</c:formatCode>
                <c:ptCount val="14"/>
                <c:pt idx="0">
                  <c:v>45.834408063080687</c:v>
                </c:pt>
                <c:pt idx="1">
                  <c:v>60.297234530253434</c:v>
                </c:pt>
                <c:pt idx="2">
                  <c:v>54.221980954232855</c:v>
                </c:pt>
                <c:pt idx="3">
                  <c:v>46.387065389636781</c:v>
                </c:pt>
                <c:pt idx="4">
                  <c:v>52.915291217559002</c:v>
                </c:pt>
                <c:pt idx="5">
                  <c:v>53.811629798966194</c:v>
                </c:pt>
                <c:pt idx="6">
                  <c:v>46.441895506290379</c:v>
                </c:pt>
                <c:pt idx="7">
                  <c:v>42.210542475224024</c:v>
                </c:pt>
                <c:pt idx="8">
                  <c:v>49.445675291307374</c:v>
                </c:pt>
                <c:pt idx="9">
                  <c:v>46.693777427466706</c:v>
                </c:pt>
                <c:pt idx="10" formatCode="#,##0.00">
                  <c:v>45.76673458187296</c:v>
                </c:pt>
                <c:pt idx="11" formatCode="#\ ##0.0">
                  <c:v>43.331590063242778</c:v>
                </c:pt>
                <c:pt idx="12" formatCode="#\ ##0.0">
                  <c:v>42.037016578392517</c:v>
                </c:pt>
                <c:pt idx="13" formatCode="#\ ##0.0">
                  <c:v>37.448028152777027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C-45B2-8F3D-2155693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'22.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'22. ábra'!$C$3:$P$3</c:f>
              <c:numCache>
                <c:formatCode>#\ ##0.0</c:formatCode>
                <c:ptCount val="14"/>
                <c:pt idx="0">
                  <c:v>100.81053987712853</c:v>
                </c:pt>
                <c:pt idx="1">
                  <c:v>112.35030299252341</c:v>
                </c:pt>
                <c:pt idx="2">
                  <c:v>108.40043505720587</c:v>
                </c:pt>
                <c:pt idx="3">
                  <c:v>102.39648154071926</c:v>
                </c:pt>
                <c:pt idx="4">
                  <c:v>98.366820128313307</c:v>
                </c:pt>
                <c:pt idx="5">
                  <c:v>90.247691242725551</c:v>
                </c:pt>
                <c:pt idx="6">
                  <c:v>80.466627091490665</c:v>
                </c:pt>
                <c:pt idx="7">
                  <c:v>67.058478338450811</c:v>
                </c:pt>
                <c:pt idx="8">
                  <c:v>68.17696471161112</c:v>
                </c:pt>
                <c:pt idx="9">
                  <c:v>60.409792433045467</c:v>
                </c:pt>
                <c:pt idx="10">
                  <c:v>54.093841166969789</c:v>
                </c:pt>
                <c:pt idx="11">
                  <c:v>50.22660257526632</c:v>
                </c:pt>
                <c:pt idx="12">
                  <c:v>49.237485727544843</c:v>
                </c:pt>
                <c:pt idx="13">
                  <c:v>44.781551140891075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C-45B2-8F3D-2155693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3318633272662823"/>
              <c:y val="7.860473363378619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50"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823094551065203"/>
          <c:w val="0.94971128608923883"/>
          <c:h val="0.157468787611466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8157048611111115"/>
        </c:manualLayout>
      </c:layout>
      <c:lineChart>
        <c:grouping val="standard"/>
        <c:varyColors val="0"/>
        <c:ser>
          <c:idx val="1"/>
          <c:order val="1"/>
          <c:tx>
            <c:strRef>
              <c:f>'30. ábra'!$A$4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'30. ábra'!$C$4:$BB$4</c:f>
              <c:numCache>
                <c:formatCode>0.00</c:formatCode>
                <c:ptCount val="52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27.477832287063297</c:v>
                </c:pt>
                <c:pt idx="41">
                  <c:v>27.065409422022501</c:v>
                </c:pt>
                <c:pt idx="42">
                  <c:v>28.367129168843501</c:v>
                </c:pt>
                <c:pt idx="43">
                  <c:v>28.3852418687285</c:v>
                </c:pt>
                <c:pt idx="44">
                  <c:v>25.772137054474101</c:v>
                </c:pt>
                <c:pt idx="45">
                  <c:v>30.1927637096131</c:v>
                </c:pt>
                <c:pt idx="46">
                  <c:v>32.212336659225699</c:v>
                </c:pt>
                <c:pt idx="47">
                  <c:v>33.677307828604498</c:v>
                </c:pt>
                <c:pt idx="48">
                  <c:v>32.005614094170198</c:v>
                </c:pt>
                <c:pt idx="49">
                  <c:v>30.803325857409401</c:v>
                </c:pt>
                <c:pt idx="50">
                  <c:v>38.273121028575396</c:v>
                </c:pt>
                <c:pt idx="51" formatCode="0.0">
                  <c:v>38.376905742301197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'30. ábra'!$A$3</c:f>
              <c:strCache>
                <c:ptCount val="1"/>
                <c:pt idx="0">
                  <c:v>Guidotti-Greenspan mutató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ábra'!$C$1:$BB$1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'30. ábra'!$C$3:$BB$3</c:f>
              <c:numCache>
                <c:formatCode>0.00</c:formatCode>
                <c:ptCount val="52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20.867849483336499</c:v>
                </c:pt>
                <c:pt idx="33">
                  <c:v>20.186634350779499</c:v>
                </c:pt>
                <c:pt idx="34">
                  <c:v>19.1513598564067</c:v>
                </c:pt>
                <c:pt idx="35">
                  <c:v>17.102674131579501</c:v>
                </c:pt>
                <c:pt idx="36">
                  <c:v>18.224262815995001</c:v>
                </c:pt>
                <c:pt idx="37">
                  <c:v>18.8279595422166</c:v>
                </c:pt>
                <c:pt idx="38">
                  <c:v>18.4706456547712</c:v>
                </c:pt>
                <c:pt idx="39">
                  <c:v>16.907310310989601</c:v>
                </c:pt>
                <c:pt idx="40">
                  <c:v>19.182486707036201</c:v>
                </c:pt>
                <c:pt idx="41">
                  <c:v>17.651752057069203</c:v>
                </c:pt>
                <c:pt idx="42">
                  <c:v>17.780312310301099</c:v>
                </c:pt>
                <c:pt idx="43">
                  <c:v>17.372248875086498</c:v>
                </c:pt>
                <c:pt idx="44">
                  <c:v>19.8282629694029</c:v>
                </c:pt>
                <c:pt idx="45">
                  <c:v>20.451342108892401</c:v>
                </c:pt>
                <c:pt idx="46">
                  <c:v>22.337182431643498</c:v>
                </c:pt>
                <c:pt idx="47">
                  <c:v>21.9826560910663</c:v>
                </c:pt>
                <c:pt idx="48">
                  <c:v>22.652692151417099</c:v>
                </c:pt>
                <c:pt idx="49">
                  <c:v>22.150596808142101</c:v>
                </c:pt>
                <c:pt idx="50">
                  <c:v>25.265995103011804</c:v>
                </c:pt>
                <c:pt idx="51" formatCode="0.0">
                  <c:v>26.7048283966223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2568492291568526E-2"/>
              <c:y val="1.378749999999999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179218592775737"/>
              <c:y val="9.6371527777777757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7845763888888899"/>
        </c:manualLayout>
      </c:layout>
      <c:lineChart>
        <c:grouping val="standard"/>
        <c:varyColors val="0"/>
        <c:ser>
          <c:idx val="1"/>
          <c:order val="1"/>
          <c:tx>
            <c:strRef>
              <c:f>'30. ábra'!$B$4</c:f>
              <c:strCache>
                <c:ptCount val="1"/>
                <c:pt idx="0">
                  <c:v>Reserves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ábra'!$C$4:$BB$4</c:f>
              <c:numCache>
                <c:formatCode>0.00</c:formatCode>
                <c:ptCount val="52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27.477832287063297</c:v>
                </c:pt>
                <c:pt idx="41">
                  <c:v>27.065409422022501</c:v>
                </c:pt>
                <c:pt idx="42">
                  <c:v>28.367129168843501</c:v>
                </c:pt>
                <c:pt idx="43">
                  <c:v>28.3852418687285</c:v>
                </c:pt>
                <c:pt idx="44">
                  <c:v>25.772137054474101</c:v>
                </c:pt>
                <c:pt idx="45">
                  <c:v>30.1927637096131</c:v>
                </c:pt>
                <c:pt idx="46">
                  <c:v>32.212336659225699</c:v>
                </c:pt>
                <c:pt idx="47">
                  <c:v>33.677307828604498</c:v>
                </c:pt>
                <c:pt idx="48">
                  <c:v>32.005614094170198</c:v>
                </c:pt>
                <c:pt idx="49">
                  <c:v>30.803325857409401</c:v>
                </c:pt>
                <c:pt idx="50">
                  <c:v>38.273121028575396</c:v>
                </c:pt>
                <c:pt idx="51" formatCode="0.0">
                  <c:v>38.376905742301197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'30. ábra'!$B$3</c:f>
              <c:strCache>
                <c:ptCount val="1"/>
                <c:pt idx="0">
                  <c:v>Guidotti-Greenspan rule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'30. ábra'!$C$2:$BB$2</c:f>
              <c:strCache>
                <c:ptCount val="52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'30. ábra'!$C$3:$BB$3</c:f>
              <c:numCache>
                <c:formatCode>0.00</c:formatCode>
                <c:ptCount val="52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20.867849483336499</c:v>
                </c:pt>
                <c:pt idx="33">
                  <c:v>20.186634350779499</c:v>
                </c:pt>
                <c:pt idx="34">
                  <c:v>19.1513598564067</c:v>
                </c:pt>
                <c:pt idx="35">
                  <c:v>17.102674131579501</c:v>
                </c:pt>
                <c:pt idx="36">
                  <c:v>18.224262815995001</c:v>
                </c:pt>
                <c:pt idx="37">
                  <c:v>18.8279595422166</c:v>
                </c:pt>
                <c:pt idx="38">
                  <c:v>18.4706456547712</c:v>
                </c:pt>
                <c:pt idx="39">
                  <c:v>16.907310310989601</c:v>
                </c:pt>
                <c:pt idx="40">
                  <c:v>19.182486707036201</c:v>
                </c:pt>
                <c:pt idx="41">
                  <c:v>17.651752057069203</c:v>
                </c:pt>
                <c:pt idx="42">
                  <c:v>17.780312310301099</c:v>
                </c:pt>
                <c:pt idx="43">
                  <c:v>17.372248875086498</c:v>
                </c:pt>
                <c:pt idx="44">
                  <c:v>19.8282629694029</c:v>
                </c:pt>
                <c:pt idx="45">
                  <c:v>20.451342108892401</c:v>
                </c:pt>
                <c:pt idx="46">
                  <c:v>22.337182431643498</c:v>
                </c:pt>
                <c:pt idx="47">
                  <c:v>21.9826560910663</c:v>
                </c:pt>
                <c:pt idx="48">
                  <c:v>22.652692151417099</c:v>
                </c:pt>
                <c:pt idx="49">
                  <c:v>22.150596808142101</c:v>
                </c:pt>
                <c:pt idx="50">
                  <c:v>25.265995103011804</c:v>
                </c:pt>
                <c:pt idx="51" formatCode="0.0">
                  <c:v>26.7048283966223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154081026829882E-2"/>
              <c:y val="1.378749999999999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1937777466301875"/>
              <c:y val="1.4046875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8.76826388888889E-2"/>
          <c:w val="0.40746497901524947"/>
          <c:h val="0.6138770833333334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'22. ábra'!$B$6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ábra'!$C$6:$P$6</c:f>
              <c:numCache>
                <c:formatCode>#,##0</c:formatCode>
                <c:ptCount val="14"/>
                <c:pt idx="0">
                  <c:v>52.332469542519185</c:v>
                </c:pt>
                <c:pt idx="1">
                  <c:v>61.683064482437125</c:v>
                </c:pt>
                <c:pt idx="2">
                  <c:v>59.042812605047615</c:v>
                </c:pt>
                <c:pt idx="3">
                  <c:v>61.181531738551143</c:v>
                </c:pt>
                <c:pt idx="4">
                  <c:v>59.344741432610491</c:v>
                </c:pt>
                <c:pt idx="5">
                  <c:v>57.738601696269711</c:v>
                </c:pt>
                <c:pt idx="6">
                  <c:v>53.019697943822862</c:v>
                </c:pt>
                <c:pt idx="7">
                  <c:v>46.247969548724129</c:v>
                </c:pt>
                <c:pt idx="8" formatCode="#\ ##0.0">
                  <c:v>49.929016386158068</c:v>
                </c:pt>
                <c:pt idx="9" formatCode="#\ ##0.0">
                  <c:v>42.531854495928897</c:v>
                </c:pt>
                <c:pt idx="10" formatCode="#\ ##0.0">
                  <c:v>41.690387460557602</c:v>
                </c:pt>
                <c:pt idx="11">
                  <c:v>38.084786157203098</c:v>
                </c:pt>
                <c:pt idx="12">
                  <c:v>39.242200040711701</c:v>
                </c:pt>
                <c:pt idx="13">
                  <c:v>34.660767333308513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B-4A5C-A6CD-ED1D7D814FB1}"/>
            </c:ext>
          </c:extLst>
        </c:ser>
        <c:ser>
          <c:idx val="2"/>
          <c:order val="2"/>
          <c:tx>
            <c:strRef>
              <c:f>'22. ábra'!$B$5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ábra'!$C$5:$P$5</c:f>
              <c:numCache>
                <c:formatCode>#,##0</c:formatCode>
                <c:ptCount val="14"/>
                <c:pt idx="0">
                  <c:v>34.551302322908192</c:v>
                </c:pt>
                <c:pt idx="1">
                  <c:v>34.299511652382179</c:v>
                </c:pt>
                <c:pt idx="2">
                  <c:v>32.071629434592388</c:v>
                </c:pt>
                <c:pt idx="3">
                  <c:v>25.709567803403804</c:v>
                </c:pt>
                <c:pt idx="4">
                  <c:v>20.758563456312839</c:v>
                </c:pt>
                <c:pt idx="5">
                  <c:v>17.341870345202302</c:v>
                </c:pt>
                <c:pt idx="6">
                  <c:v>14.460688874241345</c:v>
                </c:pt>
                <c:pt idx="7">
                  <c:v>10.653126313235624</c:v>
                </c:pt>
                <c:pt idx="8" formatCode="#\ ##0.0">
                  <c:v>5.2222470457781052</c:v>
                </c:pt>
                <c:pt idx="9" formatCode="#\ ##0.0">
                  <c:v>6.9353650794244199</c:v>
                </c:pt>
                <c:pt idx="10" formatCode="#\ ##0.0">
                  <c:v>5.0832000958879258</c:v>
                </c:pt>
                <c:pt idx="11">
                  <c:v>6.7458320589785608</c:v>
                </c:pt>
                <c:pt idx="12">
                  <c:v>2.8467666132385254</c:v>
                </c:pt>
                <c:pt idx="13">
                  <c:v>2.4642670370353401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B-4A5C-A6CD-ED1D7D814FB1}"/>
            </c:ext>
          </c:extLst>
        </c:ser>
        <c:ser>
          <c:idx val="1"/>
          <c:order val="3"/>
          <c:tx>
            <c:strRef>
              <c:f>'22.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ábra'!$C$4:$P$4</c:f>
              <c:numCache>
                <c:formatCode>#,##0</c:formatCode>
                <c:ptCount val="14"/>
                <c:pt idx="0">
                  <c:v>13.954879496744004</c:v>
                </c:pt>
                <c:pt idx="1">
                  <c:v>16.399840489077675</c:v>
                </c:pt>
                <c:pt idx="2">
                  <c:v>17.317369461518904</c:v>
                </c:pt>
                <c:pt idx="3">
                  <c:v>15.539915496718425</c:v>
                </c:pt>
                <c:pt idx="4">
                  <c:v>18.295096084333895</c:v>
                </c:pt>
                <c:pt idx="5">
                  <c:v>15.19596778678245</c:v>
                </c:pt>
                <c:pt idx="6">
                  <c:v>13.024410818175644</c:v>
                </c:pt>
                <c:pt idx="7">
                  <c:v>10.240348517882207</c:v>
                </c:pt>
                <c:pt idx="8" formatCode="#\ ##0.0">
                  <c:v>13.061564999384165</c:v>
                </c:pt>
                <c:pt idx="9" formatCode="#\ ##0.0">
                  <c:v>10.968324532380247</c:v>
                </c:pt>
                <c:pt idx="10" formatCode="#\ ##0.0">
                  <c:v>7.3442547907746683</c:v>
                </c:pt>
                <c:pt idx="11" formatCode="#\ ##0.0">
                  <c:v>5.4185617865066344</c:v>
                </c:pt>
                <c:pt idx="12" formatCode="#\ ##0.0">
                  <c:v>7.1750620749994818</c:v>
                </c:pt>
                <c:pt idx="13" formatCode="#\ ##0.0">
                  <c:v>7.2728146473625976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B-4A5C-A6CD-ED1D7D8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'22.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ábra'!$C$3:$P$3</c:f>
              <c:numCache>
                <c:formatCode>#\ ##0.0</c:formatCode>
                <c:ptCount val="14"/>
                <c:pt idx="0">
                  <c:v>100.81053987712853</c:v>
                </c:pt>
                <c:pt idx="1">
                  <c:v>112.35030299252341</c:v>
                </c:pt>
                <c:pt idx="2">
                  <c:v>108.40043505720587</c:v>
                </c:pt>
                <c:pt idx="3">
                  <c:v>102.39648154071926</c:v>
                </c:pt>
                <c:pt idx="4">
                  <c:v>98.366820128313307</c:v>
                </c:pt>
                <c:pt idx="5">
                  <c:v>90.247691242725551</c:v>
                </c:pt>
                <c:pt idx="6">
                  <c:v>80.466627091490665</c:v>
                </c:pt>
                <c:pt idx="7">
                  <c:v>67.058478338450811</c:v>
                </c:pt>
                <c:pt idx="8">
                  <c:v>68.17696471161112</c:v>
                </c:pt>
                <c:pt idx="9">
                  <c:v>60.409792433045467</c:v>
                </c:pt>
                <c:pt idx="10">
                  <c:v>54.093841166969789</c:v>
                </c:pt>
                <c:pt idx="11">
                  <c:v>50.22660257526632</c:v>
                </c:pt>
                <c:pt idx="12">
                  <c:v>49.237485727544843</c:v>
                </c:pt>
                <c:pt idx="13">
                  <c:v>44.781551140891075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B-4A5C-A6CD-ED1D7D8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6703968119024853E-2"/>
              <c:y val="3.660659722222221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561021210287121E-2"/>
          <c:y val="0.86836979166666661"/>
          <c:w val="0.48720922436774028"/>
          <c:h val="0.11914236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5131395398663"/>
          <c:y val="7.6832132359549471E-2"/>
          <c:w val="0.72301351645160217"/>
          <c:h val="0.633401794528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ábra'!$B$8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ábra'!$C$8:$P$8</c:f>
              <c:numCache>
                <c:formatCode>#\ ##0.0</c:formatCode>
                <c:ptCount val="14"/>
                <c:pt idx="0">
                  <c:v>52.479840495512803</c:v>
                </c:pt>
                <c:pt idx="1">
                  <c:v>53.956057799037254</c:v>
                </c:pt>
                <c:pt idx="2">
                  <c:v>53.53778227451734</c:v>
                </c:pt>
                <c:pt idx="3">
                  <c:v>50.753631860209623</c:v>
                </c:pt>
                <c:pt idx="4">
                  <c:v>44.995809335156522</c:v>
                </c:pt>
                <c:pt idx="5">
                  <c:v>36.462231608418975</c:v>
                </c:pt>
                <c:pt idx="6">
                  <c:v>33.093095715953261</c:v>
                </c:pt>
                <c:pt idx="7">
                  <c:v>24.425021807435865</c:v>
                </c:pt>
                <c:pt idx="8">
                  <c:v>18.78937807563015</c:v>
                </c:pt>
                <c:pt idx="9">
                  <c:v>13.596590406241964</c:v>
                </c:pt>
                <c:pt idx="10">
                  <c:v>7.9940906663321938</c:v>
                </c:pt>
                <c:pt idx="11">
                  <c:v>6.8950125120235395</c:v>
                </c:pt>
                <c:pt idx="12">
                  <c:v>7.2004691491523287</c:v>
                </c:pt>
                <c:pt idx="13">
                  <c:v>7.3335229881140389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B8-A565-C4F2BF8CE361}"/>
            </c:ext>
          </c:extLst>
        </c:ser>
        <c:ser>
          <c:idx val="1"/>
          <c:order val="1"/>
          <c:tx>
            <c:strRef>
              <c:f>'22. ábra'!$B$9</c:f>
              <c:strCache>
                <c:ptCount val="1"/>
                <c:pt idx="0">
                  <c:v>Net non debt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'22. ábra'!$C$2:$P$2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'22. ábra'!$C$9:$P$9</c:f>
              <c:numCache>
                <c:formatCode>#,##0</c:formatCode>
                <c:ptCount val="14"/>
                <c:pt idx="0">
                  <c:v>45.834408063080687</c:v>
                </c:pt>
                <c:pt idx="1">
                  <c:v>60.297234530253434</c:v>
                </c:pt>
                <c:pt idx="2">
                  <c:v>54.221980954232855</c:v>
                </c:pt>
                <c:pt idx="3">
                  <c:v>46.387065389636781</c:v>
                </c:pt>
                <c:pt idx="4">
                  <c:v>52.915291217559002</c:v>
                </c:pt>
                <c:pt idx="5">
                  <c:v>53.811629798966194</c:v>
                </c:pt>
                <c:pt idx="6">
                  <c:v>46.441895506290379</c:v>
                </c:pt>
                <c:pt idx="7">
                  <c:v>42.210542475224024</c:v>
                </c:pt>
                <c:pt idx="8">
                  <c:v>49.445675291307374</c:v>
                </c:pt>
                <c:pt idx="9">
                  <c:v>46.693777427466706</c:v>
                </c:pt>
                <c:pt idx="10" formatCode="#,##0.00">
                  <c:v>45.76673458187296</c:v>
                </c:pt>
                <c:pt idx="11" formatCode="#\ ##0.0">
                  <c:v>43.331590063242778</c:v>
                </c:pt>
                <c:pt idx="12" formatCode="#\ ##0.0">
                  <c:v>42.037016578392517</c:v>
                </c:pt>
                <c:pt idx="13" formatCode="#\ ##0.0">
                  <c:v>37.448028152777027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B8-A565-C4F2BF8CE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'22.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'22. ábra'!$C$3:$P$3</c:f>
              <c:numCache>
                <c:formatCode>#\ ##0.0</c:formatCode>
                <c:ptCount val="14"/>
                <c:pt idx="0">
                  <c:v>100.81053987712853</c:v>
                </c:pt>
                <c:pt idx="1">
                  <c:v>112.35030299252341</c:v>
                </c:pt>
                <c:pt idx="2">
                  <c:v>108.40043505720587</c:v>
                </c:pt>
                <c:pt idx="3">
                  <c:v>102.39648154071926</c:v>
                </c:pt>
                <c:pt idx="4">
                  <c:v>98.366820128313307</c:v>
                </c:pt>
                <c:pt idx="5">
                  <c:v>90.247691242725551</c:v>
                </c:pt>
                <c:pt idx="6">
                  <c:v>80.466627091490665</c:v>
                </c:pt>
                <c:pt idx="7">
                  <c:v>67.058478338450811</c:v>
                </c:pt>
                <c:pt idx="8">
                  <c:v>68.17696471161112</c:v>
                </c:pt>
                <c:pt idx="9">
                  <c:v>60.409792433045467</c:v>
                </c:pt>
                <c:pt idx="10">
                  <c:v>54.093841166969789</c:v>
                </c:pt>
                <c:pt idx="11">
                  <c:v>50.22660257526632</c:v>
                </c:pt>
                <c:pt idx="12">
                  <c:v>49.237485727544843</c:v>
                </c:pt>
                <c:pt idx="13">
                  <c:v>44.781551140891075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B8-A565-C4F2BF8CE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638029130408842"/>
          <c:w val="0.94971128608923883"/>
          <c:h val="0.15931925881580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42003216608185E-2"/>
          <c:y val="7.0218749999999996E-2"/>
          <c:w val="0.87945563744628885"/>
          <c:h val="0.595306597222222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ábra'!$A$12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ábra'!$D$12:$R$12</c:f>
              <c:numCache>
                <c:formatCode>0.0</c:formatCode>
                <c:ptCount val="15"/>
                <c:pt idx="0">
                  <c:v>0</c:v>
                </c:pt>
                <c:pt idx="1">
                  <c:v>2.4450649992290998</c:v>
                </c:pt>
                <c:pt idx="2">
                  <c:v>2.7037672499521999</c:v>
                </c:pt>
                <c:pt idx="3">
                  <c:v>3.5390814149745</c:v>
                </c:pt>
                <c:pt idx="4">
                  <c:v>4.6151302123508007</c:v>
                </c:pt>
                <c:pt idx="5">
                  <c:v>6.797850944512799</c:v>
                </c:pt>
                <c:pt idx="6">
                  <c:v>8.0300262925192989</c:v>
                </c:pt>
                <c:pt idx="7">
                  <c:v>11.1084894071049</c:v>
                </c:pt>
                <c:pt idx="8">
                  <c:v>12.5468107345337</c:v>
                </c:pt>
                <c:pt idx="9">
                  <c:v>15.109445424124997</c:v>
                </c:pt>
                <c:pt idx="10">
                  <c:v>17.146266296984997</c:v>
                </c:pt>
                <c:pt idx="11">
                  <c:v>19.758102671792798</c:v>
                </c:pt>
                <c:pt idx="12">
                  <c:v>20.752041312458797</c:v>
                </c:pt>
                <c:pt idx="13">
                  <c:v>23.063043670600798</c:v>
                </c:pt>
                <c:pt idx="14">
                  <c:v>25.2056586377409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6F3-A02D-F0DB0BE7F866}"/>
            </c:ext>
          </c:extLst>
        </c:ser>
        <c:ser>
          <c:idx val="1"/>
          <c:order val="1"/>
          <c:tx>
            <c:strRef>
              <c:f>'23. ábra'!$A$13</c:f>
              <c:strCache>
                <c:ptCount val="1"/>
                <c:pt idx="0">
                  <c:v>Átértékelődés és egyéb állományváltozás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ábra'!$D$13:$R$13</c:f>
              <c:numCache>
                <c:formatCode>0.0</c:formatCode>
                <c:ptCount val="15"/>
                <c:pt idx="0">
                  <c:v>0</c:v>
                </c:pt>
                <c:pt idx="1">
                  <c:v>-4.1296366179710819</c:v>
                </c:pt>
                <c:pt idx="2">
                  <c:v>2.5476665982381608</c:v>
                </c:pt>
                <c:pt idx="3">
                  <c:v>1.70161773310743</c:v>
                </c:pt>
                <c:pt idx="4">
                  <c:v>-0.21258418970073611</c:v>
                </c:pt>
                <c:pt idx="5">
                  <c:v>3.9588579325073492</c:v>
                </c:pt>
                <c:pt idx="6">
                  <c:v>4.3655519594829677</c:v>
                </c:pt>
                <c:pt idx="7">
                  <c:v>3.3084506395284468</c:v>
                </c:pt>
                <c:pt idx="8">
                  <c:v>-9.852638270754646</c:v>
                </c:pt>
                <c:pt idx="9">
                  <c:v>5.5773845040720698</c:v>
                </c:pt>
                <c:pt idx="10">
                  <c:v>4.3575095299684961</c:v>
                </c:pt>
                <c:pt idx="11">
                  <c:v>4.4594520045732109</c:v>
                </c:pt>
                <c:pt idx="12">
                  <c:v>4.6537929385235275</c:v>
                </c:pt>
                <c:pt idx="13">
                  <c:v>1.813552886089882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2-46F3-A02D-F0DB0BE7F866}"/>
            </c:ext>
          </c:extLst>
        </c:ser>
        <c:ser>
          <c:idx val="2"/>
          <c:order val="2"/>
          <c:tx>
            <c:strRef>
              <c:f>'23. ábra'!$A$14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ábra'!$D$14:$R$14</c:f>
              <c:numCache>
                <c:formatCode>0.0</c:formatCode>
                <c:ptCount val="15"/>
                <c:pt idx="0">
                  <c:v>0</c:v>
                </c:pt>
                <c:pt idx="1">
                  <c:v>-1.6921111105914215</c:v>
                </c:pt>
                <c:pt idx="2">
                  <c:v>-3.4361271814200558</c:v>
                </c:pt>
                <c:pt idx="3">
                  <c:v>-5.7219602475231355</c:v>
                </c:pt>
                <c:pt idx="4">
                  <c:v>-10.424682202545867</c:v>
                </c:pt>
                <c:pt idx="5">
                  <c:v>-12.209006073574852</c:v>
                </c:pt>
                <c:pt idx="6">
                  <c:v>-13.048692880549787</c:v>
                </c:pt>
                <c:pt idx="7">
                  <c:v>-16.076229114661839</c:v>
                </c:pt>
                <c:pt idx="8">
                  <c:v>-7.2019714338207663</c:v>
                </c:pt>
                <c:pt idx="9">
                  <c:v>-17.152642404256472</c:v>
                </c:pt>
                <c:pt idx="10">
                  <c:v>-19.642663928477702</c:v>
                </c:pt>
                <c:pt idx="11">
                  <c:v>-19.958529494567017</c:v>
                </c:pt>
                <c:pt idx="12">
                  <c:v>-21.20742781142021</c:v>
                </c:pt>
                <c:pt idx="13">
                  <c:v>-22.151623246424094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2-46F3-A02D-F0DB0BE7F866}"/>
            </c:ext>
          </c:extLst>
        </c:ser>
        <c:ser>
          <c:idx val="5"/>
          <c:order val="4"/>
          <c:tx>
            <c:strRef>
              <c:f>'23. ábra'!$A$17</c:f>
              <c:strCache>
                <c:ptCount val="1"/>
                <c:pt idx="0">
                  <c:v>Átértékelődés és nem normál eredménytételek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ábra'!$D$17:$R$17</c:f>
              <c:numCache>
                <c:formatCode>General</c:formatCode>
                <c:ptCount val="15"/>
                <c:pt idx="14" formatCode="0.0">
                  <c:v>-20.537167542156691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'23. ábra'!$A$3</c:f>
              <c:strCache>
                <c:ptCount val="1"/>
                <c:pt idx="0">
                  <c:v>FDI állomány alakulása (j. t.)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'23. ábra'!$D$3:$R$3</c:f>
              <c:numCache>
                <c:formatCode>0.00</c:formatCode>
                <c:ptCount val="15"/>
                <c:pt idx="0">
                  <c:v>50.933946979677202</c:v>
                </c:pt>
                <c:pt idx="1">
                  <c:v>47.557264250343799</c:v>
                </c:pt>
                <c:pt idx="2">
                  <c:v>52.749253646447507</c:v>
                </c:pt>
                <c:pt idx="3">
                  <c:v>50.452685880235997</c:v>
                </c:pt>
                <c:pt idx="4">
                  <c:v>44.911810799781399</c:v>
                </c:pt>
                <c:pt idx="5">
                  <c:v>49.481649783122499</c:v>
                </c:pt>
                <c:pt idx="6">
                  <c:v>50.280832351129682</c:v>
                </c:pt>
                <c:pt idx="7">
                  <c:v>49.27465791164871</c:v>
                </c:pt>
                <c:pt idx="8">
                  <c:v>46.42614800963549</c:v>
                </c:pt>
                <c:pt idx="9">
                  <c:v>54.468134503617797</c:v>
                </c:pt>
                <c:pt idx="10">
                  <c:v>52.795058878152993</c:v>
                </c:pt>
                <c:pt idx="11">
                  <c:v>55.192972161476192</c:v>
                </c:pt>
                <c:pt idx="12">
                  <c:v>55.132353419239315</c:v>
                </c:pt>
                <c:pt idx="13">
                  <c:v>53.658920289943786</c:v>
                </c:pt>
                <c:pt idx="14">
                  <c:v>55.602438075261411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30"/>
          <c:min val="-2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2984313958160199E-2"/>
              <c:y val="8.751041666666667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80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135341238007897"/>
              <c:y val="8.95659722222222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79118055555556"/>
          <c:w val="1"/>
          <c:h val="0.22032881944444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4920634920636E-2"/>
          <c:y val="6.5808950617283937E-2"/>
          <c:w val="0.87186997144802958"/>
          <c:h val="0.599716319444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ábra'!$B$12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ábra'!$D$12:$R$12</c:f>
              <c:numCache>
                <c:formatCode>0.0</c:formatCode>
                <c:ptCount val="15"/>
                <c:pt idx="0">
                  <c:v>0</c:v>
                </c:pt>
                <c:pt idx="1">
                  <c:v>2.4450649992290998</c:v>
                </c:pt>
                <c:pt idx="2">
                  <c:v>2.7037672499521999</c:v>
                </c:pt>
                <c:pt idx="3">
                  <c:v>3.5390814149745</c:v>
                </c:pt>
                <c:pt idx="4">
                  <c:v>4.6151302123508007</c:v>
                </c:pt>
                <c:pt idx="5">
                  <c:v>6.797850944512799</c:v>
                </c:pt>
                <c:pt idx="6">
                  <c:v>8.0300262925192989</c:v>
                </c:pt>
                <c:pt idx="7">
                  <c:v>11.1084894071049</c:v>
                </c:pt>
                <c:pt idx="8">
                  <c:v>12.5468107345337</c:v>
                </c:pt>
                <c:pt idx="9">
                  <c:v>15.109445424124997</c:v>
                </c:pt>
                <c:pt idx="10">
                  <c:v>17.146266296984997</c:v>
                </c:pt>
                <c:pt idx="11">
                  <c:v>19.758102671792798</c:v>
                </c:pt>
                <c:pt idx="12">
                  <c:v>20.752041312458797</c:v>
                </c:pt>
                <c:pt idx="13">
                  <c:v>23.063043670600798</c:v>
                </c:pt>
                <c:pt idx="14">
                  <c:v>25.2056586377409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13B-93C1-ED3E60BE6D26}"/>
            </c:ext>
          </c:extLst>
        </c:ser>
        <c:ser>
          <c:idx val="1"/>
          <c:order val="1"/>
          <c:tx>
            <c:strRef>
              <c:f>'23. ábra'!$B$13</c:f>
              <c:strCache>
                <c:ptCount val="1"/>
                <c:pt idx="0">
                  <c:v>Revaluation and other changes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ábra'!$D$13:$R$13</c:f>
              <c:numCache>
                <c:formatCode>0.0</c:formatCode>
                <c:ptCount val="15"/>
                <c:pt idx="0">
                  <c:v>0</c:v>
                </c:pt>
                <c:pt idx="1">
                  <c:v>-4.1296366179710819</c:v>
                </c:pt>
                <c:pt idx="2">
                  <c:v>2.5476665982381608</c:v>
                </c:pt>
                <c:pt idx="3">
                  <c:v>1.70161773310743</c:v>
                </c:pt>
                <c:pt idx="4">
                  <c:v>-0.21258418970073611</c:v>
                </c:pt>
                <c:pt idx="5">
                  <c:v>3.9588579325073492</c:v>
                </c:pt>
                <c:pt idx="6">
                  <c:v>4.3655519594829677</c:v>
                </c:pt>
                <c:pt idx="7">
                  <c:v>3.3084506395284468</c:v>
                </c:pt>
                <c:pt idx="8">
                  <c:v>-9.852638270754646</c:v>
                </c:pt>
                <c:pt idx="9">
                  <c:v>5.5773845040720698</c:v>
                </c:pt>
                <c:pt idx="10">
                  <c:v>4.3575095299684961</c:v>
                </c:pt>
                <c:pt idx="11">
                  <c:v>4.4594520045732109</c:v>
                </c:pt>
                <c:pt idx="12">
                  <c:v>4.6537929385235275</c:v>
                </c:pt>
                <c:pt idx="13">
                  <c:v>1.813552886089882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13B-93C1-ED3E60BE6D26}"/>
            </c:ext>
          </c:extLst>
        </c:ser>
        <c:ser>
          <c:idx val="2"/>
          <c:order val="2"/>
          <c:tx>
            <c:strRef>
              <c:f>'23. ábra'!$B$14</c:f>
              <c:strCache>
                <c:ptCount val="1"/>
                <c:pt idx="0">
                  <c:v>Profit/loss not related to current operating 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ábra'!$D$14:$R$14</c:f>
              <c:numCache>
                <c:formatCode>0.0</c:formatCode>
                <c:ptCount val="15"/>
                <c:pt idx="0">
                  <c:v>0</c:v>
                </c:pt>
                <c:pt idx="1">
                  <c:v>-1.6921111105914215</c:v>
                </c:pt>
                <c:pt idx="2">
                  <c:v>-3.4361271814200558</c:v>
                </c:pt>
                <c:pt idx="3">
                  <c:v>-5.7219602475231355</c:v>
                </c:pt>
                <c:pt idx="4">
                  <c:v>-10.424682202545867</c:v>
                </c:pt>
                <c:pt idx="5">
                  <c:v>-12.209006073574852</c:v>
                </c:pt>
                <c:pt idx="6">
                  <c:v>-13.048692880549787</c:v>
                </c:pt>
                <c:pt idx="7">
                  <c:v>-16.076229114661839</c:v>
                </c:pt>
                <c:pt idx="8">
                  <c:v>-7.2019714338207663</c:v>
                </c:pt>
                <c:pt idx="9">
                  <c:v>-17.152642404256472</c:v>
                </c:pt>
                <c:pt idx="10">
                  <c:v>-19.642663928477702</c:v>
                </c:pt>
                <c:pt idx="11">
                  <c:v>-19.958529494567017</c:v>
                </c:pt>
                <c:pt idx="12">
                  <c:v>-21.20742781142021</c:v>
                </c:pt>
                <c:pt idx="13">
                  <c:v>-22.151623246424094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A-413B-93C1-ED3E60BE6D26}"/>
            </c:ext>
          </c:extLst>
        </c:ser>
        <c:ser>
          <c:idx val="5"/>
          <c:order val="4"/>
          <c:tx>
            <c:strRef>
              <c:f>'23. ábra'!$B$17</c:f>
              <c:strCache>
                <c:ptCount val="1"/>
                <c:pt idx="0">
                  <c:v>Revaluation and profit/loss not related to current operating performance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'23. ábra'!$D$1:$R$1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'23. ábra'!$D$17:$R$17</c:f>
              <c:numCache>
                <c:formatCode>General</c:formatCode>
                <c:ptCount val="15"/>
                <c:pt idx="14" formatCode="0.0">
                  <c:v>-20.537167542156691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'23. ábra'!$B$3</c:f>
              <c:strCache>
                <c:ptCount val="1"/>
                <c:pt idx="0">
                  <c:v>FDI stock (r.h.s.)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'23. ábra'!$D$3:$R$3</c:f>
              <c:numCache>
                <c:formatCode>0.00</c:formatCode>
                <c:ptCount val="15"/>
                <c:pt idx="0">
                  <c:v>50.933946979677202</c:v>
                </c:pt>
                <c:pt idx="1">
                  <c:v>47.557264250343799</c:v>
                </c:pt>
                <c:pt idx="2">
                  <c:v>52.749253646447507</c:v>
                </c:pt>
                <c:pt idx="3">
                  <c:v>50.452685880235997</c:v>
                </c:pt>
                <c:pt idx="4">
                  <c:v>44.911810799781399</c:v>
                </c:pt>
                <c:pt idx="5">
                  <c:v>49.481649783122499</c:v>
                </c:pt>
                <c:pt idx="6">
                  <c:v>50.280832351129682</c:v>
                </c:pt>
                <c:pt idx="7">
                  <c:v>49.27465791164871</c:v>
                </c:pt>
                <c:pt idx="8">
                  <c:v>46.42614800963549</c:v>
                </c:pt>
                <c:pt idx="9">
                  <c:v>54.468134503617797</c:v>
                </c:pt>
                <c:pt idx="10">
                  <c:v>52.795058878152993</c:v>
                </c:pt>
                <c:pt idx="11">
                  <c:v>55.192972161476192</c:v>
                </c:pt>
                <c:pt idx="12">
                  <c:v>55.132353419239315</c:v>
                </c:pt>
                <c:pt idx="13">
                  <c:v>53.658920289943786</c:v>
                </c:pt>
                <c:pt idx="14">
                  <c:v>55.602438075261411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30"/>
          <c:min val="-2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80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0881489212337154"/>
              <c:y val="4.05694444444444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644189728984358"/>
          <c:w val="1"/>
          <c:h val="0.2335581027101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0128039215686278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'24. ábra'!$A$5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ábra'!$C$5:$N$5</c:f>
              <c:numCache>
                <c:formatCode>0.0</c:formatCode>
                <c:ptCount val="12"/>
                <c:pt idx="0">
                  <c:v>-1.9971212680389157</c:v>
                </c:pt>
                <c:pt idx="1">
                  <c:v>-2.7418755650716697</c:v>
                </c:pt>
                <c:pt idx="2">
                  <c:v>-8.5082359737446875</c:v>
                </c:pt>
                <c:pt idx="3">
                  <c:v>-8.4810953626551324</c:v>
                </c:pt>
                <c:pt idx="4">
                  <c:v>-5.7755187688282774</c:v>
                </c:pt>
                <c:pt idx="5">
                  <c:v>-8.5355969105869782</c:v>
                </c:pt>
                <c:pt idx="6">
                  <c:v>-5.231302252575599</c:v>
                </c:pt>
                <c:pt idx="7">
                  <c:v>-3.4532194872626434</c:v>
                </c:pt>
                <c:pt idx="8">
                  <c:v>-3.641361379133337</c:v>
                </c:pt>
                <c:pt idx="9">
                  <c:v>-0.59163897724662062</c:v>
                </c:pt>
                <c:pt idx="10">
                  <c:v>0.90453984577297408</c:v>
                </c:pt>
                <c:pt idx="11">
                  <c:v>2.6046638183024338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8-464E-BA7C-29B32F67EF2D}"/>
            </c:ext>
          </c:extLst>
        </c:ser>
        <c:ser>
          <c:idx val="2"/>
          <c:order val="3"/>
          <c:tx>
            <c:strRef>
              <c:f>'24. ábra'!$A$6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ábra'!$C$6:$N$6</c:f>
              <c:numCache>
                <c:formatCode>0.0</c:formatCode>
                <c:ptCount val="12"/>
                <c:pt idx="0">
                  <c:v>2.4667728069874522</c:v>
                </c:pt>
                <c:pt idx="1">
                  <c:v>-1.258239443645538</c:v>
                </c:pt>
                <c:pt idx="2">
                  <c:v>1.2227653418249813</c:v>
                </c:pt>
                <c:pt idx="3">
                  <c:v>-0.57086240295707791</c:v>
                </c:pt>
                <c:pt idx="4">
                  <c:v>0.6375301916932844</c:v>
                </c:pt>
                <c:pt idx="5">
                  <c:v>1.5066551513749233</c:v>
                </c:pt>
                <c:pt idx="6">
                  <c:v>0.20500372739003012</c:v>
                </c:pt>
                <c:pt idx="7">
                  <c:v>-1.0051699174601156</c:v>
                </c:pt>
                <c:pt idx="8">
                  <c:v>-0.42967774402372438</c:v>
                </c:pt>
                <c:pt idx="9">
                  <c:v>-0.71423868456645934</c:v>
                </c:pt>
                <c:pt idx="10">
                  <c:v>-1.3993116894500279</c:v>
                </c:pt>
                <c:pt idx="11">
                  <c:v>-0.27135875938882642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8-464E-BA7C-29B32F67EF2D}"/>
            </c:ext>
          </c:extLst>
        </c:ser>
        <c:ser>
          <c:idx val="3"/>
          <c:order val="4"/>
          <c:tx>
            <c:strRef>
              <c:f>'24. ábra'!$A$7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ábra'!$C$7:$N$7</c:f>
              <c:numCache>
                <c:formatCode>0.0</c:formatCode>
                <c:ptCount val="12"/>
                <c:pt idx="0">
                  <c:v>-0.5128239968543078</c:v>
                </c:pt>
                <c:pt idx="1">
                  <c:v>-2.2506844362725595</c:v>
                </c:pt>
                <c:pt idx="2">
                  <c:v>5.556737109677675</c:v>
                </c:pt>
                <c:pt idx="3">
                  <c:v>1.5654340164234273</c:v>
                </c:pt>
                <c:pt idx="4">
                  <c:v>2.3983459840749655</c:v>
                </c:pt>
                <c:pt idx="5">
                  <c:v>0.25178778494552123</c:v>
                </c:pt>
                <c:pt idx="6">
                  <c:v>0.235494158176795</c:v>
                </c:pt>
                <c:pt idx="7">
                  <c:v>0.60115992661179696</c:v>
                </c:pt>
                <c:pt idx="8">
                  <c:v>-0.89129087905340776</c:v>
                </c:pt>
                <c:pt idx="9">
                  <c:v>0.80354459234589837</c:v>
                </c:pt>
                <c:pt idx="10">
                  <c:v>0.35026159111301958</c:v>
                </c:pt>
                <c:pt idx="11">
                  <c:v>-1.2156784515986285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8-464E-BA7C-29B32F67EF2D}"/>
            </c:ext>
          </c:extLst>
        </c:ser>
        <c:ser>
          <c:idx val="4"/>
          <c:order val="5"/>
          <c:tx>
            <c:strRef>
              <c:f>'24. ábra'!$A$8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ábra'!$C$8:$N$8</c:f>
              <c:numCache>
                <c:formatCode>0.0</c:formatCode>
                <c:ptCount val="12"/>
                <c:pt idx="0">
                  <c:v>-2.7586582234630064</c:v>
                </c:pt>
                <c:pt idx="1">
                  <c:v>-1.073437653183823</c:v>
                </c:pt>
                <c:pt idx="2">
                  <c:v>0.75199185494530529</c:v>
                </c:pt>
                <c:pt idx="3">
                  <c:v>-0.64510654260651612</c:v>
                </c:pt>
                <c:pt idx="4">
                  <c:v>-1.2980350124543349</c:v>
                </c:pt>
                <c:pt idx="5">
                  <c:v>-1.4824100786661798</c:v>
                </c:pt>
                <c:pt idx="6">
                  <c:v>-0.58044910497775104</c:v>
                </c:pt>
                <c:pt idx="7">
                  <c:v>-1.3923439671962385</c:v>
                </c:pt>
                <c:pt idx="8">
                  <c:v>-0.66323144465161588</c:v>
                </c:pt>
                <c:pt idx="9">
                  <c:v>-0.53899727885454851</c:v>
                </c:pt>
                <c:pt idx="10">
                  <c:v>0.449966889693456</c:v>
                </c:pt>
                <c:pt idx="11">
                  <c:v>-0.98457276835328389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8-464E-BA7C-29B32F6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'24. ábra'!$A$4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ábra'!$C$4:$N$4</c:f>
              <c:numCache>
                <c:formatCode>0.0</c:formatCode>
                <c:ptCount val="12"/>
                <c:pt idx="0">
                  <c:v>-2.8018306813687777</c:v>
                </c:pt>
                <c:pt idx="1">
                  <c:v>-7.3242370981735894</c:v>
                </c:pt>
                <c:pt idx="2">
                  <c:v>-0.97674166729672662</c:v>
                </c:pt>
                <c:pt idx="3">
                  <c:v>-8.1316302917952985</c:v>
                </c:pt>
                <c:pt idx="4">
                  <c:v>-4.0376776055143617</c:v>
                </c:pt>
                <c:pt idx="5">
                  <c:v>-8.2595640529327135</c:v>
                </c:pt>
                <c:pt idx="6">
                  <c:v>-5.3712534719865248</c:v>
                </c:pt>
                <c:pt idx="7">
                  <c:v>-5.2495734453072123</c:v>
                </c:pt>
                <c:pt idx="8">
                  <c:v>-5.6255614468620116</c:v>
                </c:pt>
                <c:pt idx="9">
                  <c:v>-1.0413303483221528</c:v>
                </c:pt>
                <c:pt idx="10">
                  <c:v>0.30545663712879279</c:v>
                </c:pt>
                <c:pt idx="11">
                  <c:v>0.13305383896170131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28-464E-BA7C-29B32F6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'24. ábra'!$A$3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ábra'!$C$3:$N$3</c:f>
              <c:numCache>
                <c:formatCode>0.0</c:formatCode>
                <c:ptCount val="12"/>
                <c:pt idx="0">
                  <c:v>52.912581940199956</c:v>
                </c:pt>
                <c:pt idx="1">
                  <c:v>45.588344842047505</c:v>
                </c:pt>
                <c:pt idx="2">
                  <c:v>44.611603174749206</c:v>
                </c:pt>
                <c:pt idx="3">
                  <c:v>36.479972882948125</c:v>
                </c:pt>
                <c:pt idx="4">
                  <c:v>32.442295277433963</c:v>
                </c:pt>
                <c:pt idx="5">
                  <c:v>24.182731224502479</c:v>
                </c:pt>
                <c:pt idx="6">
                  <c:v>18.811477752516122</c:v>
                </c:pt>
                <c:pt idx="7">
                  <c:v>13.561904307207712</c:v>
                </c:pt>
                <c:pt idx="8">
                  <c:v>7.9363428603457002</c:v>
                </c:pt>
                <c:pt idx="9">
                  <c:v>6.8950125120235475</c:v>
                </c:pt>
                <c:pt idx="10">
                  <c:v>7.2004691491523403</c:v>
                </c:pt>
                <c:pt idx="11">
                  <c:v>7.3335229881140416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28-464E-BA7C-29B32F6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28709252640417E-4"/>
          <c:y val="0.85765163398692812"/>
          <c:w val="0.9994189890086258"/>
          <c:h val="0.14234836601307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469339506172839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'24. ábra'!$B$5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ábra'!$C$5:$N$5</c:f>
              <c:numCache>
                <c:formatCode>0.0</c:formatCode>
                <c:ptCount val="12"/>
                <c:pt idx="0">
                  <c:v>-1.9971212680389157</c:v>
                </c:pt>
                <c:pt idx="1">
                  <c:v>-2.7418755650716697</c:v>
                </c:pt>
                <c:pt idx="2">
                  <c:v>-8.5082359737446875</c:v>
                </c:pt>
                <c:pt idx="3">
                  <c:v>-8.4810953626551324</c:v>
                </c:pt>
                <c:pt idx="4">
                  <c:v>-5.7755187688282774</c:v>
                </c:pt>
                <c:pt idx="5">
                  <c:v>-8.5355969105869782</c:v>
                </c:pt>
                <c:pt idx="6">
                  <c:v>-5.231302252575599</c:v>
                </c:pt>
                <c:pt idx="7">
                  <c:v>-3.4532194872626434</c:v>
                </c:pt>
                <c:pt idx="8">
                  <c:v>-3.641361379133337</c:v>
                </c:pt>
                <c:pt idx="9">
                  <c:v>-0.59163897724662062</c:v>
                </c:pt>
                <c:pt idx="10">
                  <c:v>0.90453984577297408</c:v>
                </c:pt>
                <c:pt idx="11">
                  <c:v>2.6046638183024338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5-47D4-A818-9AB4B858F9B0}"/>
            </c:ext>
          </c:extLst>
        </c:ser>
        <c:ser>
          <c:idx val="2"/>
          <c:order val="3"/>
          <c:tx>
            <c:strRef>
              <c:f>'24. ábra'!$B$6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ábra'!$C$6:$N$6</c:f>
              <c:numCache>
                <c:formatCode>0.0</c:formatCode>
                <c:ptCount val="12"/>
                <c:pt idx="0">
                  <c:v>2.4667728069874522</c:v>
                </c:pt>
                <c:pt idx="1">
                  <c:v>-1.258239443645538</c:v>
                </c:pt>
                <c:pt idx="2">
                  <c:v>1.2227653418249813</c:v>
                </c:pt>
                <c:pt idx="3">
                  <c:v>-0.57086240295707791</c:v>
                </c:pt>
                <c:pt idx="4">
                  <c:v>0.6375301916932844</c:v>
                </c:pt>
                <c:pt idx="5">
                  <c:v>1.5066551513749233</c:v>
                </c:pt>
                <c:pt idx="6">
                  <c:v>0.20500372739003012</c:v>
                </c:pt>
                <c:pt idx="7">
                  <c:v>-1.0051699174601156</c:v>
                </c:pt>
                <c:pt idx="8">
                  <c:v>-0.42967774402372438</c:v>
                </c:pt>
                <c:pt idx="9">
                  <c:v>-0.71423868456645934</c:v>
                </c:pt>
                <c:pt idx="10">
                  <c:v>-1.3993116894500279</c:v>
                </c:pt>
                <c:pt idx="11">
                  <c:v>-0.27135875938882642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5-47D4-A818-9AB4B858F9B0}"/>
            </c:ext>
          </c:extLst>
        </c:ser>
        <c:ser>
          <c:idx val="3"/>
          <c:order val="4"/>
          <c:tx>
            <c:strRef>
              <c:f>'24. ábra'!$B$7</c:f>
              <c:strCache>
                <c:ptCount val="1"/>
                <c:pt idx="0">
                  <c:v>Price and other effects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ábra'!$C$7:$N$7</c:f>
              <c:numCache>
                <c:formatCode>0.0</c:formatCode>
                <c:ptCount val="12"/>
                <c:pt idx="0">
                  <c:v>-0.5128239968543078</c:v>
                </c:pt>
                <c:pt idx="1">
                  <c:v>-2.2506844362725595</c:v>
                </c:pt>
                <c:pt idx="2">
                  <c:v>5.556737109677675</c:v>
                </c:pt>
                <c:pt idx="3">
                  <c:v>1.5654340164234273</c:v>
                </c:pt>
                <c:pt idx="4">
                  <c:v>2.3983459840749655</c:v>
                </c:pt>
                <c:pt idx="5">
                  <c:v>0.25178778494552123</c:v>
                </c:pt>
                <c:pt idx="6">
                  <c:v>0.235494158176795</c:v>
                </c:pt>
                <c:pt idx="7">
                  <c:v>0.60115992661179696</c:v>
                </c:pt>
                <c:pt idx="8">
                  <c:v>-0.89129087905340776</c:v>
                </c:pt>
                <c:pt idx="9">
                  <c:v>0.80354459234589837</c:v>
                </c:pt>
                <c:pt idx="10">
                  <c:v>0.35026159111301958</c:v>
                </c:pt>
                <c:pt idx="11">
                  <c:v>-1.2156784515986285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5-47D4-A818-9AB4B858F9B0}"/>
            </c:ext>
          </c:extLst>
        </c:ser>
        <c:ser>
          <c:idx val="4"/>
          <c:order val="5"/>
          <c:tx>
            <c:strRef>
              <c:f>'24. ábra'!$B$8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ábra'!$C$8:$N$8</c:f>
              <c:numCache>
                <c:formatCode>0.0</c:formatCode>
                <c:ptCount val="12"/>
                <c:pt idx="0">
                  <c:v>-2.7586582234630064</c:v>
                </c:pt>
                <c:pt idx="1">
                  <c:v>-1.073437653183823</c:v>
                </c:pt>
                <c:pt idx="2">
                  <c:v>0.75199185494530529</c:v>
                </c:pt>
                <c:pt idx="3">
                  <c:v>-0.64510654260651612</c:v>
                </c:pt>
                <c:pt idx="4">
                  <c:v>-1.2980350124543349</c:v>
                </c:pt>
                <c:pt idx="5">
                  <c:v>-1.4824100786661798</c:v>
                </c:pt>
                <c:pt idx="6">
                  <c:v>-0.58044910497775104</c:v>
                </c:pt>
                <c:pt idx="7">
                  <c:v>-1.3923439671962385</c:v>
                </c:pt>
                <c:pt idx="8">
                  <c:v>-0.66323144465161588</c:v>
                </c:pt>
                <c:pt idx="9">
                  <c:v>-0.53899727885454851</c:v>
                </c:pt>
                <c:pt idx="10">
                  <c:v>0.449966889693456</c:v>
                </c:pt>
                <c:pt idx="11">
                  <c:v>-0.98457276835328389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5-47D4-A818-9AB4B858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'24. ábra'!$B$4</c:f>
              <c:strCache>
                <c:ptCount val="1"/>
                <c:pt idx="0">
                  <c:v>Total change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ábra'!$C$4:$N$4</c:f>
              <c:numCache>
                <c:formatCode>0.0</c:formatCode>
                <c:ptCount val="12"/>
                <c:pt idx="0">
                  <c:v>-2.8018306813687777</c:v>
                </c:pt>
                <c:pt idx="1">
                  <c:v>-7.3242370981735894</c:v>
                </c:pt>
                <c:pt idx="2">
                  <c:v>-0.97674166729672662</c:v>
                </c:pt>
                <c:pt idx="3">
                  <c:v>-8.1316302917952985</c:v>
                </c:pt>
                <c:pt idx="4">
                  <c:v>-4.0376776055143617</c:v>
                </c:pt>
                <c:pt idx="5">
                  <c:v>-8.2595640529327135</c:v>
                </c:pt>
                <c:pt idx="6">
                  <c:v>-5.3712534719865248</c:v>
                </c:pt>
                <c:pt idx="7">
                  <c:v>-5.2495734453072123</c:v>
                </c:pt>
                <c:pt idx="8">
                  <c:v>-5.6255614468620116</c:v>
                </c:pt>
                <c:pt idx="9">
                  <c:v>-1.0413303483221528</c:v>
                </c:pt>
                <c:pt idx="10">
                  <c:v>0.30545663712879279</c:v>
                </c:pt>
                <c:pt idx="11">
                  <c:v>0.13305383896170131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45-47D4-A818-9AB4B858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'24. ábra'!$B$3</c:f>
              <c:strCache>
                <c:ptCount val="1"/>
                <c:pt idx="0">
                  <c:v>Net external debt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'24. ábra'!$C$1:$N$1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'24. ábra'!$C$3:$N$3</c:f>
              <c:numCache>
                <c:formatCode>0.0</c:formatCode>
                <c:ptCount val="12"/>
                <c:pt idx="0">
                  <c:v>52.912581940199956</c:v>
                </c:pt>
                <c:pt idx="1">
                  <c:v>45.588344842047505</c:v>
                </c:pt>
                <c:pt idx="2">
                  <c:v>44.611603174749206</c:v>
                </c:pt>
                <c:pt idx="3">
                  <c:v>36.479972882948125</c:v>
                </c:pt>
                <c:pt idx="4">
                  <c:v>32.442295277433963</c:v>
                </c:pt>
                <c:pt idx="5">
                  <c:v>24.182731224502479</c:v>
                </c:pt>
                <c:pt idx="6">
                  <c:v>18.811477752516122</c:v>
                </c:pt>
                <c:pt idx="7">
                  <c:v>13.561904307207712</c:v>
                </c:pt>
                <c:pt idx="8">
                  <c:v>7.9363428603457002</c:v>
                </c:pt>
                <c:pt idx="9">
                  <c:v>6.8950125120235475</c:v>
                </c:pt>
                <c:pt idx="10">
                  <c:v>7.2004691491523403</c:v>
                </c:pt>
                <c:pt idx="11">
                  <c:v>7.3335229881140416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45-47D4-A818-9AB4B858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775790304861034"/>
              <c:y val="1.493402777777778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'25.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'25. ábra'!$C$4:$AX$4</c:f>
              <c:numCache>
                <c:formatCode>0.0</c:formatCode>
                <c:ptCount val="48"/>
                <c:pt idx="0">
                  <c:v>22.680393104729312</c:v>
                </c:pt>
                <c:pt idx="1">
                  <c:v>22.295527427319069</c:v>
                </c:pt>
                <c:pt idx="2">
                  <c:v>22.539226795924932</c:v>
                </c:pt>
                <c:pt idx="3">
                  <c:v>28.966388710911311</c:v>
                </c:pt>
                <c:pt idx="4">
                  <c:v>33.851783444127804</c:v>
                </c:pt>
                <c:pt idx="5">
                  <c:v>26.801369557904291</c:v>
                </c:pt>
                <c:pt idx="6">
                  <c:v>26.241760138193531</c:v>
                </c:pt>
                <c:pt idx="7">
                  <c:v>26.331827116055837</c:v>
                </c:pt>
                <c:pt idx="8">
                  <c:v>27.314640431923916</c:v>
                </c:pt>
                <c:pt idx="9">
                  <c:v>27.040905218933293</c:v>
                </c:pt>
                <c:pt idx="10">
                  <c:v>25.902737926159158</c:v>
                </c:pt>
                <c:pt idx="11">
                  <c:v>23.106884444848621</c:v>
                </c:pt>
                <c:pt idx="12">
                  <c:v>24.876902057735141</c:v>
                </c:pt>
                <c:pt idx="13">
                  <c:v>24.402241854926189</c:v>
                </c:pt>
                <c:pt idx="14">
                  <c:v>21.680369896931143</c:v>
                </c:pt>
                <c:pt idx="15">
                  <c:v>18.097076426808993</c:v>
                </c:pt>
                <c:pt idx="16">
                  <c:v>18.354786960844745</c:v>
                </c:pt>
                <c:pt idx="17">
                  <c:v>19.333565238989991</c:v>
                </c:pt>
                <c:pt idx="18">
                  <c:v>16.888363134468651</c:v>
                </c:pt>
                <c:pt idx="19">
                  <c:v>14.624219383806766</c:v>
                </c:pt>
                <c:pt idx="20">
                  <c:v>14.323257551517207</c:v>
                </c:pt>
                <c:pt idx="21">
                  <c:v>13.334946807085132</c:v>
                </c:pt>
                <c:pt idx="22">
                  <c:v>13.597117338703757</c:v>
                </c:pt>
                <c:pt idx="23">
                  <c:v>11.719299853632611</c:v>
                </c:pt>
                <c:pt idx="24">
                  <c:v>12.346303595582494</c:v>
                </c:pt>
                <c:pt idx="25">
                  <c:v>12.132991866972716</c:v>
                </c:pt>
                <c:pt idx="26">
                  <c:v>11.886697822346415</c:v>
                </c:pt>
                <c:pt idx="27">
                  <c:v>10.145800616400916</c:v>
                </c:pt>
                <c:pt idx="28">
                  <c:v>10.902084984673849</c:v>
                </c:pt>
                <c:pt idx="29">
                  <c:v>10.325994001046368</c:v>
                </c:pt>
                <c:pt idx="30">
                  <c:v>8.2228042503983438</c:v>
                </c:pt>
                <c:pt idx="31">
                  <c:v>5.6273494617882189</c:v>
                </c:pt>
                <c:pt idx="32">
                  <c:v>3.9306331865891755</c:v>
                </c:pt>
                <c:pt idx="33">
                  <c:v>1.7996669504578247</c:v>
                </c:pt>
                <c:pt idx="34">
                  <c:v>-6.7708252375280997E-2</c:v>
                </c:pt>
                <c:pt idx="35">
                  <c:v>-1.3679385945302704</c:v>
                </c:pt>
                <c:pt idx="36">
                  <c:v>-0.62366909514252167</c:v>
                </c:pt>
                <c:pt idx="37">
                  <c:v>0.34552943110839396</c:v>
                </c:pt>
                <c:pt idx="38">
                  <c:v>-0.59859671287137861</c:v>
                </c:pt>
                <c:pt idx="39">
                  <c:v>-0.42621279560139735</c:v>
                </c:pt>
                <c:pt idx="40">
                  <c:v>-0.99043643910271106</c:v>
                </c:pt>
                <c:pt idx="41">
                  <c:v>-0.84176814708899783</c:v>
                </c:pt>
                <c:pt idx="42">
                  <c:v>-1.1238251917193103</c:v>
                </c:pt>
                <c:pt idx="43">
                  <c:v>-1.622187018234176</c:v>
                </c:pt>
                <c:pt idx="44">
                  <c:v>-0.87196152063379673</c:v>
                </c:pt>
                <c:pt idx="45">
                  <c:v>-1.258463803198443</c:v>
                </c:pt>
                <c:pt idx="46">
                  <c:v>-1.0167196279484454</c:v>
                </c:pt>
                <c:pt idx="47">
                  <c:v>-0.2951455007524309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7-458F-9BAD-AE2ED35C06BE}"/>
            </c:ext>
          </c:extLst>
        </c:ser>
        <c:ser>
          <c:idx val="1"/>
          <c:order val="2"/>
          <c:tx>
            <c:strRef>
              <c:f>'25.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'25. ábra'!$C$5:$AX$5</c:f>
              <c:numCache>
                <c:formatCode>0.0</c:formatCode>
                <c:ptCount val="48"/>
                <c:pt idx="0">
                  <c:v>16.378015477102139</c:v>
                </c:pt>
                <c:pt idx="1">
                  <c:v>15.626782447582789</c:v>
                </c:pt>
                <c:pt idx="2">
                  <c:v>16.820776332376866</c:v>
                </c:pt>
                <c:pt idx="3">
                  <c:v>14.025425334383495</c:v>
                </c:pt>
                <c:pt idx="4">
                  <c:v>14.903753610791508</c:v>
                </c:pt>
                <c:pt idx="5">
                  <c:v>16.40556609835113</c:v>
                </c:pt>
                <c:pt idx="6">
                  <c:v>17.57183764214507</c:v>
                </c:pt>
                <c:pt idx="7">
                  <c:v>16.353742359105969</c:v>
                </c:pt>
                <c:pt idx="8">
                  <c:v>17.7036158239321</c:v>
                </c:pt>
                <c:pt idx="9">
                  <c:v>15.671218101970153</c:v>
                </c:pt>
                <c:pt idx="10">
                  <c:v>17.167211723246364</c:v>
                </c:pt>
                <c:pt idx="11">
                  <c:v>17.930530235073999</c:v>
                </c:pt>
                <c:pt idx="12">
                  <c:v>17.652752274735747</c:v>
                </c:pt>
                <c:pt idx="13">
                  <c:v>18.387750770429403</c:v>
                </c:pt>
                <c:pt idx="14">
                  <c:v>18.010161792317632</c:v>
                </c:pt>
                <c:pt idx="15">
                  <c:v>16.251305289494105</c:v>
                </c:pt>
                <c:pt idx="16">
                  <c:v>17.994440069930427</c:v>
                </c:pt>
                <c:pt idx="17">
                  <c:v>18.751271816376239</c:v>
                </c:pt>
                <c:pt idx="18">
                  <c:v>21.188110085170809</c:v>
                </c:pt>
                <c:pt idx="19">
                  <c:v>20.164599759894113</c:v>
                </c:pt>
                <c:pt idx="20">
                  <c:v>16.104428040559551</c:v>
                </c:pt>
                <c:pt idx="21">
                  <c:v>16.876078254375805</c:v>
                </c:pt>
                <c:pt idx="22">
                  <c:v>16.382850940074491</c:v>
                </c:pt>
                <c:pt idx="23">
                  <c:v>15.394183350430254</c:v>
                </c:pt>
                <c:pt idx="24">
                  <c:v>13.396728002170752</c:v>
                </c:pt>
                <c:pt idx="25">
                  <c:v>15.442623670981556</c:v>
                </c:pt>
                <c:pt idx="26">
                  <c:v>14.460156366008253</c:v>
                </c:pt>
                <c:pt idx="27">
                  <c:v>14.596435650066386</c:v>
                </c:pt>
                <c:pt idx="28">
                  <c:v>15.839568566365198</c:v>
                </c:pt>
                <c:pt idx="29">
                  <c:v>13.335973094397687</c:v>
                </c:pt>
                <c:pt idx="30">
                  <c:v>13.845937540743346</c:v>
                </c:pt>
                <c:pt idx="31">
                  <c:v>12.853311436307877</c:v>
                </c:pt>
                <c:pt idx="32">
                  <c:v>13.884261640552111</c:v>
                </c:pt>
                <c:pt idx="33">
                  <c:v>14.608460049999847</c:v>
                </c:pt>
                <c:pt idx="34">
                  <c:v>16.112845550713615</c:v>
                </c:pt>
                <c:pt idx="35">
                  <c:v>15.864792555953741</c:v>
                </c:pt>
                <c:pt idx="36">
                  <c:v>15.310646358867439</c:v>
                </c:pt>
                <c:pt idx="37">
                  <c:v>13.555294859273035</c:v>
                </c:pt>
                <c:pt idx="38">
                  <c:v>13.619491297991413</c:v>
                </c:pt>
                <c:pt idx="39">
                  <c:v>12.113189617744581</c:v>
                </c:pt>
                <c:pt idx="40">
                  <c:v>11.191141294637079</c:v>
                </c:pt>
                <c:pt idx="41">
                  <c:v>8.9380664121000795</c:v>
                </c:pt>
                <c:pt idx="42">
                  <c:v>8.9020878231419154</c:v>
                </c:pt>
                <c:pt idx="43">
                  <c:v>8.0062911758799196</c:v>
                </c:pt>
                <c:pt idx="44">
                  <c:v>8.2340604278480534</c:v>
                </c:pt>
                <c:pt idx="45">
                  <c:v>8.9046291823669677</c:v>
                </c:pt>
                <c:pt idx="46">
                  <c:v>8.1564313768559362</c:v>
                </c:pt>
                <c:pt idx="47">
                  <c:v>6.4233818216197118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7-458F-9BAD-AE2ED35C06BE}"/>
            </c:ext>
          </c:extLst>
        </c:ser>
        <c:ser>
          <c:idx val="3"/>
          <c:order val="3"/>
          <c:tx>
            <c:strRef>
              <c:f>'25.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'25. ábra'!$C$6:$AX$6</c:f>
              <c:numCache>
                <c:formatCode>0.0</c:formatCode>
                <c:ptCount val="48"/>
                <c:pt idx="0">
                  <c:v>8.9022718820752171</c:v>
                </c:pt>
                <c:pt idx="1">
                  <c:v>7.4616505976086698</c:v>
                </c:pt>
                <c:pt idx="2">
                  <c:v>8.6659821369362557</c:v>
                </c:pt>
                <c:pt idx="3">
                  <c:v>9.4880264502179941</c:v>
                </c:pt>
                <c:pt idx="4">
                  <c:v>11.02099850186424</c:v>
                </c:pt>
                <c:pt idx="5">
                  <c:v>10.510811415631151</c:v>
                </c:pt>
                <c:pt idx="6">
                  <c:v>10.344239002436385</c:v>
                </c:pt>
                <c:pt idx="7">
                  <c:v>11.270488323875441</c:v>
                </c:pt>
                <c:pt idx="8">
                  <c:v>11.43058627304263</c:v>
                </c:pt>
                <c:pt idx="9">
                  <c:v>12.094798297142004</c:v>
                </c:pt>
                <c:pt idx="10">
                  <c:v>11.78602820146242</c:v>
                </c:pt>
                <c:pt idx="11">
                  <c:v>11.87516726027733</c:v>
                </c:pt>
                <c:pt idx="12">
                  <c:v>11.543645201641974</c:v>
                </c:pt>
                <c:pt idx="13">
                  <c:v>10.840877416848265</c:v>
                </c:pt>
                <c:pt idx="14">
                  <c:v>10.00912063222135</c:v>
                </c:pt>
                <c:pt idx="15">
                  <c:v>11.239963125744415</c:v>
                </c:pt>
                <c:pt idx="16">
                  <c:v>11.525807069705195</c:v>
                </c:pt>
                <c:pt idx="17">
                  <c:v>11.247414524528912</c:v>
                </c:pt>
                <c:pt idx="18">
                  <c:v>10.009222527865361</c:v>
                </c:pt>
                <c:pt idx="19">
                  <c:v>9.8227840310483376</c:v>
                </c:pt>
                <c:pt idx="20">
                  <c:v>10.883402103372395</c:v>
                </c:pt>
                <c:pt idx="21">
                  <c:v>10.363220773782897</c:v>
                </c:pt>
                <c:pt idx="22">
                  <c:v>9.3972738642801712</c:v>
                </c:pt>
                <c:pt idx="23">
                  <c:v>9.3664896788852587</c:v>
                </c:pt>
                <c:pt idx="24">
                  <c:v>9.4983776521745451</c:v>
                </c:pt>
                <c:pt idx="25">
                  <c:v>9.1839098134606019</c:v>
                </c:pt>
                <c:pt idx="26">
                  <c:v>8.6943946196559256</c:v>
                </c:pt>
                <c:pt idx="27">
                  <c:v>7.7000590109666618</c:v>
                </c:pt>
                <c:pt idx="28">
                  <c:v>7.8574283471530464</c:v>
                </c:pt>
                <c:pt idx="29">
                  <c:v>7.0818391951574977</c:v>
                </c:pt>
                <c:pt idx="30">
                  <c:v>6.1045963441991073</c:v>
                </c:pt>
                <c:pt idx="31">
                  <c:v>5.7020703264063748</c:v>
                </c:pt>
                <c:pt idx="32">
                  <c:v>5.7916783953748743</c:v>
                </c:pt>
                <c:pt idx="33">
                  <c:v>5.3747919907508166</c:v>
                </c:pt>
                <c:pt idx="34">
                  <c:v>4.0875954272314603</c:v>
                </c:pt>
                <c:pt idx="35">
                  <c:v>4.3146237910926466</c:v>
                </c:pt>
                <c:pt idx="36">
                  <c:v>3.4901152291193638</c:v>
                </c:pt>
                <c:pt idx="37">
                  <c:v>2.5352432587345386</c:v>
                </c:pt>
                <c:pt idx="38">
                  <c:v>2.1530260666797587</c:v>
                </c:pt>
                <c:pt idx="39">
                  <c:v>1.8749274850645301</c:v>
                </c:pt>
                <c:pt idx="40">
                  <c:v>1.2415467585223161</c:v>
                </c:pt>
                <c:pt idx="41">
                  <c:v>1.7092137748994967</c:v>
                </c:pt>
                <c:pt idx="42">
                  <c:v>1.2282747814107031</c:v>
                </c:pt>
                <c:pt idx="43">
                  <c:v>1.5522387026999604</c:v>
                </c:pt>
                <c:pt idx="44">
                  <c:v>0.51933889072731465</c:v>
                </c:pt>
                <c:pt idx="45">
                  <c:v>0.10899188015380373</c:v>
                </c:pt>
                <c:pt idx="46">
                  <c:v>0.35248621597746266</c:v>
                </c:pt>
                <c:pt idx="47">
                  <c:v>0.76677619115626183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'25.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'25.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'25. ábra'!$C$7:$AX$7</c:f>
              <c:numCache>
                <c:formatCode>0.0</c:formatCode>
                <c:ptCount val="48"/>
                <c:pt idx="0">
                  <c:v>47.960680463906662</c:v>
                </c:pt>
                <c:pt idx="1">
                  <c:v>45.383960472510537</c:v>
                </c:pt>
                <c:pt idx="2">
                  <c:v>48.025985265238049</c:v>
                </c:pt>
                <c:pt idx="3">
                  <c:v>52.479840495512803</c:v>
                </c:pt>
                <c:pt idx="4">
                  <c:v>59.77653555678355</c:v>
                </c:pt>
                <c:pt idx="5">
                  <c:v>53.717747071886585</c:v>
                </c:pt>
                <c:pt idx="6">
                  <c:v>54.157836782774986</c:v>
                </c:pt>
                <c:pt idx="7">
                  <c:v>53.956057799037254</c:v>
                </c:pt>
                <c:pt idx="8">
                  <c:v>56.448842528898645</c:v>
                </c:pt>
                <c:pt idx="9">
                  <c:v>54.806921618045457</c:v>
                </c:pt>
                <c:pt idx="10">
                  <c:v>54.85597785086793</c:v>
                </c:pt>
                <c:pt idx="11">
                  <c:v>52.912581940199942</c:v>
                </c:pt>
                <c:pt idx="12">
                  <c:v>54.073299534112863</c:v>
                </c:pt>
                <c:pt idx="13">
                  <c:v>53.630870042203846</c:v>
                </c:pt>
                <c:pt idx="14">
                  <c:v>49.69965232147014</c:v>
                </c:pt>
                <c:pt idx="15">
                  <c:v>45.588344842047512</c:v>
                </c:pt>
                <c:pt idx="16">
                  <c:v>47.875034100480377</c:v>
                </c:pt>
                <c:pt idx="17">
                  <c:v>49.332251579895143</c:v>
                </c:pt>
                <c:pt idx="18">
                  <c:v>48.085695747504822</c:v>
                </c:pt>
                <c:pt idx="19">
                  <c:v>44.611603174749206</c:v>
                </c:pt>
                <c:pt idx="20">
                  <c:v>41.311087695449153</c:v>
                </c:pt>
                <c:pt idx="21">
                  <c:v>40.574245835243829</c:v>
                </c:pt>
                <c:pt idx="22">
                  <c:v>39.377242143058425</c:v>
                </c:pt>
                <c:pt idx="23">
                  <c:v>36.47997288294814</c:v>
                </c:pt>
                <c:pt idx="24">
                  <c:v>35.241409249927791</c:v>
                </c:pt>
                <c:pt idx="25">
                  <c:v>36.759525351414865</c:v>
                </c:pt>
                <c:pt idx="26">
                  <c:v>35.041248808010586</c:v>
                </c:pt>
                <c:pt idx="27">
                  <c:v>32.442295277433963</c:v>
                </c:pt>
                <c:pt idx="28">
                  <c:v>34.599081898192104</c:v>
                </c:pt>
                <c:pt idx="29">
                  <c:v>30.743806290601544</c:v>
                </c:pt>
                <c:pt idx="30">
                  <c:v>28.17333813534081</c:v>
                </c:pt>
                <c:pt idx="31">
                  <c:v>24.182731224502476</c:v>
                </c:pt>
                <c:pt idx="32">
                  <c:v>23.606573222516158</c:v>
                </c:pt>
                <c:pt idx="33">
                  <c:v>21.78291899120849</c:v>
                </c:pt>
                <c:pt idx="34">
                  <c:v>20.132732725569799</c:v>
                </c:pt>
                <c:pt idx="35">
                  <c:v>18.811477752516115</c:v>
                </c:pt>
                <c:pt idx="36">
                  <c:v>18.177092492844281</c:v>
                </c:pt>
                <c:pt idx="37">
                  <c:v>16.436067549115961</c:v>
                </c:pt>
                <c:pt idx="38">
                  <c:v>15.173920651799794</c:v>
                </c:pt>
                <c:pt idx="39">
                  <c:v>13.561904307207714</c:v>
                </c:pt>
                <c:pt idx="40">
                  <c:v>11.442251614056682</c:v>
                </c:pt>
                <c:pt idx="41">
                  <c:v>9.80551203991058</c:v>
                </c:pt>
                <c:pt idx="42">
                  <c:v>9.006537412833314</c:v>
                </c:pt>
                <c:pt idx="43">
                  <c:v>7.9363428603457038</c:v>
                </c:pt>
                <c:pt idx="44">
                  <c:v>7.8814377979415688</c:v>
                </c:pt>
                <c:pt idx="45">
                  <c:v>7.7551572593223286</c:v>
                </c:pt>
                <c:pt idx="46">
                  <c:v>7.4921979648849542</c:v>
                </c:pt>
                <c:pt idx="47">
                  <c:v>6.8950125120235395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787202136229214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472842" y="376093"/>
    <xdr:ext cx="5022682" cy="2880000"/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7F96052-A432-438C-B05F-8FB3607EA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413221" y="3562358"/>
    <xdr:ext cx="5022682" cy="2880000"/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1B22FE2-350A-4DFD-B2D0-C0AC10251B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3249557" y="1631234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7AA8029-4582-46E9-A593-481E4BEB2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591111" y="1626267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ECECEC-57AE-48B0-9CB3-6B1BBE25F6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1185800" y="1248437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01D345-83A2-4F3D-876E-AC25D63AC5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359111" y="1261301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9881D2-8FB3-4E70-A992-5091BA52C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46153319" y="1499799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8596E9-72C4-4082-BACF-F4A952A8FA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1312527" y="1530931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050BAB-5EE7-47B2-9E4C-D85BAC974C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7291482" y="1413995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DC803B-3E6F-4C8F-9D0D-BD5494520D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760511" y="1405030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4AABCE7-F55B-4CF7-A39D-0BC3E4EF43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30470475" y="981075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720205-3396-410C-BB44-95DE70436A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325175" y="854075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28B52D-8186-4C7C-AB02-5954EDD8D7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0.48666</cdr:x>
      <cdr:y>0.00206</cdr:y>
    </cdr:from>
    <cdr:to>
      <cdr:x>0.99331</cdr:x>
      <cdr:y>0.99884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0.48666</cdr:x>
      <cdr:y>0.00206</cdr:y>
    </cdr:from>
    <cdr:to>
      <cdr:x>0.99331</cdr:x>
      <cdr:y>0.99884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0.8112</cdr:x>
      <cdr:y>0.00992</cdr:y>
    </cdr:from>
    <cdr:to>
      <cdr:x>0.95912</cdr:x>
      <cdr:y>0.06283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772BD008-3E0D-4FC1-87C9-F966BF7D472B}"/>
            </a:ext>
          </a:extLst>
        </cdr:cNvPr>
        <cdr:cNvSpPr txBox="1"/>
      </cdr:nvSpPr>
      <cdr:spPr>
        <a:xfrm xmlns:a="http://schemas.openxmlformats.org/drawingml/2006/main">
          <a:off x="4074418" y="28575"/>
          <a:ext cx="742955" cy="1523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dirty="0" err="1"/>
            <a:t>Percent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3901671" y="35404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951775-0BCF-48ED-ADD3-22EEF8498A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811250" y="3261633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0C1231D-9960-4C10-A2A9-1922F9E1D0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5443947" y="914400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C983A9-3C8B-44EA-8FD0-FB1C47D16D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643972" y="4061011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C00015-0271-499B-8942-E43F9B3E3D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3093471" y="5105474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D2B729D-E22B-4F32-9EF7-75544A0B6D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850357" y="1639796"/>
    <xdr:ext cx="5022682" cy="2880000"/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7024814-D46C-4530-9C62-99D06E44C7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3722233" y="1636060"/>
    <xdr:ext cx="5022682" cy="2880000"/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8AEA0FB-66F6-45FC-BB0F-44F16DB493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rgb="FF92D050"/>
  </sheetPr>
  <dimension ref="A1:R18"/>
  <sheetViews>
    <sheetView showGridLines="0" zoomScaleNormal="100" workbookViewId="0">
      <pane xSplit="2" ySplit="2" topLeftCell="M3" activePane="bottomRight" state="frozen"/>
      <selection pane="topRight" activeCell="AO1" sqref="AO1"/>
      <selection pane="bottomLeft" activeCell="A3" sqref="A3"/>
      <selection pane="bottomRight" activeCell="P13" sqref="P13"/>
    </sheetView>
  </sheetViews>
  <sheetFormatPr defaultColWidth="9.140625" defaultRowHeight="12" x14ac:dyDescent="0.2"/>
  <cols>
    <col min="1" max="1" width="26.140625" style="1" bestFit="1" customWidth="1"/>
    <col min="2" max="2" width="21.5703125" style="1" customWidth="1"/>
    <col min="3" max="3" width="10.5703125" style="1" bestFit="1" customWidth="1"/>
    <col min="4" max="14" width="9.140625" style="1"/>
    <col min="15" max="15" width="8" style="1" customWidth="1"/>
    <col min="16" max="16384" width="9.140625" style="1"/>
  </cols>
  <sheetData>
    <row r="1" spans="1:18" x14ac:dyDescent="0.2">
      <c r="C1" s="1" t="s">
        <v>87</v>
      </c>
    </row>
    <row r="2" spans="1:18" x14ac:dyDescent="0.2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</row>
    <row r="3" spans="1:18" x14ac:dyDescent="0.2">
      <c r="A3" s="2" t="s">
        <v>20</v>
      </c>
      <c r="B3" s="2" t="s">
        <v>23</v>
      </c>
      <c r="C3" s="24">
        <v>100.81053987712853</v>
      </c>
      <c r="D3" s="24">
        <v>112.35030299252341</v>
      </c>
      <c r="E3" s="24">
        <v>108.40043505720587</v>
      </c>
      <c r="F3" s="24">
        <v>102.39648154071926</v>
      </c>
      <c r="G3" s="24">
        <v>98.366820128313307</v>
      </c>
      <c r="H3" s="24">
        <v>90.247691242725551</v>
      </c>
      <c r="I3" s="24">
        <v>80.466627091490665</v>
      </c>
      <c r="J3" s="24">
        <v>67.058478338450811</v>
      </c>
      <c r="K3" s="24">
        <v>68.17696471161112</v>
      </c>
      <c r="L3" s="24">
        <v>60.409792433045467</v>
      </c>
      <c r="M3" s="24">
        <v>54.093841166969789</v>
      </c>
      <c r="N3" s="42">
        <v>50.22660257526632</v>
      </c>
      <c r="O3" s="42">
        <v>49.237485727544843</v>
      </c>
      <c r="P3" s="42">
        <v>44.781551140891075</v>
      </c>
      <c r="Q3" s="23">
        <f>+O3-N3</f>
        <v>-0.98911684772147623</v>
      </c>
      <c r="R3" s="23">
        <f>+P3-O3</f>
        <v>-4.4559345866537683</v>
      </c>
    </row>
    <row r="4" spans="1:18" x14ac:dyDescent="0.2">
      <c r="A4" s="2" t="s">
        <v>15</v>
      </c>
      <c r="B4" s="2" t="s">
        <v>54</v>
      </c>
      <c r="C4" s="3">
        <v>13.954879496744004</v>
      </c>
      <c r="D4" s="3">
        <v>16.399840489077675</v>
      </c>
      <c r="E4" s="3">
        <v>17.317369461518904</v>
      </c>
      <c r="F4" s="3">
        <v>15.539915496718425</v>
      </c>
      <c r="G4" s="3">
        <v>18.295096084333895</v>
      </c>
      <c r="H4" s="3">
        <v>15.19596778678245</v>
      </c>
      <c r="I4" s="3">
        <v>13.024410818175644</v>
      </c>
      <c r="J4" s="3">
        <v>10.240348517882207</v>
      </c>
      <c r="K4" s="23">
        <v>13.061564999384165</v>
      </c>
      <c r="L4" s="23">
        <v>10.968324532380247</v>
      </c>
      <c r="M4" s="23">
        <v>7.3442547907746683</v>
      </c>
      <c r="N4" s="42">
        <v>5.4185617865066344</v>
      </c>
      <c r="O4" s="42">
        <v>7.1750620749994818</v>
      </c>
      <c r="P4" s="42">
        <v>7.2728146473625976</v>
      </c>
      <c r="Q4" s="23">
        <f t="shared" ref="Q4:Q6" si="0">+O4-N4</f>
        <v>1.7565002884928473</v>
      </c>
      <c r="R4" s="23">
        <f t="shared" ref="R4:R9" si="1">+P4-O4</f>
        <v>9.7752572363115853E-2</v>
      </c>
    </row>
    <row r="5" spans="1:18" x14ac:dyDescent="0.2">
      <c r="A5" s="2" t="s">
        <v>16</v>
      </c>
      <c r="B5" s="2" t="s">
        <v>53</v>
      </c>
      <c r="C5" s="3">
        <v>34.551302322908192</v>
      </c>
      <c r="D5" s="3">
        <v>34.299511652382179</v>
      </c>
      <c r="E5" s="3">
        <v>32.071629434592388</v>
      </c>
      <c r="F5" s="3">
        <v>25.709567803403804</v>
      </c>
      <c r="G5" s="3">
        <v>20.758563456312839</v>
      </c>
      <c r="H5" s="3">
        <v>17.341870345202302</v>
      </c>
      <c r="I5" s="3">
        <v>14.460688874241345</v>
      </c>
      <c r="J5" s="3">
        <v>10.653126313235624</v>
      </c>
      <c r="K5" s="23">
        <v>5.2222470457781052</v>
      </c>
      <c r="L5" s="23">
        <v>6.9353650794244199</v>
      </c>
      <c r="M5" s="23">
        <v>5.0832000958879258</v>
      </c>
      <c r="N5" s="43">
        <v>6.7458320589785608</v>
      </c>
      <c r="O5" s="43">
        <v>2.8467666132385254</v>
      </c>
      <c r="P5" s="43">
        <v>2.4642670370353401</v>
      </c>
      <c r="Q5" s="23">
        <f t="shared" si="0"/>
        <v>-3.8990654457400353</v>
      </c>
      <c r="R5" s="23">
        <f t="shared" si="1"/>
        <v>-0.38249957620318531</v>
      </c>
    </row>
    <row r="6" spans="1:18" x14ac:dyDescent="0.2">
      <c r="A6" s="2" t="s">
        <v>21</v>
      </c>
      <c r="B6" s="2" t="s">
        <v>52</v>
      </c>
      <c r="C6" s="3">
        <v>52.332469542519185</v>
      </c>
      <c r="D6" s="3">
        <v>61.683064482437125</v>
      </c>
      <c r="E6" s="3">
        <v>59.042812605047615</v>
      </c>
      <c r="F6" s="3">
        <v>61.181531738551143</v>
      </c>
      <c r="G6" s="3">
        <v>59.344741432610491</v>
      </c>
      <c r="H6" s="3">
        <v>57.738601696269711</v>
      </c>
      <c r="I6" s="3">
        <v>53.019697943822862</v>
      </c>
      <c r="J6" s="3">
        <v>46.247969548724129</v>
      </c>
      <c r="K6" s="23">
        <v>49.929016386158068</v>
      </c>
      <c r="L6" s="23">
        <v>42.531854495928897</v>
      </c>
      <c r="M6" s="23">
        <v>41.690387460557602</v>
      </c>
      <c r="N6" s="43">
        <v>38.084786157203098</v>
      </c>
      <c r="O6" s="43">
        <v>39.242200040711701</v>
      </c>
      <c r="P6" s="43">
        <v>34.660767333308513</v>
      </c>
      <c r="Q6" s="23">
        <f t="shared" si="0"/>
        <v>1.1574138835086032</v>
      </c>
      <c r="R6" s="23">
        <f t="shared" si="1"/>
        <v>-4.581432707403188</v>
      </c>
    </row>
    <row r="7" spans="1:18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24"/>
      <c r="N7" s="43"/>
      <c r="O7" s="43"/>
      <c r="P7" s="43"/>
      <c r="R7" s="23">
        <f t="shared" si="1"/>
        <v>0</v>
      </c>
    </row>
    <row r="8" spans="1:18" x14ac:dyDescent="0.2">
      <c r="A8" s="1" t="s">
        <v>0</v>
      </c>
      <c r="B8" s="2" t="s">
        <v>55</v>
      </c>
      <c r="C8" s="24">
        <v>52.479840495512803</v>
      </c>
      <c r="D8" s="24">
        <v>53.956057799037254</v>
      </c>
      <c r="E8" s="24">
        <v>53.53778227451734</v>
      </c>
      <c r="F8" s="24">
        <v>50.753631860209623</v>
      </c>
      <c r="G8" s="24">
        <v>44.995809335156522</v>
      </c>
      <c r="H8" s="24">
        <v>36.462231608418975</v>
      </c>
      <c r="I8" s="24">
        <v>33.093095715953261</v>
      </c>
      <c r="J8" s="24">
        <v>24.425021807435865</v>
      </c>
      <c r="K8" s="24">
        <v>18.78937807563015</v>
      </c>
      <c r="L8" s="24">
        <v>13.596590406241964</v>
      </c>
      <c r="M8" s="23">
        <v>7.9940906663321938</v>
      </c>
      <c r="N8" s="42">
        <v>6.8950125120235395</v>
      </c>
      <c r="O8" s="42">
        <v>7.2004691491523287</v>
      </c>
      <c r="P8" s="42">
        <v>7.3335229881140389</v>
      </c>
      <c r="R8" s="23">
        <f t="shared" si="1"/>
        <v>0.13305383896171019</v>
      </c>
    </row>
    <row r="9" spans="1:18" x14ac:dyDescent="0.2">
      <c r="A9" s="1" t="s">
        <v>22</v>
      </c>
      <c r="B9" s="2" t="s">
        <v>56</v>
      </c>
      <c r="C9" s="3">
        <v>45.834408063080687</v>
      </c>
      <c r="D9" s="3">
        <v>60.297234530253434</v>
      </c>
      <c r="E9" s="3">
        <v>54.221980954232855</v>
      </c>
      <c r="F9" s="3">
        <v>46.387065389636781</v>
      </c>
      <c r="G9" s="3">
        <v>52.915291217559002</v>
      </c>
      <c r="H9" s="3">
        <v>53.811629798966194</v>
      </c>
      <c r="I9" s="3">
        <v>46.441895506290379</v>
      </c>
      <c r="J9" s="3">
        <v>42.210542475224024</v>
      </c>
      <c r="K9" s="3">
        <v>49.445675291307374</v>
      </c>
      <c r="L9" s="3">
        <v>46.693777427466706</v>
      </c>
      <c r="M9" s="22">
        <v>45.76673458187296</v>
      </c>
      <c r="N9" s="42">
        <v>43.331590063242778</v>
      </c>
      <c r="O9" s="42">
        <v>42.037016578392517</v>
      </c>
      <c r="P9" s="42">
        <v>37.448028152777027</v>
      </c>
      <c r="R9" s="23">
        <f t="shared" si="1"/>
        <v>-4.58898842561549</v>
      </c>
    </row>
    <row r="10" spans="1:18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3"/>
    </row>
    <row r="11" spans="1:18" x14ac:dyDescent="0.2">
      <c r="C11" s="3"/>
      <c r="D11" s="3"/>
      <c r="E11" s="3"/>
      <c r="F11" s="3"/>
      <c r="G11" s="3"/>
      <c r="H11" s="3"/>
      <c r="I11" s="3"/>
      <c r="J11" s="25"/>
      <c r="K11" s="25"/>
      <c r="L11" s="25"/>
      <c r="M11" s="26"/>
      <c r="N11" s="26"/>
      <c r="O11" s="26"/>
    </row>
    <row r="12" spans="1:18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8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8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8" x14ac:dyDescent="0.2">
      <c r="P15" s="22"/>
    </row>
    <row r="16" spans="1:18" x14ac:dyDescent="0.2">
      <c r="P16" s="22"/>
    </row>
    <row r="17" spans="16:16" x14ac:dyDescent="0.2">
      <c r="P17" s="22"/>
    </row>
    <row r="18" spans="16:16" x14ac:dyDescent="0.2">
      <c r="P18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rgb="FF92D050"/>
  </sheetPr>
  <dimension ref="A1:S40"/>
  <sheetViews>
    <sheetView showGridLines="0" zoomScaleNormal="10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R6" sqref="R6"/>
    </sheetView>
  </sheetViews>
  <sheetFormatPr defaultColWidth="9.140625" defaultRowHeight="12" x14ac:dyDescent="0.2"/>
  <cols>
    <col min="1" max="1" width="33.85546875" style="4" bestFit="1" customWidth="1"/>
    <col min="2" max="2" width="33.85546875" style="4" customWidth="1"/>
    <col min="3" max="15" width="8.7109375" style="4" customWidth="1"/>
    <col min="16" max="16384" width="9.140625" style="4"/>
  </cols>
  <sheetData>
    <row r="1" spans="1:19" x14ac:dyDescent="0.2">
      <c r="C1" s="4">
        <v>2006</v>
      </c>
      <c r="D1" s="4">
        <v>2007</v>
      </c>
      <c r="E1" s="4">
        <v>2008</v>
      </c>
      <c r="F1" s="4">
        <v>2009</v>
      </c>
      <c r="G1" s="4">
        <v>2010</v>
      </c>
      <c r="H1" s="4">
        <v>2011</v>
      </c>
      <c r="I1" s="4">
        <v>2012</v>
      </c>
      <c r="J1" s="4">
        <v>2013</v>
      </c>
      <c r="K1" s="4">
        <v>2014</v>
      </c>
      <c r="L1" s="4">
        <v>2015</v>
      </c>
      <c r="M1" s="4">
        <v>2016</v>
      </c>
      <c r="N1" s="4">
        <v>2017</v>
      </c>
      <c r="O1" s="4">
        <v>2018</v>
      </c>
      <c r="P1" s="4">
        <v>2019</v>
      </c>
      <c r="Q1" s="4">
        <v>2020</v>
      </c>
      <c r="R1" s="4">
        <v>2021</v>
      </c>
    </row>
    <row r="2" spans="1:19" x14ac:dyDescent="0.2">
      <c r="C2" s="15">
        <v>39082</v>
      </c>
      <c r="D2" s="15">
        <v>39447</v>
      </c>
      <c r="E2" s="15">
        <v>39813</v>
      </c>
      <c r="F2" s="15">
        <v>40178</v>
      </c>
      <c r="G2" s="15">
        <v>40543</v>
      </c>
      <c r="H2" s="15">
        <v>40908</v>
      </c>
      <c r="I2" s="15">
        <v>41274</v>
      </c>
      <c r="J2" s="15">
        <v>41639</v>
      </c>
      <c r="K2" s="15">
        <v>42004</v>
      </c>
      <c r="L2" s="15">
        <v>42369</v>
      </c>
      <c r="M2" s="15">
        <v>42735</v>
      </c>
      <c r="N2" s="15">
        <v>43100</v>
      </c>
      <c r="O2" s="15">
        <v>43465</v>
      </c>
      <c r="P2" s="15">
        <v>43830</v>
      </c>
      <c r="Q2" s="15">
        <v>44196</v>
      </c>
      <c r="R2" s="15">
        <v>44561</v>
      </c>
    </row>
    <row r="3" spans="1:19" x14ac:dyDescent="0.2">
      <c r="A3" s="44" t="s">
        <v>105</v>
      </c>
      <c r="B3" s="35" t="s">
        <v>86</v>
      </c>
      <c r="C3" s="45">
        <v>49.622040496637489</v>
      </c>
      <c r="D3" s="45">
        <v>50.933946979677202</v>
      </c>
      <c r="E3" s="45">
        <v>47.557264250343799</v>
      </c>
      <c r="F3" s="45">
        <v>52.749253646447507</v>
      </c>
      <c r="G3" s="45">
        <v>50.452685880235997</v>
      </c>
      <c r="H3" s="45">
        <v>44.911810799781399</v>
      </c>
      <c r="I3" s="45">
        <v>49.481649783122499</v>
      </c>
      <c r="J3" s="45">
        <v>50.280832351129682</v>
      </c>
      <c r="K3" s="45">
        <v>49.27465791164871</v>
      </c>
      <c r="L3" s="45">
        <v>46.42614800963549</v>
      </c>
      <c r="M3" s="45">
        <v>54.468134503617797</v>
      </c>
      <c r="N3" s="45">
        <v>52.795058878152993</v>
      </c>
      <c r="O3" s="45">
        <v>55.192972161476192</v>
      </c>
      <c r="P3" s="45">
        <v>55.132353419239315</v>
      </c>
      <c r="Q3" s="45">
        <v>53.658920289943786</v>
      </c>
      <c r="R3" s="45">
        <v>55.602438075261411</v>
      </c>
      <c r="S3" s="5">
        <f>+R3-Q3</f>
        <v>1.9435177853176242</v>
      </c>
    </row>
    <row r="4" spans="1:19" x14ac:dyDescent="0.2">
      <c r="A4" s="44" t="s">
        <v>24</v>
      </c>
      <c r="B4" s="35"/>
      <c r="C4" s="35"/>
      <c r="D4" s="35"/>
      <c r="E4" s="35">
        <v>2.4450649992290998</v>
      </c>
      <c r="F4" s="35">
        <v>0.25870225072309994</v>
      </c>
      <c r="G4" s="35">
        <v>0.83531416502230005</v>
      </c>
      <c r="H4" s="35">
        <v>1.0760487973763002</v>
      </c>
      <c r="I4" s="35">
        <v>2.1827207321619988</v>
      </c>
      <c r="J4" s="35">
        <v>1.2321753480064992</v>
      </c>
      <c r="K4" s="35">
        <v>3.0784631145856007</v>
      </c>
      <c r="L4" s="35">
        <v>1.4383213274288009</v>
      </c>
      <c r="M4" s="35">
        <v>2.5626346895912975</v>
      </c>
      <c r="N4" s="35">
        <v>2.0368208728600004</v>
      </c>
      <c r="O4" s="35">
        <v>2.6118363748078002</v>
      </c>
      <c r="P4" s="35">
        <v>0.99393864066600013</v>
      </c>
      <c r="Q4" s="46">
        <v>2.3110023581419998</v>
      </c>
      <c r="R4" s="35">
        <v>2.1426149671401005</v>
      </c>
    </row>
    <row r="5" spans="1:19" x14ac:dyDescent="0.2">
      <c r="A5" s="44" t="s">
        <v>47</v>
      </c>
      <c r="B5" s="35"/>
      <c r="C5" s="35"/>
      <c r="D5" s="35"/>
      <c r="E5" s="35">
        <v>-3.6676640211664995</v>
      </c>
      <c r="F5" s="35">
        <v>4.1428406881587998</v>
      </c>
      <c r="G5" s="35">
        <v>-3.5934551372392001</v>
      </c>
      <c r="H5" s="35">
        <v>-6.4388801152140003</v>
      </c>
      <c r="I5" s="35">
        <v>2.5228846994623999</v>
      </c>
      <c r="J5" s="35">
        <v>-1.6741111018149997</v>
      </c>
      <c r="K5" s="35">
        <v>-5.6445963052695003</v>
      </c>
      <c r="L5" s="35">
        <v>-4.0807767887063005</v>
      </c>
      <c r="M5" s="35">
        <v>5.298207503883102</v>
      </c>
      <c r="N5" s="35">
        <v>-2.9575091595287994</v>
      </c>
      <c r="O5" s="35">
        <v>-9.2975311120599993E-2</v>
      </c>
      <c r="P5" s="35">
        <v>-1.7407881714780999</v>
      </c>
      <c r="Q5" s="46">
        <v>-4.0221233490989992</v>
      </c>
      <c r="R5" s="44"/>
    </row>
    <row r="6" spans="1:19" x14ac:dyDescent="0.2">
      <c r="A6" s="44" t="s">
        <v>91</v>
      </c>
      <c r="B6" s="44"/>
      <c r="C6" s="44"/>
      <c r="D6" s="44"/>
      <c r="E6" s="35">
        <v>-1.6921111105914215</v>
      </c>
      <c r="F6" s="35">
        <v>-1.7440160708286345</v>
      </c>
      <c r="G6" s="35">
        <v>-2.2858330661030792</v>
      </c>
      <c r="H6" s="35">
        <v>-4.7027219550227315</v>
      </c>
      <c r="I6" s="35">
        <v>-1.7843238710289839</v>
      </c>
      <c r="J6" s="35">
        <v>-0.83968680697493536</v>
      </c>
      <c r="K6" s="35">
        <v>-3.027536234112052</v>
      </c>
      <c r="L6" s="35">
        <v>8.8742576808410725</v>
      </c>
      <c r="M6" s="35">
        <v>-9.9506709704357057</v>
      </c>
      <c r="N6" s="35">
        <v>-2.4900215242212314</v>
      </c>
      <c r="O6" s="35">
        <v>-0.31586556608931615</v>
      </c>
      <c r="P6" s="35">
        <v>-1.2488983168531931</v>
      </c>
      <c r="Q6" s="47">
        <v>-0.94419543500388314</v>
      </c>
      <c r="R6" s="44"/>
    </row>
    <row r="7" spans="1:19" x14ac:dyDescent="0.2">
      <c r="A7" s="44" t="s">
        <v>45</v>
      </c>
      <c r="B7" s="35"/>
      <c r="C7" s="35"/>
      <c r="D7" s="35"/>
      <c r="E7" s="35">
        <f t="shared" ref="E7:M7" si="0">+(E3-D3)-(+E4+E5)</f>
        <v>-2.1540837073960035</v>
      </c>
      <c r="F7" s="35">
        <f t="shared" si="0"/>
        <v>0.79044645722180817</v>
      </c>
      <c r="G7" s="35">
        <f t="shared" si="0"/>
        <v>0.46157320600539009</v>
      </c>
      <c r="H7" s="35">
        <f t="shared" si="0"/>
        <v>-0.17804376261689736</v>
      </c>
      <c r="I7" s="35">
        <f t="shared" si="0"/>
        <v>-0.13576644828329876</v>
      </c>
      <c r="J7" s="35">
        <f t="shared" si="0"/>
        <v>1.2411183218156832</v>
      </c>
      <c r="K7" s="35">
        <f t="shared" si="0"/>
        <v>1.5599587512029274</v>
      </c>
      <c r="L7" s="35">
        <f t="shared" si="0"/>
        <v>-0.20605444073571988</v>
      </c>
      <c r="M7" s="35">
        <f t="shared" si="0"/>
        <v>0.18114430050790808</v>
      </c>
      <c r="N7" s="35">
        <f t="shared" ref="N7" si="1">+(N3-M3)-(+N4+N5)</f>
        <v>-0.75238733879600517</v>
      </c>
      <c r="O7" s="35">
        <f t="shared" ref="O7" si="2">+(O3-N3)-(+O4+O5)</f>
        <v>-0.12094778036400156</v>
      </c>
      <c r="P7" s="35">
        <f>+(P3-O3)-(+P4+P5)</f>
        <v>0.68623078857522357</v>
      </c>
      <c r="Q7" s="46">
        <f>+(Q3-P3)-(+Q4+Q5)</f>
        <v>0.23768786166147038</v>
      </c>
      <c r="R7" s="44"/>
    </row>
    <row r="8" spans="1:19" x14ac:dyDescent="0.2">
      <c r="A8" s="44" t="s">
        <v>46</v>
      </c>
      <c r="B8" s="44"/>
      <c r="C8" s="44"/>
      <c r="D8" s="44"/>
      <c r="E8" s="35">
        <f>+E5-E6</f>
        <v>-1.975552910575078</v>
      </c>
      <c r="F8" s="35">
        <f t="shared" ref="F8:L8" si="3">+F5-F6</f>
        <v>5.8868567589874345</v>
      </c>
      <c r="G8" s="35">
        <f t="shared" si="3"/>
        <v>-1.3076220711361208</v>
      </c>
      <c r="H8" s="35">
        <f t="shared" si="3"/>
        <v>-1.7361581601912688</v>
      </c>
      <c r="I8" s="35">
        <f t="shared" si="3"/>
        <v>4.3072085704913841</v>
      </c>
      <c r="J8" s="35">
        <f t="shared" si="3"/>
        <v>-0.83442429484006431</v>
      </c>
      <c r="K8" s="35">
        <f>+K5-K6</f>
        <v>-2.6170600711574483</v>
      </c>
      <c r="L8" s="35">
        <f t="shared" si="3"/>
        <v>-12.955034469547373</v>
      </c>
      <c r="M8" s="35">
        <f>+M5-M6</f>
        <v>15.248878474318808</v>
      </c>
      <c r="N8" s="35">
        <f t="shared" ref="N8:O8" si="4">+N5-N6</f>
        <v>-0.46748763530756809</v>
      </c>
      <c r="O8" s="35">
        <f t="shared" si="4"/>
        <v>0.22289025496871617</v>
      </c>
      <c r="P8" s="35">
        <f>+P5-P6</f>
        <v>-0.49188985462490686</v>
      </c>
      <c r="Q8" s="47">
        <f>+Q5-Q6</f>
        <v>-3.0779279140951159</v>
      </c>
      <c r="R8" s="44"/>
    </row>
    <row r="9" spans="1:19" x14ac:dyDescent="0.2">
      <c r="A9" s="44" t="s">
        <v>93</v>
      </c>
      <c r="B9" s="44"/>
      <c r="C9" s="44"/>
      <c r="D9" s="44"/>
      <c r="E9" s="35">
        <f>+E7+E8</f>
        <v>-4.1296366179710819</v>
      </c>
      <c r="F9" s="35">
        <f t="shared" ref="F9:M9" si="5">+F7+F8</f>
        <v>6.6773032162092427</v>
      </c>
      <c r="G9" s="35">
        <f t="shared" si="5"/>
        <v>-0.84604886513073074</v>
      </c>
      <c r="H9" s="35">
        <f t="shared" si="5"/>
        <v>-1.9142019228081661</v>
      </c>
      <c r="I9" s="35">
        <f t="shared" si="5"/>
        <v>4.1714421222080853</v>
      </c>
      <c r="J9" s="35">
        <f t="shared" si="5"/>
        <v>0.40669402697561885</v>
      </c>
      <c r="K9" s="35">
        <f t="shared" si="5"/>
        <v>-1.0571013199545209</v>
      </c>
      <c r="L9" s="35">
        <f t="shared" si="5"/>
        <v>-13.161088910283093</v>
      </c>
      <c r="M9" s="35">
        <f t="shared" si="5"/>
        <v>15.430022774826716</v>
      </c>
      <c r="N9" s="35">
        <f t="shared" ref="N9" si="6">+N7+N8</f>
        <v>-1.2198749741035733</v>
      </c>
      <c r="O9" s="35">
        <f>+O7+O8</f>
        <v>0.10194247460471462</v>
      </c>
      <c r="P9" s="35">
        <f>+P7+P8</f>
        <v>0.19434093395031671</v>
      </c>
      <c r="Q9" s="46">
        <f>+Q7+Q8</f>
        <v>-2.8402400524336455</v>
      </c>
      <c r="R9" s="44"/>
    </row>
    <row r="10" spans="1:19" x14ac:dyDescent="0.2">
      <c r="A10" s="44"/>
      <c r="B10" s="44"/>
      <c r="C10" s="44"/>
      <c r="D10" s="4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6"/>
      <c r="R10" s="44"/>
    </row>
    <row r="11" spans="1:19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9" x14ac:dyDescent="0.2">
      <c r="A12" s="44" t="s">
        <v>24</v>
      </c>
      <c r="B12" s="44" t="s">
        <v>58</v>
      </c>
      <c r="C12" s="44"/>
      <c r="D12" s="35">
        <v>0</v>
      </c>
      <c r="E12" s="35">
        <f t="shared" ref="E12:M12" si="7">+D12+E4</f>
        <v>2.4450649992290998</v>
      </c>
      <c r="F12" s="35">
        <f t="shared" si="7"/>
        <v>2.7037672499521999</v>
      </c>
      <c r="G12" s="35">
        <f t="shared" si="7"/>
        <v>3.5390814149745</v>
      </c>
      <c r="H12" s="35">
        <f t="shared" si="7"/>
        <v>4.6151302123508007</v>
      </c>
      <c r="I12" s="35">
        <f t="shared" si="7"/>
        <v>6.797850944512799</v>
      </c>
      <c r="J12" s="35">
        <f t="shared" si="7"/>
        <v>8.0300262925192989</v>
      </c>
      <c r="K12" s="35">
        <f t="shared" si="7"/>
        <v>11.1084894071049</v>
      </c>
      <c r="L12" s="35">
        <f t="shared" si="7"/>
        <v>12.5468107345337</v>
      </c>
      <c r="M12" s="35">
        <f t="shared" si="7"/>
        <v>15.109445424124997</v>
      </c>
      <c r="N12" s="35">
        <f t="shared" ref="N12" si="8">+M12+N4</f>
        <v>17.146266296984997</v>
      </c>
      <c r="O12" s="35">
        <f t="shared" ref="O12" si="9">+N12+O4</f>
        <v>19.758102671792798</v>
      </c>
      <c r="P12" s="35">
        <f>+O12+P4</f>
        <v>20.752041312458797</v>
      </c>
      <c r="Q12" s="35">
        <f>+P12+Q4</f>
        <v>23.063043670600798</v>
      </c>
      <c r="R12" s="35">
        <f>+Q12+R4</f>
        <v>25.2056586377409</v>
      </c>
    </row>
    <row r="13" spans="1:19" x14ac:dyDescent="0.2">
      <c r="A13" s="44" t="s">
        <v>93</v>
      </c>
      <c r="B13" s="44" t="s">
        <v>92</v>
      </c>
      <c r="C13" s="44"/>
      <c r="D13" s="35">
        <v>0</v>
      </c>
      <c r="E13" s="35">
        <f>+E9+D13</f>
        <v>-4.1296366179710819</v>
      </c>
      <c r="F13" s="35">
        <f t="shared" ref="F13:M13" si="10">+F9+E13</f>
        <v>2.5476665982381608</v>
      </c>
      <c r="G13" s="35">
        <f t="shared" si="10"/>
        <v>1.70161773310743</v>
      </c>
      <c r="H13" s="35">
        <f t="shared" si="10"/>
        <v>-0.21258418970073611</v>
      </c>
      <c r="I13" s="35">
        <f t="shared" si="10"/>
        <v>3.9588579325073492</v>
      </c>
      <c r="J13" s="35">
        <f t="shared" si="10"/>
        <v>4.3655519594829677</v>
      </c>
      <c r="K13" s="35">
        <f t="shared" si="10"/>
        <v>3.3084506395284468</v>
      </c>
      <c r="L13" s="35">
        <f t="shared" si="10"/>
        <v>-9.852638270754646</v>
      </c>
      <c r="M13" s="35">
        <f t="shared" si="10"/>
        <v>5.5773845040720698</v>
      </c>
      <c r="N13" s="35">
        <f t="shared" ref="N13" si="11">+N9+M13</f>
        <v>4.3575095299684961</v>
      </c>
      <c r="O13" s="35">
        <f>+O9+N13</f>
        <v>4.4594520045732109</v>
      </c>
      <c r="P13" s="35">
        <f>+P9+O13</f>
        <v>4.6537929385235275</v>
      </c>
      <c r="Q13" s="35">
        <f>+Q9+P13</f>
        <v>1.813552886089882</v>
      </c>
      <c r="R13" s="44"/>
    </row>
    <row r="14" spans="1:19" x14ac:dyDescent="0.2">
      <c r="A14" s="44" t="s">
        <v>48</v>
      </c>
      <c r="B14" s="44" t="s">
        <v>63</v>
      </c>
      <c r="C14" s="44"/>
      <c r="D14" s="35">
        <v>0</v>
      </c>
      <c r="E14" s="35">
        <f t="shared" ref="E14:M14" si="12">+E6+D14</f>
        <v>-1.6921111105914215</v>
      </c>
      <c r="F14" s="35">
        <f t="shared" si="12"/>
        <v>-3.4361271814200558</v>
      </c>
      <c r="G14" s="35">
        <f t="shared" si="12"/>
        <v>-5.7219602475231355</v>
      </c>
      <c r="H14" s="35">
        <f t="shared" si="12"/>
        <v>-10.424682202545867</v>
      </c>
      <c r="I14" s="35">
        <f t="shared" si="12"/>
        <v>-12.209006073574852</v>
      </c>
      <c r="J14" s="35">
        <f t="shared" si="12"/>
        <v>-13.048692880549787</v>
      </c>
      <c r="K14" s="35">
        <f t="shared" si="12"/>
        <v>-16.076229114661839</v>
      </c>
      <c r="L14" s="35">
        <f t="shared" si="12"/>
        <v>-7.2019714338207663</v>
      </c>
      <c r="M14" s="35">
        <f t="shared" si="12"/>
        <v>-17.152642404256472</v>
      </c>
      <c r="N14" s="35">
        <f t="shared" ref="N14" si="13">+N6+M14</f>
        <v>-19.642663928477702</v>
      </c>
      <c r="O14" s="35">
        <f>+O6+N14</f>
        <v>-19.958529494567017</v>
      </c>
      <c r="P14" s="35">
        <f>+P6+O14</f>
        <v>-21.20742781142021</v>
      </c>
      <c r="Q14" s="35">
        <f>+Q6+P14</f>
        <v>-22.151623246424094</v>
      </c>
      <c r="R14" s="44"/>
    </row>
    <row r="15" spans="1:19" x14ac:dyDescent="0.2">
      <c r="A15" s="44" t="s">
        <v>49</v>
      </c>
      <c r="B15" s="44" t="s">
        <v>62</v>
      </c>
      <c r="C15" s="44"/>
      <c r="D15" s="35">
        <f t="shared" ref="D15:N15" si="14">+SUM(D12:D14)</f>
        <v>0</v>
      </c>
      <c r="E15" s="35">
        <f t="shared" si="14"/>
        <v>-3.3766827293334036</v>
      </c>
      <c r="F15" s="35">
        <f t="shared" si="14"/>
        <v>1.8153066667703053</v>
      </c>
      <c r="G15" s="35">
        <f t="shared" si="14"/>
        <v>-0.48126109944120543</v>
      </c>
      <c r="H15" s="35">
        <f t="shared" si="14"/>
        <v>-6.0221361798958029</v>
      </c>
      <c r="I15" s="35">
        <f t="shared" si="14"/>
        <v>-1.4522971965547029</v>
      </c>
      <c r="J15" s="35">
        <f t="shared" si="14"/>
        <v>-0.65311462854752023</v>
      </c>
      <c r="K15" s="35">
        <f t="shared" si="14"/>
        <v>-1.6592890680284924</v>
      </c>
      <c r="L15" s="35">
        <f t="shared" si="14"/>
        <v>-4.507798970041712</v>
      </c>
      <c r="M15" s="35">
        <f t="shared" si="14"/>
        <v>3.5341875239405951</v>
      </c>
      <c r="N15" s="35">
        <f t="shared" si="14"/>
        <v>1.8611118984757908</v>
      </c>
      <c r="O15" s="35">
        <f>+SUM(O12:O14)</f>
        <v>4.259025181798993</v>
      </c>
      <c r="P15" s="35">
        <f>+SUM(P12:P14)</f>
        <v>4.1984064395621132</v>
      </c>
      <c r="Q15" s="45">
        <f>+SUM(Q12:Q14)</f>
        <v>2.7249733102665843</v>
      </c>
      <c r="R15" s="35">
        <f>+R3-D3</f>
        <v>4.6684910955842085</v>
      </c>
    </row>
    <row r="16" spans="1:19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4"/>
    </row>
    <row r="17" spans="1:18" x14ac:dyDescent="0.2">
      <c r="A17" s="44" t="s">
        <v>50</v>
      </c>
      <c r="B17" s="44" t="s">
        <v>107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5"/>
      <c r="R17" s="35">
        <f>+R19</f>
        <v>-20.537167542156691</v>
      </c>
    </row>
    <row r="18" spans="1:18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5"/>
      <c r="N18" s="35"/>
      <c r="O18" s="35"/>
      <c r="P18" s="44"/>
      <c r="Q18" s="44"/>
      <c r="R18" s="44"/>
    </row>
    <row r="19" spans="1:18" x14ac:dyDescent="0.2">
      <c r="A19" s="44" t="s">
        <v>95</v>
      </c>
      <c r="B19" s="44"/>
      <c r="C19" s="44"/>
      <c r="D19" s="35">
        <v>0</v>
      </c>
      <c r="E19" s="35">
        <f t="shared" ref="E19:M19" si="15">+E3-D3-E4+D19</f>
        <v>-5.821747728562503</v>
      </c>
      <c r="F19" s="35">
        <f t="shared" si="15"/>
        <v>-0.88846058318189503</v>
      </c>
      <c r="G19" s="35">
        <f t="shared" si="15"/>
        <v>-4.020342514415705</v>
      </c>
      <c r="H19" s="35">
        <f t="shared" si="15"/>
        <v>-10.637266392246602</v>
      </c>
      <c r="I19" s="35">
        <f t="shared" si="15"/>
        <v>-8.2501481410675002</v>
      </c>
      <c r="J19" s="35">
        <f t="shared" si="15"/>
        <v>-8.6831409210668173</v>
      </c>
      <c r="K19" s="35">
        <f t="shared" si="15"/>
        <v>-12.76777847513339</v>
      </c>
      <c r="L19" s="35">
        <f t="shared" si="15"/>
        <v>-17.054609704575412</v>
      </c>
      <c r="M19" s="35">
        <f t="shared" si="15"/>
        <v>-11.575257900184402</v>
      </c>
      <c r="N19" s="35">
        <f t="shared" ref="N19" si="16">+N3-M3-N4+M19</f>
        <v>-15.285154398509206</v>
      </c>
      <c r="O19" s="35">
        <f>+O3-N3-O4+N19</f>
        <v>-15.499077489993809</v>
      </c>
      <c r="P19" s="35">
        <f>+P3-O3-P4+O19</f>
        <v>-16.553634872896687</v>
      </c>
      <c r="Q19" s="35">
        <f>+Q3-P3-Q4+P19</f>
        <v>-20.338070360334214</v>
      </c>
      <c r="R19" s="35">
        <f>+R3-Q3-R4+Q19</f>
        <v>-20.537167542156691</v>
      </c>
    </row>
    <row r="20" spans="1:18" x14ac:dyDescent="0.2">
      <c r="A20" s="44" t="s">
        <v>94</v>
      </c>
      <c r="B20" s="44"/>
      <c r="C20" s="44"/>
      <c r="D20" s="35"/>
      <c r="E20" s="35">
        <f>+E15-(E3-$D$3)</f>
        <v>0</v>
      </c>
      <c r="F20" s="35">
        <f t="shared" ref="F20:M20" si="17">+F15-(F3-$D$3)</f>
        <v>0</v>
      </c>
      <c r="G20" s="35">
        <f t="shared" si="17"/>
        <v>0</v>
      </c>
      <c r="H20" s="35">
        <f t="shared" si="17"/>
        <v>0</v>
      </c>
      <c r="I20" s="35">
        <f t="shared" si="17"/>
        <v>0</v>
      </c>
      <c r="J20" s="35">
        <f t="shared" si="17"/>
        <v>0</v>
      </c>
      <c r="K20" s="35">
        <f t="shared" si="17"/>
        <v>0</v>
      </c>
      <c r="L20" s="35">
        <f t="shared" si="17"/>
        <v>0</v>
      </c>
      <c r="M20" s="35">
        <f t="shared" si="17"/>
        <v>0</v>
      </c>
      <c r="N20" s="35">
        <f t="shared" ref="N20:O20" si="18">+N15-(N3-$D$3)</f>
        <v>0</v>
      </c>
      <c r="O20" s="35">
        <f t="shared" si="18"/>
        <v>0</v>
      </c>
      <c r="P20" s="35">
        <f>+P15-(P3-$D$3)</f>
        <v>0</v>
      </c>
      <c r="Q20" s="35">
        <f>+Q15-(Q3-$D$3)</f>
        <v>0</v>
      </c>
      <c r="R20" s="35">
        <f>+R15-(R3-$D$3)</f>
        <v>0</v>
      </c>
    </row>
    <row r="21" spans="1:18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</row>
    <row r="23" spans="1:18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8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8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31" spans="1:18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6" spans="1:11" x14ac:dyDescent="0.2">
      <c r="F36" s="6"/>
    </row>
    <row r="37" spans="1:11" x14ac:dyDescent="0.2">
      <c r="F37" s="6"/>
    </row>
    <row r="38" spans="1:11" x14ac:dyDescent="0.2">
      <c r="F38" s="6"/>
    </row>
    <row r="39" spans="1:11" x14ac:dyDescent="0.2">
      <c r="F39" s="6"/>
    </row>
    <row r="40" spans="1:11" x14ac:dyDescent="0.2">
      <c r="F40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BAC1-0DA6-40A5-9EE2-5F3C01EA1156}">
  <sheetPr codeName="Munka3">
    <tabColor rgb="FF92D050"/>
  </sheetPr>
  <dimension ref="A1:P26"/>
  <sheetViews>
    <sheetView showGridLines="0" zoomScale="70" zoomScaleNormal="7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" x14ac:dyDescent="0.2"/>
  <cols>
    <col min="1" max="2" width="31" style="7" customWidth="1"/>
    <col min="3" max="4" width="9.7109375" style="8" bestFit="1" customWidth="1"/>
    <col min="5" max="9" width="9.85546875" style="7" bestFit="1" customWidth="1"/>
    <col min="10" max="10" width="13.140625" style="7" customWidth="1"/>
    <col min="11" max="12" width="10.85546875" style="7" customWidth="1"/>
    <col min="13" max="14" width="9.85546875" style="7" bestFit="1" customWidth="1"/>
    <col min="15" max="16384" width="9.140625" style="7"/>
  </cols>
  <sheetData>
    <row r="1" spans="1:16" x14ac:dyDescent="0.2">
      <c r="A1" s="19"/>
      <c r="B1" s="19"/>
      <c r="C1" s="19">
        <v>2010</v>
      </c>
      <c r="D1" s="19">
        <v>2011</v>
      </c>
      <c r="E1" s="19">
        <v>2012</v>
      </c>
      <c r="F1" s="19">
        <v>2013</v>
      </c>
      <c r="G1" s="19">
        <v>2014</v>
      </c>
      <c r="H1" s="19">
        <v>2015</v>
      </c>
      <c r="I1" s="19">
        <v>2016</v>
      </c>
      <c r="J1" s="19">
        <v>2017</v>
      </c>
      <c r="K1" s="19">
        <v>2018</v>
      </c>
      <c r="L1" s="19">
        <v>2019</v>
      </c>
      <c r="M1" s="19">
        <v>2020</v>
      </c>
      <c r="N1" s="19">
        <v>2021</v>
      </c>
    </row>
    <row r="2" spans="1:16" x14ac:dyDescent="0.2">
      <c r="A2" s="19"/>
      <c r="B2" s="19"/>
      <c r="C2" s="20">
        <v>40543</v>
      </c>
      <c r="D2" s="20">
        <v>40908</v>
      </c>
      <c r="E2" s="20">
        <v>41274</v>
      </c>
      <c r="F2" s="20">
        <v>41639</v>
      </c>
      <c r="G2" s="20">
        <v>42004</v>
      </c>
      <c r="H2" s="20">
        <v>42369</v>
      </c>
      <c r="I2" s="20">
        <v>42735</v>
      </c>
      <c r="J2" s="20">
        <v>43100</v>
      </c>
      <c r="K2" s="20">
        <v>43465</v>
      </c>
      <c r="L2" s="20">
        <v>43830</v>
      </c>
      <c r="M2" s="20">
        <v>44196</v>
      </c>
      <c r="N2" s="20">
        <v>44561</v>
      </c>
    </row>
    <row r="3" spans="1:16" x14ac:dyDescent="0.2">
      <c r="A3" s="19" t="s">
        <v>29</v>
      </c>
      <c r="B3" s="19" t="s">
        <v>108</v>
      </c>
      <c r="C3" s="21">
        <v>52.912581940199956</v>
      </c>
      <c r="D3" s="21">
        <v>45.588344842047505</v>
      </c>
      <c r="E3" s="21">
        <v>44.611603174749206</v>
      </c>
      <c r="F3" s="21">
        <v>36.479972882948125</v>
      </c>
      <c r="G3" s="21">
        <v>32.442295277433963</v>
      </c>
      <c r="H3" s="21">
        <v>24.182731224502479</v>
      </c>
      <c r="I3" s="21">
        <v>18.811477752516122</v>
      </c>
      <c r="J3" s="21">
        <v>13.561904307207712</v>
      </c>
      <c r="K3" s="21">
        <v>7.9363428603457002</v>
      </c>
      <c r="L3" s="21">
        <v>6.8950125120235475</v>
      </c>
      <c r="M3" s="21">
        <v>7.2004691491523403</v>
      </c>
      <c r="N3" s="21">
        <v>7.3335229881140416</v>
      </c>
      <c r="O3" s="27"/>
    </row>
    <row r="4" spans="1:16" x14ac:dyDescent="0.2">
      <c r="A4" s="19" t="s">
        <v>26</v>
      </c>
      <c r="B4" s="19" t="s">
        <v>57</v>
      </c>
      <c r="C4" s="21">
        <v>-2.8018306813687777</v>
      </c>
      <c r="D4" s="21">
        <v>-7.3242370981735894</v>
      </c>
      <c r="E4" s="21">
        <v>-0.97674166729672662</v>
      </c>
      <c r="F4" s="21">
        <v>-8.1316302917952985</v>
      </c>
      <c r="G4" s="21">
        <v>-4.0376776055143617</v>
      </c>
      <c r="H4" s="21">
        <v>-8.2595640529327135</v>
      </c>
      <c r="I4" s="21">
        <v>-5.3712534719865248</v>
      </c>
      <c r="J4" s="21">
        <v>-5.2495734453072123</v>
      </c>
      <c r="K4" s="21">
        <v>-5.6255614468620116</v>
      </c>
      <c r="L4" s="21">
        <v>-1.0413303483221528</v>
      </c>
      <c r="M4" s="21">
        <v>0.30545663712879279</v>
      </c>
      <c r="N4" s="21">
        <v>0.13305383896170131</v>
      </c>
    </row>
    <row r="5" spans="1:16" x14ac:dyDescent="0.2">
      <c r="A5" s="19" t="s">
        <v>24</v>
      </c>
      <c r="B5" s="19" t="s">
        <v>58</v>
      </c>
      <c r="C5" s="21">
        <v>-1.9971212680389157</v>
      </c>
      <c r="D5" s="21">
        <v>-2.7418755650716697</v>
      </c>
      <c r="E5" s="21">
        <v>-8.5082359737446875</v>
      </c>
      <c r="F5" s="21">
        <v>-8.4810953626551324</v>
      </c>
      <c r="G5" s="21">
        <v>-5.7755187688282774</v>
      </c>
      <c r="H5" s="21">
        <v>-8.5355969105869782</v>
      </c>
      <c r="I5" s="21">
        <v>-5.231302252575599</v>
      </c>
      <c r="J5" s="21">
        <v>-3.4532194872626434</v>
      </c>
      <c r="K5" s="21">
        <v>-3.641361379133337</v>
      </c>
      <c r="L5" s="21">
        <v>-0.59163897724662062</v>
      </c>
      <c r="M5" s="21">
        <v>0.90453984577297408</v>
      </c>
      <c r="N5" s="21">
        <v>2.6046638183024338</v>
      </c>
      <c r="O5" s="27"/>
    </row>
    <row r="6" spans="1:16" x14ac:dyDescent="0.2">
      <c r="A6" s="19" t="s">
        <v>25</v>
      </c>
      <c r="B6" s="19" t="s">
        <v>59</v>
      </c>
      <c r="C6" s="21">
        <v>2.4667728069874522</v>
      </c>
      <c r="D6" s="21">
        <v>-1.258239443645538</v>
      </c>
      <c r="E6" s="21">
        <v>1.2227653418249813</v>
      </c>
      <c r="F6" s="21">
        <v>-0.57086240295707791</v>
      </c>
      <c r="G6" s="21">
        <v>0.6375301916932844</v>
      </c>
      <c r="H6" s="21">
        <v>1.5066551513749233</v>
      </c>
      <c r="I6" s="21">
        <v>0.20500372739003012</v>
      </c>
      <c r="J6" s="21">
        <v>-1.0051699174601156</v>
      </c>
      <c r="K6" s="21">
        <v>-0.42967774402372438</v>
      </c>
      <c r="L6" s="21">
        <v>-0.71423868456645934</v>
      </c>
      <c r="M6" s="21">
        <v>-1.3993116894500279</v>
      </c>
      <c r="N6" s="21">
        <v>-0.27135875938882642</v>
      </c>
    </row>
    <row r="7" spans="1:16" x14ac:dyDescent="0.2">
      <c r="A7" s="19" t="s">
        <v>27</v>
      </c>
      <c r="B7" s="19" t="s">
        <v>60</v>
      </c>
      <c r="C7" s="21">
        <v>-0.5128239968543078</v>
      </c>
      <c r="D7" s="21">
        <v>-2.2506844362725595</v>
      </c>
      <c r="E7" s="21">
        <v>5.556737109677675</v>
      </c>
      <c r="F7" s="21">
        <v>1.5654340164234273</v>
      </c>
      <c r="G7" s="21">
        <v>2.3983459840749655</v>
      </c>
      <c r="H7" s="21">
        <v>0.25178778494552123</v>
      </c>
      <c r="I7" s="21">
        <v>0.235494158176795</v>
      </c>
      <c r="J7" s="21">
        <v>0.60115992661179696</v>
      </c>
      <c r="K7" s="21">
        <v>-0.89129087905340776</v>
      </c>
      <c r="L7" s="21">
        <v>0.80354459234589837</v>
      </c>
      <c r="M7" s="21">
        <v>0.35026159111301958</v>
      </c>
      <c r="N7" s="21">
        <v>-1.2156784515986285</v>
      </c>
      <c r="O7" s="27"/>
    </row>
    <row r="8" spans="1:16" x14ac:dyDescent="0.2">
      <c r="A8" s="19" t="s">
        <v>28</v>
      </c>
      <c r="B8" s="19" t="s">
        <v>61</v>
      </c>
      <c r="C8" s="21">
        <v>-2.7586582234630064</v>
      </c>
      <c r="D8" s="21">
        <v>-1.073437653183823</v>
      </c>
      <c r="E8" s="21">
        <v>0.75199185494530529</v>
      </c>
      <c r="F8" s="21">
        <v>-0.64510654260651612</v>
      </c>
      <c r="G8" s="21">
        <v>-1.2980350124543349</v>
      </c>
      <c r="H8" s="21">
        <v>-1.4824100786661798</v>
      </c>
      <c r="I8" s="21">
        <v>-0.58044910497775104</v>
      </c>
      <c r="J8" s="21">
        <v>-1.3923439671962385</v>
      </c>
      <c r="K8" s="21">
        <v>-0.66323144465161588</v>
      </c>
      <c r="L8" s="21">
        <v>-0.53899727885454851</v>
      </c>
      <c r="M8" s="21">
        <v>0.449966889693456</v>
      </c>
      <c r="N8" s="21">
        <v>-0.98457276835328389</v>
      </c>
    </row>
    <row r="9" spans="1:16" ht="12.75" x14ac:dyDescent="0.2">
      <c r="A9" s="19"/>
      <c r="B9"/>
      <c r="C9"/>
      <c r="D9"/>
      <c r="E9"/>
      <c r="F9"/>
      <c r="G9"/>
      <c r="H9"/>
      <c r="I9"/>
      <c r="J9"/>
      <c r="K9"/>
      <c r="L9"/>
      <c r="M9"/>
      <c r="N9"/>
    </row>
    <row r="10" spans="1:16" s="37" customFormat="1" ht="12.75" x14ac:dyDescent="0.2">
      <c r="A10" s="36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6" s="38" customFormat="1" ht="12.75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6" s="38" customFormat="1" ht="12.75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6" s="37" customFormat="1" x14ac:dyDescent="0.2">
      <c r="C13" s="39"/>
      <c r="D13" s="39"/>
      <c r="K13" s="40"/>
    </row>
    <row r="14" spans="1:16" s="37" customFormat="1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37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37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37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37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37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37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37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37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37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37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37" customFormat="1" x14ac:dyDescent="0.2">
      <c r="C25" s="39"/>
      <c r="D25" s="39"/>
    </row>
    <row r="26" spans="1:16" s="37" customFormat="1" x14ac:dyDescent="0.2">
      <c r="C26" s="39"/>
      <c r="D26" s="3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rgb="FF92D050"/>
  </sheetPr>
  <dimension ref="A1:BI42"/>
  <sheetViews>
    <sheetView showGridLines="0" zoomScale="85" zoomScaleNormal="85" workbookViewId="0">
      <pane xSplit="2" ySplit="2" topLeftCell="AU3" activePane="bottomRight" state="frozen"/>
      <selection pane="topRight" activeCell="C1" sqref="C1"/>
      <selection pane="bottomLeft" activeCell="A3" sqref="A3"/>
      <selection pane="bottomRight" activeCell="AV10" sqref="AV10"/>
    </sheetView>
  </sheetViews>
  <sheetFormatPr defaultColWidth="9" defaultRowHeight="12" x14ac:dyDescent="0.2"/>
  <cols>
    <col min="1" max="1" width="21.5703125" style="9" bestFit="1" customWidth="1"/>
    <col min="2" max="2" width="21.5703125" style="9" customWidth="1"/>
    <col min="3" max="22" width="10.28515625" style="9" bestFit="1" customWidth="1"/>
    <col min="23" max="23" width="12" style="9" bestFit="1" customWidth="1"/>
    <col min="24" max="28" width="9.85546875" style="9" bestFit="1" customWidth="1"/>
    <col min="29" max="29" width="13.28515625" style="9" bestFit="1" customWidth="1"/>
    <col min="30" max="41" width="9.85546875" style="9" bestFit="1" customWidth="1"/>
    <col min="42" max="46" width="10.28515625" style="9" bestFit="1" customWidth="1"/>
    <col min="47" max="16384" width="9" style="9"/>
  </cols>
  <sheetData>
    <row r="1" spans="1:61" x14ac:dyDescent="0.2">
      <c r="C1" s="11">
        <v>39538</v>
      </c>
      <c r="D1" s="11">
        <v>39629</v>
      </c>
      <c r="E1" s="11">
        <v>39721</v>
      </c>
      <c r="F1" s="11">
        <v>39813</v>
      </c>
      <c r="G1" s="11">
        <v>39903</v>
      </c>
      <c r="H1" s="11">
        <v>39994</v>
      </c>
      <c r="I1" s="11">
        <v>40086</v>
      </c>
      <c r="J1" s="11">
        <v>40178</v>
      </c>
      <c r="K1" s="11">
        <v>40268</v>
      </c>
      <c r="L1" s="11">
        <v>40359</v>
      </c>
      <c r="M1" s="11">
        <v>40451</v>
      </c>
      <c r="N1" s="11">
        <v>40543</v>
      </c>
      <c r="O1" s="11">
        <v>40633</v>
      </c>
      <c r="P1" s="11">
        <v>40724</v>
      </c>
      <c r="Q1" s="11">
        <v>40816</v>
      </c>
      <c r="R1" s="11">
        <v>40908</v>
      </c>
      <c r="S1" s="11">
        <v>40999</v>
      </c>
      <c r="T1" s="11">
        <v>41090</v>
      </c>
      <c r="U1" s="11">
        <v>41182</v>
      </c>
      <c r="V1" s="11">
        <v>41274</v>
      </c>
      <c r="W1" s="11">
        <v>41364</v>
      </c>
      <c r="X1" s="11">
        <v>41455</v>
      </c>
      <c r="Y1" s="11">
        <v>41547</v>
      </c>
      <c r="Z1" s="11">
        <v>41639</v>
      </c>
      <c r="AA1" s="11">
        <v>41729</v>
      </c>
      <c r="AB1" s="11">
        <v>41820</v>
      </c>
      <c r="AC1" s="11">
        <v>41912</v>
      </c>
      <c r="AD1" s="11">
        <v>42004</v>
      </c>
      <c r="AE1" s="11">
        <v>42094</v>
      </c>
      <c r="AF1" s="11">
        <v>42185</v>
      </c>
      <c r="AG1" s="11">
        <v>42277</v>
      </c>
      <c r="AH1" s="11">
        <v>42369</v>
      </c>
      <c r="AI1" s="11">
        <v>42460</v>
      </c>
      <c r="AJ1" s="11">
        <v>42551</v>
      </c>
      <c r="AK1" s="11">
        <v>42643</v>
      </c>
      <c r="AL1" s="11">
        <v>42735</v>
      </c>
      <c r="AM1" s="11">
        <v>42825</v>
      </c>
      <c r="AN1" s="11">
        <v>42916</v>
      </c>
      <c r="AO1" s="11">
        <v>43008</v>
      </c>
      <c r="AP1" s="11">
        <v>43100</v>
      </c>
      <c r="AQ1" s="11">
        <v>43190</v>
      </c>
      <c r="AR1" s="11">
        <v>43281</v>
      </c>
      <c r="AS1" s="11">
        <v>43373</v>
      </c>
      <c r="AT1" s="11">
        <v>43465</v>
      </c>
      <c r="AU1" s="11">
        <v>43555</v>
      </c>
      <c r="AV1" s="11">
        <v>43646</v>
      </c>
      <c r="AW1" s="11">
        <v>43738</v>
      </c>
      <c r="AX1" s="11">
        <v>43830</v>
      </c>
      <c r="AY1" s="11">
        <v>43921</v>
      </c>
      <c r="AZ1" s="11">
        <v>44012</v>
      </c>
      <c r="BA1" s="11">
        <v>44104</v>
      </c>
      <c r="BB1" s="11">
        <v>44196</v>
      </c>
      <c r="BC1" s="11">
        <v>44286</v>
      </c>
      <c r="BD1" s="11">
        <v>44377</v>
      </c>
      <c r="BE1" s="11">
        <v>44469</v>
      </c>
      <c r="BF1" s="11">
        <v>44561</v>
      </c>
    </row>
    <row r="2" spans="1:61" x14ac:dyDescent="0.2">
      <c r="C2" s="9" t="s">
        <v>13</v>
      </c>
      <c r="D2" s="9" t="s">
        <v>8</v>
      </c>
      <c r="E2" s="9" t="s">
        <v>5</v>
      </c>
      <c r="F2" s="9" t="s">
        <v>7</v>
      </c>
      <c r="G2" s="9" t="s">
        <v>12</v>
      </c>
      <c r="H2" s="9" t="s">
        <v>8</v>
      </c>
      <c r="I2" s="9" t="s">
        <v>5</v>
      </c>
      <c r="J2" s="9" t="s">
        <v>7</v>
      </c>
      <c r="K2" s="9" t="s">
        <v>11</v>
      </c>
      <c r="L2" s="9" t="s">
        <v>8</v>
      </c>
      <c r="M2" s="9" t="s">
        <v>5</v>
      </c>
      <c r="N2" s="9" t="s">
        <v>7</v>
      </c>
      <c r="O2" s="9" t="s">
        <v>10</v>
      </c>
      <c r="P2" s="9" t="s">
        <v>8</v>
      </c>
      <c r="Q2" s="9" t="s">
        <v>5</v>
      </c>
      <c r="R2" s="9" t="s">
        <v>7</v>
      </c>
      <c r="S2" s="9" t="s">
        <v>9</v>
      </c>
      <c r="T2" s="9" t="s">
        <v>8</v>
      </c>
      <c r="U2" s="9" t="s">
        <v>5</v>
      </c>
      <c r="V2" s="9" t="s">
        <v>7</v>
      </c>
      <c r="W2" s="9" t="s">
        <v>6</v>
      </c>
      <c r="X2" s="9" t="s">
        <v>2</v>
      </c>
      <c r="Y2" s="9" t="s">
        <v>5</v>
      </c>
      <c r="Z2" s="9" t="s">
        <v>4</v>
      </c>
      <c r="AA2" s="9" t="s">
        <v>3</v>
      </c>
      <c r="AB2" s="9" t="s">
        <v>2</v>
      </c>
      <c r="AC2" s="9" t="s">
        <v>1</v>
      </c>
      <c r="AD2" s="9" t="s">
        <v>4</v>
      </c>
      <c r="AE2" s="9" t="s">
        <v>34</v>
      </c>
      <c r="AF2" s="9" t="s">
        <v>2</v>
      </c>
      <c r="AG2" s="9" t="s">
        <v>1</v>
      </c>
      <c r="AH2" s="9" t="s">
        <v>4</v>
      </c>
      <c r="AI2" s="9" t="s">
        <v>41</v>
      </c>
      <c r="AJ2" s="9" t="s">
        <v>2</v>
      </c>
      <c r="AK2" s="9" t="s">
        <v>1</v>
      </c>
      <c r="AL2" s="9" t="s">
        <v>4</v>
      </c>
      <c r="AM2" s="9" t="s">
        <v>44</v>
      </c>
      <c r="AN2" s="9" t="s">
        <v>2</v>
      </c>
      <c r="AO2" s="9" t="s">
        <v>1</v>
      </c>
      <c r="AP2" s="9" t="s">
        <v>4</v>
      </c>
      <c r="AQ2" s="9" t="s">
        <v>90</v>
      </c>
      <c r="AR2" s="9" t="s">
        <v>2</v>
      </c>
      <c r="AS2" s="9" t="s">
        <v>1</v>
      </c>
      <c r="AT2" s="9" t="s">
        <v>4</v>
      </c>
      <c r="AU2" s="9" t="s">
        <v>99</v>
      </c>
      <c r="AV2" s="9" t="s">
        <v>2</v>
      </c>
      <c r="AW2" s="9" t="s">
        <v>1</v>
      </c>
      <c r="AX2" s="9" t="s">
        <v>4</v>
      </c>
      <c r="AY2" s="9" t="s">
        <v>101</v>
      </c>
      <c r="AZ2" s="9" t="s">
        <v>2</v>
      </c>
      <c r="BA2" s="9" t="s">
        <v>1</v>
      </c>
      <c r="BB2" s="9" t="s">
        <v>4</v>
      </c>
      <c r="BC2" s="9" t="s">
        <v>104</v>
      </c>
      <c r="BD2" s="9" t="s">
        <v>2</v>
      </c>
      <c r="BE2" s="9" t="s">
        <v>5</v>
      </c>
      <c r="BF2" s="9" t="s">
        <v>4</v>
      </c>
    </row>
    <row r="3" spans="1:61" x14ac:dyDescent="0.2">
      <c r="C3" s="9" t="s">
        <v>65</v>
      </c>
      <c r="D3" s="9" t="s">
        <v>35</v>
      </c>
      <c r="E3" s="9" t="s">
        <v>36</v>
      </c>
      <c r="F3" s="9" t="s">
        <v>51</v>
      </c>
      <c r="G3" s="9" t="s">
        <v>66</v>
      </c>
      <c r="H3" s="9" t="s">
        <v>35</v>
      </c>
      <c r="I3" s="9" t="s">
        <v>36</v>
      </c>
      <c r="J3" s="9" t="s">
        <v>51</v>
      </c>
      <c r="K3" s="9" t="s">
        <v>67</v>
      </c>
      <c r="L3" s="9" t="s">
        <v>35</v>
      </c>
      <c r="M3" s="9" t="s">
        <v>36</v>
      </c>
      <c r="N3" s="9" t="s">
        <v>51</v>
      </c>
      <c r="O3" s="9" t="s">
        <v>68</v>
      </c>
      <c r="P3" s="9" t="s">
        <v>35</v>
      </c>
      <c r="Q3" s="9" t="s">
        <v>36</v>
      </c>
      <c r="R3" s="9" t="s">
        <v>51</v>
      </c>
      <c r="S3" s="9" t="s">
        <v>74</v>
      </c>
      <c r="T3" s="9" t="s">
        <v>35</v>
      </c>
      <c r="U3" s="9" t="s">
        <v>36</v>
      </c>
      <c r="V3" s="9" t="s">
        <v>51</v>
      </c>
      <c r="W3" s="9" t="s">
        <v>69</v>
      </c>
      <c r="X3" s="9" t="s">
        <v>35</v>
      </c>
      <c r="Y3" s="9" t="s">
        <v>36</v>
      </c>
      <c r="Z3" s="9" t="s">
        <v>51</v>
      </c>
      <c r="AA3" s="9" t="s">
        <v>70</v>
      </c>
      <c r="AB3" s="9" t="s">
        <v>35</v>
      </c>
      <c r="AC3" s="9" t="s">
        <v>36</v>
      </c>
      <c r="AD3" s="9" t="s">
        <v>51</v>
      </c>
      <c r="AE3" s="9" t="s">
        <v>71</v>
      </c>
      <c r="AF3" s="9" t="s">
        <v>35</v>
      </c>
      <c r="AG3" s="9" t="s">
        <v>36</v>
      </c>
      <c r="AH3" s="9" t="s">
        <v>51</v>
      </c>
      <c r="AI3" s="9" t="s">
        <v>72</v>
      </c>
      <c r="AJ3" s="9" t="s">
        <v>35</v>
      </c>
      <c r="AK3" s="9" t="s">
        <v>36</v>
      </c>
      <c r="AL3" s="9" t="s">
        <v>51</v>
      </c>
      <c r="AM3" s="9" t="s">
        <v>73</v>
      </c>
      <c r="AN3" s="9" t="s">
        <v>35</v>
      </c>
      <c r="AO3" s="9" t="s">
        <v>36</v>
      </c>
      <c r="AP3" s="9" t="s">
        <v>51</v>
      </c>
      <c r="AQ3" s="9" t="s">
        <v>89</v>
      </c>
      <c r="AR3" s="9" t="s">
        <v>35</v>
      </c>
      <c r="AS3" s="9" t="s">
        <v>36</v>
      </c>
      <c r="AT3" s="9" t="s">
        <v>51</v>
      </c>
      <c r="AU3" s="9" t="s">
        <v>100</v>
      </c>
      <c r="AV3" s="9" t="s">
        <v>35</v>
      </c>
      <c r="AW3" s="9" t="s">
        <v>36</v>
      </c>
      <c r="AX3" s="9" t="s">
        <v>51</v>
      </c>
      <c r="AY3" s="9" t="s">
        <v>102</v>
      </c>
      <c r="AZ3" s="9" t="s">
        <v>35</v>
      </c>
      <c r="BA3" s="9" t="s">
        <v>36</v>
      </c>
      <c r="BB3" s="9" t="s">
        <v>51</v>
      </c>
      <c r="BC3" s="9" t="s">
        <v>106</v>
      </c>
      <c r="BD3" s="9" t="s">
        <v>35</v>
      </c>
      <c r="BE3" s="9" t="s">
        <v>36</v>
      </c>
      <c r="BF3" s="9" t="s">
        <v>51</v>
      </c>
    </row>
    <row r="4" spans="1:61" s="48" customFormat="1" x14ac:dyDescent="0.2">
      <c r="A4" s="48" t="s">
        <v>16</v>
      </c>
      <c r="B4" s="48" t="s">
        <v>53</v>
      </c>
      <c r="C4" s="49">
        <v>22.680393104729312</v>
      </c>
      <c r="D4" s="49">
        <v>22.295527427319069</v>
      </c>
      <c r="E4" s="49">
        <v>22.539226795924932</v>
      </c>
      <c r="F4" s="49">
        <v>28.966388710911311</v>
      </c>
      <c r="G4" s="49">
        <v>33.851783444127804</v>
      </c>
      <c r="H4" s="49">
        <v>26.801369557904291</v>
      </c>
      <c r="I4" s="49">
        <v>26.241760138193531</v>
      </c>
      <c r="J4" s="49">
        <v>26.331827116055837</v>
      </c>
      <c r="K4" s="49">
        <v>27.314640431923916</v>
      </c>
      <c r="L4" s="49">
        <v>27.040905218933293</v>
      </c>
      <c r="M4" s="49">
        <v>25.902737926159158</v>
      </c>
      <c r="N4" s="49">
        <v>23.106884444848621</v>
      </c>
      <c r="O4" s="49">
        <v>24.876902057735141</v>
      </c>
      <c r="P4" s="49">
        <v>24.402241854926189</v>
      </c>
      <c r="Q4" s="49">
        <v>21.680369896931143</v>
      </c>
      <c r="R4" s="49">
        <v>18.097076426808993</v>
      </c>
      <c r="S4" s="49">
        <v>18.354786960844745</v>
      </c>
      <c r="T4" s="49">
        <v>19.333565238989991</v>
      </c>
      <c r="U4" s="49">
        <v>16.888363134468651</v>
      </c>
      <c r="V4" s="49">
        <v>14.624219383806766</v>
      </c>
      <c r="W4" s="49">
        <v>14.323257551517207</v>
      </c>
      <c r="X4" s="49">
        <v>13.334946807085132</v>
      </c>
      <c r="Y4" s="49">
        <v>13.597117338703757</v>
      </c>
      <c r="Z4" s="49">
        <v>11.719299853632611</v>
      </c>
      <c r="AA4" s="49">
        <v>12.346303595582494</v>
      </c>
      <c r="AB4" s="49">
        <v>12.132991866972716</v>
      </c>
      <c r="AC4" s="49">
        <v>11.886697822346415</v>
      </c>
      <c r="AD4" s="49">
        <v>10.145800616400916</v>
      </c>
      <c r="AE4" s="49">
        <v>10.902084984673849</v>
      </c>
      <c r="AF4" s="49">
        <v>10.325994001046368</v>
      </c>
      <c r="AG4" s="49">
        <v>8.2228042503983438</v>
      </c>
      <c r="AH4" s="49">
        <v>5.6273494617882189</v>
      </c>
      <c r="AI4" s="49">
        <v>3.9306331865891755</v>
      </c>
      <c r="AJ4" s="49">
        <v>1.7996669504578247</v>
      </c>
      <c r="AK4" s="49">
        <v>-6.7708252375280997E-2</v>
      </c>
      <c r="AL4" s="49">
        <v>-1.3679385945302704</v>
      </c>
      <c r="AM4" s="49">
        <v>-0.62366909514252167</v>
      </c>
      <c r="AN4" s="49">
        <v>0.34552943110839396</v>
      </c>
      <c r="AO4" s="49">
        <v>-0.59859671287137861</v>
      </c>
      <c r="AP4" s="49">
        <v>-0.42621279560139735</v>
      </c>
      <c r="AQ4" s="49">
        <v>-0.99043643910271106</v>
      </c>
      <c r="AR4" s="49">
        <v>-0.84176814708899783</v>
      </c>
      <c r="AS4" s="49">
        <v>-1.1238251917193103</v>
      </c>
      <c r="AT4" s="49">
        <v>-1.622187018234176</v>
      </c>
      <c r="AU4" s="49">
        <v>-0.87196152063379673</v>
      </c>
      <c r="AV4" s="49">
        <v>-1.258463803198443</v>
      </c>
      <c r="AW4" s="49">
        <v>-1.0167196279484454</v>
      </c>
      <c r="AX4" s="49">
        <v>-0.2951455007524309</v>
      </c>
      <c r="AY4" s="49">
        <v>-0.37273120103491325</v>
      </c>
      <c r="AZ4" s="49">
        <v>0.13814172264638791</v>
      </c>
      <c r="BA4" s="49">
        <v>-1.5754980607425602</v>
      </c>
      <c r="BB4" s="49">
        <v>-2.5167123729746841</v>
      </c>
      <c r="BC4" s="49">
        <v>-1.4506790474177087</v>
      </c>
      <c r="BD4" s="49">
        <v>-0.52257434555437432</v>
      </c>
      <c r="BE4" s="49">
        <v>-0.94550112904280059</v>
      </c>
      <c r="BF4" s="49">
        <v>-2.5787320580275828</v>
      </c>
      <c r="BH4" s="49"/>
      <c r="BI4" s="49"/>
    </row>
    <row r="5" spans="1:61" s="48" customFormat="1" x14ac:dyDescent="0.2">
      <c r="A5" s="48" t="s">
        <v>15</v>
      </c>
      <c r="B5" s="48" t="s">
        <v>54</v>
      </c>
      <c r="C5" s="49">
        <v>16.378015477102139</v>
      </c>
      <c r="D5" s="49">
        <v>15.626782447582789</v>
      </c>
      <c r="E5" s="49">
        <v>16.820776332376866</v>
      </c>
      <c r="F5" s="49">
        <v>14.025425334383495</v>
      </c>
      <c r="G5" s="49">
        <v>14.903753610791508</v>
      </c>
      <c r="H5" s="49">
        <v>16.40556609835113</v>
      </c>
      <c r="I5" s="49">
        <v>17.57183764214507</v>
      </c>
      <c r="J5" s="49">
        <v>16.353742359105969</v>
      </c>
      <c r="K5" s="49">
        <v>17.7036158239321</v>
      </c>
      <c r="L5" s="49">
        <v>15.671218101970153</v>
      </c>
      <c r="M5" s="49">
        <v>17.167211723246364</v>
      </c>
      <c r="N5" s="49">
        <v>17.930530235073999</v>
      </c>
      <c r="O5" s="49">
        <v>17.652752274735747</v>
      </c>
      <c r="P5" s="49">
        <v>18.387750770429403</v>
      </c>
      <c r="Q5" s="49">
        <v>18.010161792317632</v>
      </c>
      <c r="R5" s="49">
        <v>16.251305289494105</v>
      </c>
      <c r="S5" s="49">
        <v>17.994440069930427</v>
      </c>
      <c r="T5" s="49">
        <v>18.751271816376239</v>
      </c>
      <c r="U5" s="49">
        <v>21.188110085170809</v>
      </c>
      <c r="V5" s="49">
        <v>20.164599759894113</v>
      </c>
      <c r="W5" s="49">
        <v>16.104428040559551</v>
      </c>
      <c r="X5" s="49">
        <v>16.876078254375805</v>
      </c>
      <c r="Y5" s="49">
        <v>16.382850940074491</v>
      </c>
      <c r="Z5" s="49">
        <v>15.394183350430254</v>
      </c>
      <c r="AA5" s="49">
        <v>13.396728002170752</v>
      </c>
      <c r="AB5" s="49">
        <v>15.442623670981556</v>
      </c>
      <c r="AC5" s="49">
        <v>14.460156366008253</v>
      </c>
      <c r="AD5" s="49">
        <v>14.596435650066386</v>
      </c>
      <c r="AE5" s="49">
        <v>15.839568566365198</v>
      </c>
      <c r="AF5" s="49">
        <v>13.335973094397687</v>
      </c>
      <c r="AG5" s="49">
        <v>13.845937540743346</v>
      </c>
      <c r="AH5" s="49">
        <v>12.853311436307877</v>
      </c>
      <c r="AI5" s="49">
        <v>13.884261640552111</v>
      </c>
      <c r="AJ5" s="49">
        <v>14.608460049999847</v>
      </c>
      <c r="AK5" s="49">
        <v>16.112845550713615</v>
      </c>
      <c r="AL5" s="49">
        <v>15.864792555953741</v>
      </c>
      <c r="AM5" s="49">
        <v>15.310646358867439</v>
      </c>
      <c r="AN5" s="49">
        <v>13.555294859273035</v>
      </c>
      <c r="AO5" s="49">
        <v>13.619491297991413</v>
      </c>
      <c r="AP5" s="49">
        <v>12.113189617744581</v>
      </c>
      <c r="AQ5" s="49">
        <v>11.191141294637079</v>
      </c>
      <c r="AR5" s="49">
        <v>8.9380664121000795</v>
      </c>
      <c r="AS5" s="49">
        <v>8.9020878231419154</v>
      </c>
      <c r="AT5" s="49">
        <v>8.0062911758799196</v>
      </c>
      <c r="AU5" s="49">
        <v>8.2340604278480534</v>
      </c>
      <c r="AV5" s="49">
        <v>8.9046291823669677</v>
      </c>
      <c r="AW5" s="49">
        <v>8.1564313768559362</v>
      </c>
      <c r="AX5" s="49">
        <v>6.4233818216197118</v>
      </c>
      <c r="AY5" s="49">
        <v>5.0319359713782701</v>
      </c>
      <c r="AZ5" s="49">
        <v>5.5830886454982149</v>
      </c>
      <c r="BA5" s="49">
        <v>6.6559150680526731</v>
      </c>
      <c r="BB5" s="49">
        <v>8.0797636063161917</v>
      </c>
      <c r="BC5" s="49">
        <v>7.3785002035138936</v>
      </c>
      <c r="BD5" s="49">
        <v>7.5923597138648979</v>
      </c>
      <c r="BE5" s="49">
        <v>8.0788706663569201</v>
      </c>
      <c r="BF5" s="49">
        <v>8.0854574729721644</v>
      </c>
      <c r="BH5" s="49"/>
      <c r="BI5" s="49"/>
    </row>
    <row r="6" spans="1:61" s="48" customFormat="1" x14ac:dyDescent="0.2">
      <c r="A6" s="48" t="s">
        <v>14</v>
      </c>
      <c r="B6" s="48" t="s">
        <v>64</v>
      </c>
      <c r="C6" s="49">
        <v>8.9022718820752171</v>
      </c>
      <c r="D6" s="49">
        <v>7.4616505976086698</v>
      </c>
      <c r="E6" s="49">
        <v>8.6659821369362557</v>
      </c>
      <c r="F6" s="49">
        <v>9.4880264502179941</v>
      </c>
      <c r="G6" s="49">
        <v>11.02099850186424</v>
      </c>
      <c r="H6" s="49">
        <v>10.510811415631151</v>
      </c>
      <c r="I6" s="49">
        <v>10.344239002436385</v>
      </c>
      <c r="J6" s="49">
        <v>11.270488323875441</v>
      </c>
      <c r="K6" s="49">
        <v>11.43058627304263</v>
      </c>
      <c r="L6" s="49">
        <v>12.094798297142004</v>
      </c>
      <c r="M6" s="49">
        <v>11.78602820146242</v>
      </c>
      <c r="N6" s="49">
        <v>11.87516726027733</v>
      </c>
      <c r="O6" s="49">
        <v>11.543645201641974</v>
      </c>
      <c r="P6" s="49">
        <v>10.840877416848265</v>
      </c>
      <c r="Q6" s="49">
        <v>10.00912063222135</v>
      </c>
      <c r="R6" s="49">
        <v>11.239963125744415</v>
      </c>
      <c r="S6" s="49">
        <v>11.525807069705195</v>
      </c>
      <c r="T6" s="49">
        <v>11.247414524528912</v>
      </c>
      <c r="U6" s="49">
        <v>10.009222527865361</v>
      </c>
      <c r="V6" s="49">
        <v>9.8227840310483376</v>
      </c>
      <c r="W6" s="49">
        <v>10.883402103372395</v>
      </c>
      <c r="X6" s="49">
        <v>10.363220773782897</v>
      </c>
      <c r="Y6" s="49">
        <v>9.3972738642801712</v>
      </c>
      <c r="Z6" s="49">
        <v>9.3664896788852587</v>
      </c>
      <c r="AA6" s="49">
        <v>9.4983776521745451</v>
      </c>
      <c r="AB6" s="49">
        <v>9.1839098134606019</v>
      </c>
      <c r="AC6" s="49">
        <v>8.6943946196559256</v>
      </c>
      <c r="AD6" s="49">
        <v>7.7000590109666618</v>
      </c>
      <c r="AE6" s="49">
        <v>7.8574283471530464</v>
      </c>
      <c r="AF6" s="49">
        <v>7.0818391951574977</v>
      </c>
      <c r="AG6" s="49">
        <v>6.1045963441991073</v>
      </c>
      <c r="AH6" s="49">
        <v>5.7020703264063748</v>
      </c>
      <c r="AI6" s="49">
        <v>5.7916783953748743</v>
      </c>
      <c r="AJ6" s="49">
        <v>5.3747919907508166</v>
      </c>
      <c r="AK6" s="49">
        <v>4.0875954272314603</v>
      </c>
      <c r="AL6" s="49">
        <v>4.3146237910926466</v>
      </c>
      <c r="AM6" s="49">
        <v>3.4901152291193638</v>
      </c>
      <c r="AN6" s="49">
        <v>2.5352432587345386</v>
      </c>
      <c r="AO6" s="49">
        <v>2.1530260666797587</v>
      </c>
      <c r="AP6" s="49">
        <v>1.8749274850645301</v>
      </c>
      <c r="AQ6" s="49">
        <v>1.2415467585223161</v>
      </c>
      <c r="AR6" s="49">
        <v>1.7092137748994967</v>
      </c>
      <c r="AS6" s="49">
        <v>1.2282747814107031</v>
      </c>
      <c r="AT6" s="49">
        <v>1.5522387026999604</v>
      </c>
      <c r="AU6" s="49">
        <v>0.51933889072731465</v>
      </c>
      <c r="AV6" s="49">
        <v>0.10899188015380373</v>
      </c>
      <c r="AW6" s="49">
        <v>0.35248621597746266</v>
      </c>
      <c r="AX6" s="49">
        <v>0.76677619115626183</v>
      </c>
      <c r="AY6" s="49">
        <v>0.56442901001926027</v>
      </c>
      <c r="AZ6" s="49">
        <v>1.1445215712089223</v>
      </c>
      <c r="BA6" s="49">
        <v>1.4216253092653701</v>
      </c>
      <c r="BB6" s="49">
        <v>1.6374179158108257</v>
      </c>
      <c r="BC6" s="49">
        <v>1.602879479228229</v>
      </c>
      <c r="BD6" s="49">
        <v>1.4819172725965928</v>
      </c>
      <c r="BE6" s="49">
        <v>1.2691761758585043</v>
      </c>
      <c r="BF6" s="49">
        <v>1.8267975731694612</v>
      </c>
      <c r="BH6" s="49"/>
      <c r="BI6" s="49"/>
    </row>
    <row r="7" spans="1:61" s="48" customFormat="1" x14ac:dyDescent="0.2">
      <c r="A7" s="48" t="s">
        <v>0</v>
      </c>
      <c r="B7" s="48" t="s">
        <v>55</v>
      </c>
      <c r="C7" s="49">
        <v>47.960680463906662</v>
      </c>
      <c r="D7" s="49">
        <v>45.383960472510537</v>
      </c>
      <c r="E7" s="49">
        <v>48.025985265238049</v>
      </c>
      <c r="F7" s="49">
        <v>52.479840495512803</v>
      </c>
      <c r="G7" s="49">
        <v>59.77653555678355</v>
      </c>
      <c r="H7" s="49">
        <v>53.717747071886585</v>
      </c>
      <c r="I7" s="49">
        <v>54.157836782774986</v>
      </c>
      <c r="J7" s="49">
        <v>53.956057799037254</v>
      </c>
      <c r="K7" s="49">
        <v>56.448842528898645</v>
      </c>
      <c r="L7" s="49">
        <v>54.806921618045457</v>
      </c>
      <c r="M7" s="49">
        <v>54.85597785086793</v>
      </c>
      <c r="N7" s="49">
        <v>52.912581940199942</v>
      </c>
      <c r="O7" s="49">
        <v>54.073299534112863</v>
      </c>
      <c r="P7" s="49">
        <v>53.630870042203846</v>
      </c>
      <c r="Q7" s="49">
        <v>49.69965232147014</v>
      </c>
      <c r="R7" s="49">
        <v>45.588344842047512</v>
      </c>
      <c r="S7" s="49">
        <v>47.875034100480377</v>
      </c>
      <c r="T7" s="49">
        <v>49.332251579895143</v>
      </c>
      <c r="U7" s="49">
        <v>48.085695747504822</v>
      </c>
      <c r="V7" s="49">
        <v>44.611603174749206</v>
      </c>
      <c r="W7" s="49">
        <v>41.311087695449153</v>
      </c>
      <c r="X7" s="49">
        <v>40.574245835243829</v>
      </c>
      <c r="Y7" s="49">
        <v>39.377242143058425</v>
      </c>
      <c r="Z7" s="49">
        <v>36.47997288294814</v>
      </c>
      <c r="AA7" s="49">
        <v>35.241409249927791</v>
      </c>
      <c r="AB7" s="49">
        <v>36.759525351414865</v>
      </c>
      <c r="AC7" s="49">
        <v>35.041248808010586</v>
      </c>
      <c r="AD7" s="49">
        <v>32.442295277433963</v>
      </c>
      <c r="AE7" s="49">
        <v>34.599081898192104</v>
      </c>
      <c r="AF7" s="49">
        <v>30.743806290601544</v>
      </c>
      <c r="AG7" s="49">
        <v>28.17333813534081</v>
      </c>
      <c r="AH7" s="49">
        <v>24.182731224502476</v>
      </c>
      <c r="AI7" s="49">
        <v>23.606573222516158</v>
      </c>
      <c r="AJ7" s="49">
        <v>21.78291899120849</v>
      </c>
      <c r="AK7" s="49">
        <v>20.132732725569799</v>
      </c>
      <c r="AL7" s="49">
        <v>18.811477752516115</v>
      </c>
      <c r="AM7" s="49">
        <v>18.177092492844281</v>
      </c>
      <c r="AN7" s="49">
        <v>16.436067549115961</v>
      </c>
      <c r="AO7" s="49">
        <v>15.173920651799794</v>
      </c>
      <c r="AP7" s="49">
        <v>13.561904307207714</v>
      </c>
      <c r="AQ7" s="49">
        <v>11.442251614056682</v>
      </c>
      <c r="AR7" s="49">
        <v>9.80551203991058</v>
      </c>
      <c r="AS7" s="49">
        <v>9.006537412833314</v>
      </c>
      <c r="AT7" s="49">
        <v>7.9363428603457038</v>
      </c>
      <c r="AU7" s="49">
        <v>7.8814377979415688</v>
      </c>
      <c r="AV7" s="49">
        <v>7.7551572593223286</v>
      </c>
      <c r="AW7" s="49">
        <v>7.4921979648849542</v>
      </c>
      <c r="AX7" s="49">
        <v>6.8950125120235395</v>
      </c>
      <c r="AY7" s="49">
        <v>5.2236337803626194</v>
      </c>
      <c r="AZ7" s="49">
        <v>6.865751939353526</v>
      </c>
      <c r="BA7" s="49">
        <v>6.5020423165754817</v>
      </c>
      <c r="BB7" s="49">
        <v>7.2004691491523287</v>
      </c>
      <c r="BC7" s="49">
        <v>7.5307006353244113</v>
      </c>
      <c r="BD7" s="49">
        <v>8.5517026409071111</v>
      </c>
      <c r="BE7" s="49">
        <v>8.4025457131726231</v>
      </c>
      <c r="BF7" s="49">
        <v>7.3335229881140389</v>
      </c>
      <c r="BH7" s="49"/>
      <c r="BI7" s="49"/>
    </row>
    <row r="8" spans="1:6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Z8" s="10"/>
      <c r="BI8" s="10"/>
    </row>
    <row r="9" spans="1:61" x14ac:dyDescent="0.2">
      <c r="AD9" s="10"/>
      <c r="AP9" s="10"/>
      <c r="AQ9" s="10"/>
      <c r="AR9" s="10"/>
      <c r="AS9" s="10"/>
      <c r="AT9" s="10"/>
      <c r="BF9" s="10"/>
    </row>
    <row r="10" spans="1:61" x14ac:dyDescent="0.2">
      <c r="W10" s="10"/>
      <c r="X10" s="10"/>
      <c r="Y10" s="10"/>
      <c r="Z10" s="10"/>
      <c r="AA10" s="10"/>
      <c r="AB10" s="10"/>
      <c r="AC10" s="10"/>
      <c r="AD10" s="10"/>
    </row>
    <row r="11" spans="1:61" x14ac:dyDescent="0.2">
      <c r="W11" s="10"/>
      <c r="X11" s="10"/>
      <c r="Y11" s="10"/>
      <c r="Z11" s="10"/>
      <c r="AA11" s="10"/>
      <c r="AB11" s="10"/>
      <c r="AC11" s="10"/>
      <c r="AD11" s="10"/>
    </row>
    <row r="12" spans="1:61" x14ac:dyDescent="0.2">
      <c r="W12" s="10"/>
      <c r="X12" s="10"/>
      <c r="Y12" s="10"/>
      <c r="Z12" s="10"/>
      <c r="AA12" s="10"/>
      <c r="AB12" s="10"/>
      <c r="AC12" s="10"/>
      <c r="AD12" s="10"/>
      <c r="AT12" s="10"/>
    </row>
    <row r="13" spans="1:61" x14ac:dyDescent="0.2">
      <c r="W13" s="10"/>
      <c r="X13" s="10"/>
      <c r="Y13" s="10"/>
      <c r="Z13" s="10"/>
      <c r="AA13" s="10"/>
      <c r="AB13" s="10"/>
      <c r="AC13" s="10"/>
      <c r="AD13" s="10"/>
    </row>
    <row r="14" spans="1:61" x14ac:dyDescent="0.2">
      <c r="W14" s="10"/>
      <c r="X14" s="10"/>
      <c r="Y14" s="10"/>
      <c r="Z14" s="10"/>
      <c r="AA14" s="10"/>
      <c r="AB14" s="10"/>
      <c r="AC14" s="10"/>
      <c r="AD14" s="10"/>
    </row>
    <row r="15" spans="1:61" x14ac:dyDescent="0.2"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61" x14ac:dyDescent="0.2">
      <c r="W16" s="12"/>
      <c r="X16" s="12"/>
      <c r="Y16" s="12"/>
      <c r="Z16" s="12"/>
      <c r="AA16" s="12"/>
      <c r="AB16" s="12"/>
      <c r="AC16" s="12"/>
      <c r="AD16" s="12"/>
    </row>
    <row r="17" spans="23:30" x14ac:dyDescent="0.2">
      <c r="W17" s="13"/>
      <c r="X17" s="13"/>
      <c r="Y17" s="13"/>
      <c r="Z17" s="13"/>
      <c r="AA17" s="13"/>
      <c r="AB17" s="13"/>
      <c r="AC17" s="13"/>
      <c r="AD17" s="13"/>
    </row>
    <row r="18" spans="23:30" x14ac:dyDescent="0.2">
      <c r="W18" s="10"/>
      <c r="X18" s="10"/>
      <c r="Y18" s="10"/>
      <c r="Z18" s="10"/>
      <c r="AA18" s="10"/>
      <c r="AB18" s="10"/>
      <c r="AC18" s="10"/>
    </row>
    <row r="19" spans="23:30" x14ac:dyDescent="0.2">
      <c r="W19" s="10"/>
      <c r="X19" s="10"/>
      <c r="Y19" s="10"/>
      <c r="Z19" s="10"/>
      <c r="AA19" s="10"/>
      <c r="AB19" s="10"/>
      <c r="AC19" s="10"/>
    </row>
    <row r="20" spans="23:30" x14ac:dyDescent="0.2">
      <c r="W20" s="10"/>
      <c r="X20" s="10"/>
      <c r="Y20" s="10"/>
      <c r="Z20" s="10"/>
      <c r="AA20" s="10"/>
      <c r="AB20" s="10"/>
      <c r="AC20" s="10"/>
    </row>
    <row r="21" spans="23:30" x14ac:dyDescent="0.2">
      <c r="W21" s="10"/>
      <c r="X21" s="10"/>
      <c r="Y21" s="10"/>
      <c r="Z21" s="10"/>
      <c r="AA21" s="10"/>
      <c r="AB21" s="10"/>
      <c r="AC21" s="10"/>
    </row>
    <row r="22" spans="23:30" x14ac:dyDescent="0.2">
      <c r="AC22" s="10"/>
    </row>
    <row r="23" spans="23:30" x14ac:dyDescent="0.2">
      <c r="AA23" s="10"/>
    </row>
    <row r="24" spans="23:30" x14ac:dyDescent="0.2">
      <c r="W24" s="11"/>
      <c r="X24" s="11"/>
      <c r="Y24" s="11"/>
      <c r="Z24" s="11"/>
      <c r="AA24" s="11"/>
      <c r="AB24" s="11"/>
      <c r="AC24" s="10"/>
    </row>
    <row r="25" spans="23:30" x14ac:dyDescent="0.2">
      <c r="W25" s="10"/>
      <c r="X25" s="10"/>
      <c r="Y25" s="10"/>
      <c r="Z25" s="10"/>
      <c r="AA25" s="10"/>
      <c r="AC25" s="10"/>
    </row>
    <row r="26" spans="23:30" x14ac:dyDescent="0.2">
      <c r="W26" s="10"/>
      <c r="X26" s="10"/>
      <c r="Y26" s="10"/>
      <c r="Z26" s="10"/>
      <c r="AA26" s="10"/>
      <c r="AC26" s="10"/>
    </row>
    <row r="27" spans="23:30" x14ac:dyDescent="0.2">
      <c r="W27" s="10"/>
      <c r="X27" s="10"/>
      <c r="Y27" s="10"/>
      <c r="Z27" s="10"/>
      <c r="AC27" s="10"/>
      <c r="AD27" s="10"/>
    </row>
    <row r="29" spans="23:30" x14ac:dyDescent="0.2">
      <c r="AC29" s="14"/>
      <c r="AD29" s="14"/>
    </row>
    <row r="30" spans="23:30" x14ac:dyDescent="0.2">
      <c r="AC30" s="14"/>
      <c r="AD30" s="14"/>
    </row>
    <row r="31" spans="23:30" x14ac:dyDescent="0.2">
      <c r="W31" s="10"/>
      <c r="X31" s="10"/>
      <c r="Y31" s="10"/>
      <c r="Z31" s="10"/>
      <c r="AC31" s="14"/>
      <c r="AD31" s="14"/>
    </row>
    <row r="32" spans="23:30" x14ac:dyDescent="0.2">
      <c r="W32" s="10"/>
      <c r="X32" s="10"/>
      <c r="Y32" s="10"/>
      <c r="Z32" s="10"/>
      <c r="AA32" s="10"/>
      <c r="AC32" s="14"/>
      <c r="AD32" s="14"/>
    </row>
    <row r="33" spans="23:30" x14ac:dyDescent="0.2">
      <c r="W33" s="10"/>
      <c r="X33" s="10"/>
      <c r="Y33" s="10"/>
      <c r="Z33" s="10"/>
      <c r="AA33" s="10"/>
    </row>
    <row r="34" spans="23:30" x14ac:dyDescent="0.2">
      <c r="W34" s="10"/>
      <c r="X34" s="10"/>
      <c r="Y34" s="10"/>
      <c r="Z34" s="10"/>
      <c r="AA34" s="10"/>
    </row>
    <row r="35" spans="23:30" x14ac:dyDescent="0.2">
      <c r="W35" s="10"/>
      <c r="X35" s="10"/>
      <c r="Y35" s="10"/>
      <c r="Z35" s="10"/>
      <c r="AA35" s="10"/>
    </row>
    <row r="36" spans="23:30" x14ac:dyDescent="0.2">
      <c r="W36" s="10"/>
      <c r="X36" s="10"/>
      <c r="Y36" s="10"/>
      <c r="Z36" s="10"/>
      <c r="AA36" s="10"/>
    </row>
    <row r="37" spans="23:30" x14ac:dyDescent="0.2">
      <c r="W37" s="10"/>
      <c r="X37" s="10"/>
      <c r="Y37" s="10"/>
      <c r="Z37" s="10"/>
      <c r="AA37" s="10"/>
      <c r="AD37" s="10"/>
    </row>
    <row r="38" spans="23:30" x14ac:dyDescent="0.2">
      <c r="W38" s="10"/>
      <c r="X38" s="10"/>
      <c r="Y38" s="10"/>
      <c r="Z38" s="10"/>
      <c r="AA38" s="10"/>
    </row>
    <row r="39" spans="23:30" x14ac:dyDescent="0.2">
      <c r="AD39" s="14"/>
    </row>
    <row r="40" spans="23:30" x14ac:dyDescent="0.2">
      <c r="AD40" s="14"/>
    </row>
    <row r="41" spans="23:30" x14ac:dyDescent="0.2">
      <c r="AD41" s="14"/>
    </row>
    <row r="42" spans="23:30" x14ac:dyDescent="0.2">
      <c r="AD42" s="14"/>
    </row>
  </sheetData>
  <phoneticPr fontId="20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>
    <tabColor rgb="FF92D050"/>
  </sheetPr>
  <dimension ref="A1:BF8"/>
  <sheetViews>
    <sheetView showGridLines="0" zoomScale="70" zoomScaleNormal="70" workbookViewId="0">
      <pane xSplit="2" ySplit="3" topLeftCell="AN4" activePane="bottomRight" state="frozen"/>
      <selection pane="topRight" activeCell="C1" sqref="C1"/>
      <selection pane="bottomLeft" activeCell="A4" sqref="A4"/>
      <selection pane="bottomRight" activeCell="AO8" sqref="AO8"/>
    </sheetView>
  </sheetViews>
  <sheetFormatPr defaultColWidth="9.140625" defaultRowHeight="12" x14ac:dyDescent="0.2"/>
  <cols>
    <col min="1" max="1" width="35.28515625" style="4" bestFit="1" customWidth="1"/>
    <col min="2" max="2" width="34.5703125" style="4" bestFit="1" customWidth="1"/>
    <col min="3" max="42" width="11.28515625" style="4" bestFit="1" customWidth="1"/>
    <col min="43" max="46" width="10.28515625" style="4" bestFit="1" customWidth="1"/>
    <col min="47" max="55" width="10.140625" style="4" bestFit="1" customWidth="1"/>
    <col min="56" max="56" width="10.140625" style="4" customWidth="1"/>
    <col min="57" max="58" width="10.140625" style="4" bestFit="1" customWidth="1"/>
    <col min="59" max="16384" width="9.140625" style="4"/>
  </cols>
  <sheetData>
    <row r="1" spans="1:58" x14ac:dyDescent="0.2">
      <c r="C1" s="9" t="s">
        <v>13</v>
      </c>
      <c r="D1" s="9" t="s">
        <v>8</v>
      </c>
      <c r="E1" s="9" t="s">
        <v>5</v>
      </c>
      <c r="F1" s="9" t="s">
        <v>7</v>
      </c>
      <c r="G1" s="9" t="s">
        <v>12</v>
      </c>
      <c r="H1" s="9" t="s">
        <v>8</v>
      </c>
      <c r="I1" s="9" t="s">
        <v>5</v>
      </c>
      <c r="J1" s="9" t="s">
        <v>7</v>
      </c>
      <c r="K1" s="9" t="s">
        <v>11</v>
      </c>
      <c r="L1" s="9" t="s">
        <v>8</v>
      </c>
      <c r="M1" s="9" t="s">
        <v>5</v>
      </c>
      <c r="N1" s="9" t="s">
        <v>7</v>
      </c>
      <c r="O1" s="9" t="s">
        <v>10</v>
      </c>
      <c r="P1" s="9" t="s">
        <v>8</v>
      </c>
      <c r="Q1" s="9" t="s">
        <v>5</v>
      </c>
      <c r="R1" s="9" t="s">
        <v>7</v>
      </c>
      <c r="S1" s="9" t="s">
        <v>9</v>
      </c>
      <c r="T1" s="9" t="s">
        <v>8</v>
      </c>
      <c r="U1" s="9" t="s">
        <v>5</v>
      </c>
      <c r="V1" s="9" t="s">
        <v>7</v>
      </c>
      <c r="W1" s="9" t="s">
        <v>6</v>
      </c>
      <c r="X1" s="9" t="s">
        <v>2</v>
      </c>
      <c r="Y1" s="9" t="s">
        <v>5</v>
      </c>
      <c r="Z1" s="9" t="s">
        <v>4</v>
      </c>
      <c r="AA1" s="9" t="s">
        <v>3</v>
      </c>
      <c r="AB1" s="9" t="s">
        <v>2</v>
      </c>
      <c r="AC1" s="9" t="s">
        <v>5</v>
      </c>
      <c r="AD1" s="9" t="s">
        <v>4</v>
      </c>
      <c r="AE1" s="9" t="s">
        <v>34</v>
      </c>
      <c r="AF1" s="9" t="s">
        <v>2</v>
      </c>
      <c r="AG1" s="9" t="s">
        <v>5</v>
      </c>
      <c r="AH1" s="9" t="s">
        <v>4</v>
      </c>
      <c r="AI1" s="9" t="s">
        <v>41</v>
      </c>
      <c r="AJ1" s="9" t="s">
        <v>2</v>
      </c>
      <c r="AK1" s="9" t="s">
        <v>5</v>
      </c>
      <c r="AL1" s="9" t="s">
        <v>4</v>
      </c>
      <c r="AM1" s="9" t="s">
        <v>44</v>
      </c>
      <c r="AN1" s="9" t="s">
        <v>2</v>
      </c>
      <c r="AO1" s="9" t="s">
        <v>5</v>
      </c>
      <c r="AP1" s="9" t="s">
        <v>4</v>
      </c>
      <c r="AQ1" s="9" t="s">
        <v>90</v>
      </c>
      <c r="AR1" s="9" t="s">
        <v>2</v>
      </c>
      <c r="AS1" s="9" t="s">
        <v>5</v>
      </c>
      <c r="AT1" s="9" t="s">
        <v>4</v>
      </c>
      <c r="AU1" s="9" t="s">
        <v>99</v>
      </c>
      <c r="AV1" s="9" t="s">
        <v>2</v>
      </c>
      <c r="AW1" s="9" t="s">
        <v>5</v>
      </c>
      <c r="AX1" s="9" t="s">
        <v>4</v>
      </c>
      <c r="AY1" s="9" t="s">
        <v>101</v>
      </c>
      <c r="AZ1" s="9" t="s">
        <v>2</v>
      </c>
      <c r="BA1" s="9" t="s">
        <v>5</v>
      </c>
      <c r="BB1" s="9" t="s">
        <v>4</v>
      </c>
      <c r="BC1" s="9" t="s">
        <v>104</v>
      </c>
      <c r="BD1" s="9" t="s">
        <v>2</v>
      </c>
      <c r="BE1" s="9" t="s">
        <v>5</v>
      </c>
      <c r="BF1" s="9" t="s">
        <v>4</v>
      </c>
    </row>
    <row r="2" spans="1:58" x14ac:dyDescent="0.2">
      <c r="C2" s="15">
        <v>39538</v>
      </c>
      <c r="D2" s="15">
        <v>39629</v>
      </c>
      <c r="E2" s="15">
        <v>39721</v>
      </c>
      <c r="F2" s="15">
        <v>39813</v>
      </c>
      <c r="G2" s="15">
        <v>39903</v>
      </c>
      <c r="H2" s="15">
        <v>39994</v>
      </c>
      <c r="I2" s="15">
        <v>40086</v>
      </c>
      <c r="J2" s="15">
        <v>40178</v>
      </c>
      <c r="K2" s="15">
        <v>40268</v>
      </c>
      <c r="L2" s="15">
        <v>40359</v>
      </c>
      <c r="M2" s="15">
        <v>40451</v>
      </c>
      <c r="N2" s="15">
        <v>40543</v>
      </c>
      <c r="O2" s="15">
        <v>40633</v>
      </c>
      <c r="P2" s="15">
        <v>40724</v>
      </c>
      <c r="Q2" s="15">
        <v>40816</v>
      </c>
      <c r="R2" s="15">
        <v>40908</v>
      </c>
      <c r="S2" s="15">
        <v>40999</v>
      </c>
      <c r="T2" s="15">
        <v>41090</v>
      </c>
      <c r="U2" s="15">
        <v>41182</v>
      </c>
      <c r="V2" s="15">
        <v>41274</v>
      </c>
      <c r="W2" s="15">
        <v>41364</v>
      </c>
      <c r="X2" s="15">
        <v>41455</v>
      </c>
      <c r="Y2" s="15">
        <v>41547</v>
      </c>
      <c r="Z2" s="15">
        <v>41639</v>
      </c>
      <c r="AA2" s="15">
        <v>41729</v>
      </c>
      <c r="AB2" s="15">
        <v>41820</v>
      </c>
      <c r="AC2" s="15">
        <v>41912</v>
      </c>
      <c r="AD2" s="15">
        <v>42004</v>
      </c>
      <c r="AE2" s="15">
        <v>42094</v>
      </c>
      <c r="AF2" s="15">
        <v>42185</v>
      </c>
      <c r="AG2" s="15">
        <v>42277</v>
      </c>
      <c r="AH2" s="15">
        <v>42369</v>
      </c>
      <c r="AI2" s="15">
        <v>42460</v>
      </c>
      <c r="AJ2" s="15">
        <v>42551</v>
      </c>
      <c r="AK2" s="15">
        <v>42643</v>
      </c>
      <c r="AL2" s="15">
        <v>42735</v>
      </c>
      <c r="AM2" s="15">
        <v>42825</v>
      </c>
      <c r="AN2" s="15">
        <v>42916</v>
      </c>
      <c r="AO2" s="15">
        <v>43008</v>
      </c>
      <c r="AP2" s="15">
        <v>43100</v>
      </c>
      <c r="AQ2" s="15">
        <v>43190</v>
      </c>
      <c r="AR2" s="15">
        <v>43281</v>
      </c>
      <c r="AS2" s="15">
        <v>43373</v>
      </c>
      <c r="AT2" s="15">
        <v>43465</v>
      </c>
      <c r="AU2" s="15">
        <v>43555</v>
      </c>
      <c r="AV2" s="15">
        <v>43646</v>
      </c>
      <c r="AW2" s="15">
        <v>43738</v>
      </c>
      <c r="AX2" s="15">
        <v>43830</v>
      </c>
      <c r="AY2" s="15">
        <v>43921</v>
      </c>
      <c r="AZ2" s="15">
        <v>44012</v>
      </c>
      <c r="BA2" s="15">
        <v>44104</v>
      </c>
      <c r="BB2" s="15">
        <v>44196</v>
      </c>
      <c r="BC2" s="11">
        <v>44286</v>
      </c>
      <c r="BD2" s="11">
        <v>44377</v>
      </c>
      <c r="BE2" s="11">
        <v>44469</v>
      </c>
      <c r="BF2" s="11">
        <v>44561</v>
      </c>
    </row>
    <row r="3" spans="1:58" x14ac:dyDescent="0.2">
      <c r="C3" s="9" t="s">
        <v>65</v>
      </c>
      <c r="D3" s="9" t="s">
        <v>35</v>
      </c>
      <c r="E3" s="9" t="s">
        <v>36</v>
      </c>
      <c r="F3" s="9" t="s">
        <v>51</v>
      </c>
      <c r="G3" s="9" t="s">
        <v>66</v>
      </c>
      <c r="H3" s="9" t="s">
        <v>35</v>
      </c>
      <c r="I3" s="9" t="s">
        <v>36</v>
      </c>
      <c r="J3" s="9" t="s">
        <v>51</v>
      </c>
      <c r="K3" s="9" t="s">
        <v>67</v>
      </c>
      <c r="L3" s="9" t="s">
        <v>35</v>
      </c>
      <c r="M3" s="9" t="s">
        <v>36</v>
      </c>
      <c r="N3" s="9" t="s">
        <v>51</v>
      </c>
      <c r="O3" s="9" t="s">
        <v>68</v>
      </c>
      <c r="P3" s="9" t="s">
        <v>35</v>
      </c>
      <c r="Q3" s="9" t="s">
        <v>36</v>
      </c>
      <c r="R3" s="9" t="s">
        <v>51</v>
      </c>
      <c r="S3" s="9" t="s">
        <v>74</v>
      </c>
      <c r="T3" s="9" t="s">
        <v>35</v>
      </c>
      <c r="U3" s="9" t="s">
        <v>36</v>
      </c>
      <c r="V3" s="9" t="s">
        <v>51</v>
      </c>
      <c r="W3" s="9" t="s">
        <v>69</v>
      </c>
      <c r="X3" s="9" t="s">
        <v>35</v>
      </c>
      <c r="Y3" s="9" t="s">
        <v>36</v>
      </c>
      <c r="Z3" s="9" t="s">
        <v>51</v>
      </c>
      <c r="AA3" s="9" t="s">
        <v>70</v>
      </c>
      <c r="AB3" s="9" t="s">
        <v>35</v>
      </c>
      <c r="AC3" s="9" t="s">
        <v>36</v>
      </c>
      <c r="AD3" s="9" t="s">
        <v>51</v>
      </c>
      <c r="AE3" s="9" t="s">
        <v>71</v>
      </c>
      <c r="AF3" s="9" t="s">
        <v>35</v>
      </c>
      <c r="AG3" s="9" t="s">
        <v>36</v>
      </c>
      <c r="AH3" s="9" t="s">
        <v>51</v>
      </c>
      <c r="AI3" s="9" t="s">
        <v>72</v>
      </c>
      <c r="AJ3" s="9" t="s">
        <v>35</v>
      </c>
      <c r="AK3" s="9" t="s">
        <v>36</v>
      </c>
      <c r="AL3" s="9" t="s">
        <v>51</v>
      </c>
      <c r="AM3" s="9" t="s">
        <v>73</v>
      </c>
      <c r="AN3" s="9" t="s">
        <v>35</v>
      </c>
      <c r="AO3" s="9" t="s">
        <v>36</v>
      </c>
      <c r="AP3" s="9" t="s">
        <v>51</v>
      </c>
      <c r="AQ3" s="9" t="s">
        <v>89</v>
      </c>
      <c r="AR3" s="9" t="s">
        <v>35</v>
      </c>
      <c r="AS3" s="9" t="s">
        <v>36</v>
      </c>
      <c r="AT3" s="9" t="s">
        <v>51</v>
      </c>
      <c r="AU3" s="9" t="s">
        <v>100</v>
      </c>
      <c r="AV3" s="9" t="s">
        <v>35</v>
      </c>
      <c r="AW3" s="9" t="s">
        <v>36</v>
      </c>
      <c r="AX3" s="9" t="s">
        <v>51</v>
      </c>
      <c r="AY3" s="9" t="s">
        <v>102</v>
      </c>
      <c r="AZ3" s="9" t="s">
        <v>35</v>
      </c>
      <c r="BA3" s="9" t="s">
        <v>36</v>
      </c>
      <c r="BB3" s="9" t="s">
        <v>51</v>
      </c>
      <c r="BC3" s="9" t="s">
        <v>106</v>
      </c>
      <c r="BD3" s="9" t="s">
        <v>35</v>
      </c>
      <c r="BE3" s="9" t="s">
        <v>36</v>
      </c>
      <c r="BF3" s="9" t="s">
        <v>51</v>
      </c>
    </row>
    <row r="4" spans="1:58" s="50" customFormat="1" x14ac:dyDescent="0.2">
      <c r="A4" s="50" t="s">
        <v>77</v>
      </c>
      <c r="B4" s="50" t="s">
        <v>75</v>
      </c>
      <c r="C4" s="51">
        <v>18.477335780093725</v>
      </c>
      <c r="D4" s="51">
        <v>18.436021574298032</v>
      </c>
      <c r="E4" s="51">
        <v>21.815623671984405</v>
      </c>
      <c r="F4" s="51">
        <v>20.019574938877106</v>
      </c>
      <c r="G4" s="51">
        <v>24.571097903758353</v>
      </c>
      <c r="H4" s="51">
        <v>23.250514021175047</v>
      </c>
      <c r="I4" s="51">
        <v>21.959536112570667</v>
      </c>
      <c r="J4" s="51">
        <v>21.474850945269264</v>
      </c>
      <c r="K4" s="51">
        <v>22.38836225562671</v>
      </c>
      <c r="L4" s="51">
        <v>22.505139290932121</v>
      </c>
      <c r="M4" s="51">
        <v>22.125879623330995</v>
      </c>
      <c r="N4" s="51">
        <v>21.393043073176479</v>
      </c>
      <c r="O4" s="51">
        <v>20.695099323346952</v>
      </c>
      <c r="P4" s="51">
        <v>20.072196156151449</v>
      </c>
      <c r="Q4" s="51">
        <v>19.847373033938826</v>
      </c>
      <c r="R4" s="51">
        <v>19.143905812667565</v>
      </c>
      <c r="S4" s="51">
        <v>19.21229252008602</v>
      </c>
      <c r="T4" s="51">
        <v>18.357598325343936</v>
      </c>
      <c r="U4" s="51">
        <v>19.403721417423714</v>
      </c>
      <c r="V4" s="51">
        <v>17.864046223165765</v>
      </c>
      <c r="W4" s="51">
        <v>17.324463490430428</v>
      </c>
      <c r="X4" s="51">
        <v>16.872473866320576</v>
      </c>
      <c r="Y4" s="51">
        <v>16.453139612720356</v>
      </c>
      <c r="Z4" s="51">
        <v>16.320460110524181</v>
      </c>
      <c r="AA4" s="51">
        <v>15.568625158670457</v>
      </c>
      <c r="AB4" s="51">
        <v>14.869577548050334</v>
      </c>
      <c r="AC4" s="51">
        <v>15.331586750212503</v>
      </c>
      <c r="AD4" s="51">
        <v>16.525965437188813</v>
      </c>
      <c r="AE4" s="51">
        <v>17.519354717801068</v>
      </c>
      <c r="AF4" s="51">
        <v>17.917286632341963</v>
      </c>
      <c r="AG4" s="51">
        <v>18.097184951034688</v>
      </c>
      <c r="AH4" s="51">
        <v>19.356009346092382</v>
      </c>
      <c r="AI4" s="51">
        <v>21.196553854451555</v>
      </c>
      <c r="AJ4" s="51">
        <v>24.131342362686663</v>
      </c>
      <c r="AK4" s="51">
        <v>26.013111854510662</v>
      </c>
      <c r="AL4" s="51">
        <v>26.763413193253172</v>
      </c>
      <c r="AM4" s="51">
        <v>28.42213466133731</v>
      </c>
      <c r="AN4" s="51">
        <v>27.98902748060096</v>
      </c>
      <c r="AO4" s="51">
        <v>28.346206908484689</v>
      </c>
      <c r="AP4" s="51">
        <v>27.001910142940815</v>
      </c>
      <c r="AQ4" s="51">
        <v>27.690846764456502</v>
      </c>
      <c r="AR4" s="51">
        <v>27.28672277468155</v>
      </c>
      <c r="AS4" s="51">
        <v>27.822163875906458</v>
      </c>
      <c r="AT4" s="51">
        <v>26.734300250598537</v>
      </c>
      <c r="AU4" s="51">
        <v>27.733619039623509</v>
      </c>
      <c r="AV4" s="51">
        <v>26.942569892830608</v>
      </c>
      <c r="AW4" s="51">
        <v>27.173036837950189</v>
      </c>
      <c r="AX4" s="51">
        <v>24.964601233587917</v>
      </c>
      <c r="AY4" s="51">
        <v>26.195319138244372</v>
      </c>
      <c r="AZ4" s="51">
        <v>25.3358192716316</v>
      </c>
      <c r="BA4" s="51">
        <v>26.066159752428568</v>
      </c>
      <c r="BB4" s="51">
        <v>25.600244445823495</v>
      </c>
      <c r="BC4" s="51">
        <v>26.398179385959043</v>
      </c>
      <c r="BD4" s="51">
        <v>25.246610935718351</v>
      </c>
      <c r="BE4" s="51">
        <v>24.842963133394843</v>
      </c>
      <c r="BF4" s="51">
        <v>24.745796185480888</v>
      </c>
    </row>
    <row r="5" spans="1:58" s="50" customFormat="1" x14ac:dyDescent="0.2">
      <c r="A5" s="50" t="s">
        <v>76</v>
      </c>
      <c r="B5" s="50" t="s">
        <v>88</v>
      </c>
      <c r="C5" s="51">
        <v>50.060000766898256</v>
      </c>
      <c r="D5" s="51">
        <v>48.193199599225778</v>
      </c>
      <c r="E5" s="51">
        <v>53.020832604845587</v>
      </c>
      <c r="F5" s="51">
        <v>58.473990100006404</v>
      </c>
      <c r="G5" s="51">
        <v>69.443879849750402</v>
      </c>
      <c r="H5" s="51">
        <v>60.56269499471049</v>
      </c>
      <c r="I5" s="51">
        <v>58.54553525320059</v>
      </c>
      <c r="J5" s="51">
        <v>59.077166385200542</v>
      </c>
      <c r="K5" s="51">
        <v>61.133588960593244</v>
      </c>
      <c r="L5" s="51">
        <v>61.640842807007409</v>
      </c>
      <c r="M5" s="51">
        <v>59.814645750952565</v>
      </c>
      <c r="N5" s="51">
        <v>56.37509477830244</v>
      </c>
      <c r="O5" s="51">
        <v>57.115646582724068</v>
      </c>
      <c r="P5" s="51">
        <v>55.315315427925896</v>
      </c>
      <c r="Q5" s="51">
        <v>51.536863563091316</v>
      </c>
      <c r="R5" s="51">
        <v>48.480945365220975</v>
      </c>
      <c r="S5" s="51">
        <v>49.092886550635967</v>
      </c>
      <c r="T5" s="51">
        <v>48.938578088862833</v>
      </c>
      <c r="U5" s="51">
        <v>46.301307079757727</v>
      </c>
      <c r="V5" s="51">
        <v>42.311049638020862</v>
      </c>
      <c r="W5" s="51">
        <v>42.531123145320031</v>
      </c>
      <c r="X5" s="51">
        <v>40.570641447188613</v>
      </c>
      <c r="Y5" s="51">
        <v>39.447530815704283</v>
      </c>
      <c r="Z5" s="51">
        <v>37.406249643042052</v>
      </c>
      <c r="AA5" s="51">
        <v>37.413306406427495</v>
      </c>
      <c r="AB5" s="51">
        <v>36.186479228483655</v>
      </c>
      <c r="AC5" s="51">
        <v>35.912679192214846</v>
      </c>
      <c r="AD5" s="51">
        <v>34.37182506455639</v>
      </c>
      <c r="AE5" s="51">
        <v>36.27886804962796</v>
      </c>
      <c r="AF5" s="51">
        <v>35.325119828545823</v>
      </c>
      <c r="AG5" s="51">
        <v>32.424585545632141</v>
      </c>
      <c r="AH5" s="51">
        <v>30.685429134286977</v>
      </c>
      <c r="AI5" s="51">
        <v>30.918865436415611</v>
      </c>
      <c r="AJ5" s="51">
        <v>31.305801303895308</v>
      </c>
      <c r="AK5" s="51">
        <v>30.032999029366842</v>
      </c>
      <c r="AL5" s="51">
        <v>29.710098389815549</v>
      </c>
      <c r="AM5" s="51">
        <v>31.288580795314154</v>
      </c>
      <c r="AN5" s="51">
        <v>30.869800170443884</v>
      </c>
      <c r="AO5" s="51">
        <v>29.900636262293073</v>
      </c>
      <c r="AP5" s="51">
        <v>28.450624832403946</v>
      </c>
      <c r="AQ5" s="51">
        <v>27.941957083876108</v>
      </c>
      <c r="AR5" s="51">
        <v>28.154168402492047</v>
      </c>
      <c r="AS5" s="51">
        <v>27.92661346559785</v>
      </c>
      <c r="AT5" s="51">
        <v>26.664351935064325</v>
      </c>
      <c r="AU5" s="51">
        <v>27.380996409717024</v>
      </c>
      <c r="AV5" s="51">
        <v>25.793097969785965</v>
      </c>
      <c r="AW5" s="51">
        <v>26.508803425979206</v>
      </c>
      <c r="AX5" s="51">
        <v>25.436231923991748</v>
      </c>
      <c r="AY5" s="51">
        <v>26.387016947228727</v>
      </c>
      <c r="AZ5" s="51">
        <v>26.618482565486907</v>
      </c>
      <c r="BA5" s="51">
        <v>25.912287000951377</v>
      </c>
      <c r="BB5" s="51">
        <v>24.720949988659633</v>
      </c>
      <c r="BC5" s="51">
        <v>26.550379817769564</v>
      </c>
      <c r="BD5" s="51">
        <v>26.205953862760563</v>
      </c>
      <c r="BE5" s="51">
        <v>25.166638180210548</v>
      </c>
      <c r="BF5" s="51">
        <v>23.993861700622769</v>
      </c>
    </row>
    <row r="6" spans="1:58" s="50" customFormat="1" x14ac:dyDescent="0.2">
      <c r="A6" s="50" t="s">
        <v>0</v>
      </c>
      <c r="B6" s="50" t="s">
        <v>55</v>
      </c>
      <c r="C6" s="51">
        <v>31.582664986804524</v>
      </c>
      <c r="D6" s="51">
        <v>29.757178024927743</v>
      </c>
      <c r="E6" s="51">
        <v>31.205208932861183</v>
      </c>
      <c r="F6" s="51">
        <v>38.454415161129297</v>
      </c>
      <c r="G6" s="51">
        <v>44.872781945992045</v>
      </c>
      <c r="H6" s="51">
        <v>37.31218097353544</v>
      </c>
      <c r="I6" s="51">
        <v>36.585999140629916</v>
      </c>
      <c r="J6" s="51">
        <v>37.602315439931274</v>
      </c>
      <c r="K6" s="51">
        <v>38.745226704966541</v>
      </c>
      <c r="L6" s="51">
        <v>39.135703516075296</v>
      </c>
      <c r="M6" s="51">
        <v>37.68876612762157</v>
      </c>
      <c r="N6" s="51">
        <v>34.982051705125954</v>
      </c>
      <c r="O6" s="51">
        <v>36.420547259377109</v>
      </c>
      <c r="P6" s="51">
        <v>35.243119271774447</v>
      </c>
      <c r="Q6" s="51">
        <v>31.689490529152494</v>
      </c>
      <c r="R6" s="51">
        <v>29.337039552553414</v>
      </c>
      <c r="S6" s="51">
        <v>29.880594030549943</v>
      </c>
      <c r="T6" s="51">
        <v>30.580979763518894</v>
      </c>
      <c r="U6" s="51">
        <v>26.897585662334013</v>
      </c>
      <c r="V6" s="51">
        <v>24.447003414855097</v>
      </c>
      <c r="W6" s="51">
        <v>25.206659654889602</v>
      </c>
      <c r="X6" s="51">
        <v>23.698167580868031</v>
      </c>
      <c r="Y6" s="51">
        <v>22.994391202983934</v>
      </c>
      <c r="Z6" s="51">
        <v>21.085789532517872</v>
      </c>
      <c r="AA6" s="51">
        <v>21.844681247757038</v>
      </c>
      <c r="AB6" s="51">
        <v>21.316901680433318</v>
      </c>
      <c r="AC6" s="51">
        <v>20.58109244200234</v>
      </c>
      <c r="AD6" s="51">
        <v>17.845859627367577</v>
      </c>
      <c r="AE6" s="51">
        <v>18.759513331826895</v>
      </c>
      <c r="AF6" s="51">
        <v>17.407833196203864</v>
      </c>
      <c r="AG6" s="51">
        <v>14.327400594597453</v>
      </c>
      <c r="AH6" s="51">
        <v>11.329419788194599</v>
      </c>
      <c r="AI6" s="51">
        <v>9.7223115819640533</v>
      </c>
      <c r="AJ6" s="51">
        <v>7.1744589412086457</v>
      </c>
      <c r="AK6" s="51">
        <v>4.0198871748561773</v>
      </c>
      <c r="AL6" s="51">
        <v>2.9466851965623766</v>
      </c>
      <c r="AM6" s="51">
        <v>2.8664461339768419</v>
      </c>
      <c r="AN6" s="51">
        <v>2.880772689842928</v>
      </c>
      <c r="AO6" s="51">
        <v>1.5544293538083831</v>
      </c>
      <c r="AP6" s="51">
        <v>1.4487146894631355</v>
      </c>
      <c r="AQ6" s="51">
        <v>0.2511103194196051</v>
      </c>
      <c r="AR6" s="51">
        <v>0.86744562781049872</v>
      </c>
      <c r="AS6" s="51">
        <v>0.10444958969139267</v>
      </c>
      <c r="AT6" s="51">
        <v>-6.9948315534215377E-2</v>
      </c>
      <c r="AU6" s="51">
        <v>-0.35262262990648463</v>
      </c>
      <c r="AV6" s="51">
        <v>-1.1494719230446417</v>
      </c>
      <c r="AW6" s="51">
        <v>-0.66423341197098507</v>
      </c>
      <c r="AX6" s="51">
        <v>0.47163069040383093</v>
      </c>
      <c r="AY6" s="51">
        <v>0.1916978089843494</v>
      </c>
      <c r="AZ6" s="51">
        <v>1.2826632938553078</v>
      </c>
      <c r="BA6" s="51">
        <v>-0.1538727514771901</v>
      </c>
      <c r="BB6" s="51">
        <v>-0.87929445716386101</v>
      </c>
      <c r="BC6" s="51">
        <v>0.1522004318105232</v>
      </c>
      <c r="BD6" s="51">
        <v>0.95934292704221347</v>
      </c>
      <c r="BE6" s="51">
        <v>0.32367504681570369</v>
      </c>
      <c r="BF6" s="51">
        <v>-0.75193448485812142</v>
      </c>
    </row>
    <row r="7" spans="1:58" x14ac:dyDescent="0.2">
      <c r="AU7" s="6"/>
      <c r="AV7" s="6"/>
      <c r="AW7" s="6"/>
      <c r="AX7" s="6"/>
      <c r="AY7" s="6"/>
      <c r="AZ7" s="6"/>
      <c r="BA7" s="6"/>
      <c r="BB7" s="6"/>
    </row>
    <row r="8" spans="1:58" x14ac:dyDescent="0.2">
      <c r="BF8" s="6"/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6">
    <tabColor rgb="FF92D050"/>
  </sheetPr>
  <dimension ref="A1:BK18"/>
  <sheetViews>
    <sheetView showGridLines="0" tabSelected="1" zoomScale="70" zoomScaleNormal="70"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B4" sqref="B4"/>
    </sheetView>
  </sheetViews>
  <sheetFormatPr defaultColWidth="9.140625" defaultRowHeight="12" x14ac:dyDescent="0.2"/>
  <cols>
    <col min="1" max="1" width="17.85546875" style="9" bestFit="1" customWidth="1"/>
    <col min="2" max="2" width="17.85546875" style="9" customWidth="1"/>
    <col min="3" max="38" width="9.140625" style="9"/>
    <col min="39" max="43" width="9.5703125" style="9" customWidth="1"/>
    <col min="44" max="16384" width="9.140625" style="9"/>
  </cols>
  <sheetData>
    <row r="1" spans="1:63" x14ac:dyDescent="0.2">
      <c r="C1" s="9" t="s">
        <v>13</v>
      </c>
      <c r="D1" s="9" t="s">
        <v>8</v>
      </c>
      <c r="E1" s="9" t="s">
        <v>5</v>
      </c>
      <c r="F1" s="9" t="s">
        <v>7</v>
      </c>
      <c r="G1" s="9" t="s">
        <v>12</v>
      </c>
      <c r="H1" s="9" t="s">
        <v>8</v>
      </c>
      <c r="I1" s="9" t="s">
        <v>5</v>
      </c>
      <c r="J1" s="9" t="s">
        <v>7</v>
      </c>
      <c r="K1" s="9" t="s">
        <v>11</v>
      </c>
      <c r="L1" s="9" t="s">
        <v>8</v>
      </c>
      <c r="M1" s="9" t="s">
        <v>5</v>
      </c>
      <c r="N1" s="9" t="s">
        <v>7</v>
      </c>
      <c r="O1" s="9" t="s">
        <v>10</v>
      </c>
      <c r="P1" s="9" t="s">
        <v>8</v>
      </c>
      <c r="Q1" s="9" t="s">
        <v>5</v>
      </c>
      <c r="R1" s="9" t="s">
        <v>7</v>
      </c>
      <c r="S1" s="9" t="s">
        <v>9</v>
      </c>
      <c r="T1" s="9" t="s">
        <v>8</v>
      </c>
      <c r="U1" s="9" t="s">
        <v>5</v>
      </c>
      <c r="V1" s="9" t="s">
        <v>7</v>
      </c>
      <c r="W1" s="9" t="s">
        <v>6</v>
      </c>
      <c r="X1" s="9" t="s">
        <v>2</v>
      </c>
      <c r="Y1" s="9" t="s">
        <v>5</v>
      </c>
      <c r="Z1" s="9" t="s">
        <v>4</v>
      </c>
      <c r="AA1" s="9" t="s">
        <v>3</v>
      </c>
      <c r="AB1" s="9" t="s">
        <v>2</v>
      </c>
      <c r="AC1" s="9" t="s">
        <v>5</v>
      </c>
      <c r="AD1" s="9" t="s">
        <v>4</v>
      </c>
      <c r="AE1" s="9" t="s">
        <v>34</v>
      </c>
      <c r="AF1" s="9" t="s">
        <v>2</v>
      </c>
      <c r="AG1" s="9" t="s">
        <v>5</v>
      </c>
      <c r="AH1" s="9" t="s">
        <v>4</v>
      </c>
      <c r="AI1" s="9" t="s">
        <v>41</v>
      </c>
      <c r="AJ1" s="9" t="s">
        <v>2</v>
      </c>
      <c r="AK1" s="9" t="s">
        <v>5</v>
      </c>
      <c r="AL1" s="9" t="s">
        <v>4</v>
      </c>
      <c r="AM1" s="9" t="s">
        <v>44</v>
      </c>
      <c r="AN1" s="9" t="s">
        <v>2</v>
      </c>
      <c r="AO1" s="9" t="s">
        <v>5</v>
      </c>
      <c r="AP1" s="9" t="s">
        <v>4</v>
      </c>
      <c r="AQ1" s="9" t="s">
        <v>90</v>
      </c>
      <c r="AR1" s="9" t="s">
        <v>2</v>
      </c>
      <c r="AS1" s="9" t="s">
        <v>5</v>
      </c>
      <c r="AT1" s="9" t="s">
        <v>4</v>
      </c>
      <c r="AU1" s="9" t="s">
        <v>99</v>
      </c>
      <c r="AV1" s="9" t="s">
        <v>2</v>
      </c>
      <c r="AW1" s="9" t="s">
        <v>5</v>
      </c>
      <c r="AX1" s="9" t="s">
        <v>4</v>
      </c>
      <c r="AY1" s="9" t="s">
        <v>101</v>
      </c>
      <c r="AZ1" s="9" t="s">
        <v>2</v>
      </c>
      <c r="BA1" s="9" t="s">
        <v>5</v>
      </c>
      <c r="BB1" s="9" t="s">
        <v>4</v>
      </c>
      <c r="BC1" s="9" t="s">
        <v>104</v>
      </c>
      <c r="BD1" s="9" t="s">
        <v>2</v>
      </c>
      <c r="BE1" s="9" t="s">
        <v>5</v>
      </c>
      <c r="BF1" s="9" t="s">
        <v>4</v>
      </c>
    </row>
    <row r="2" spans="1:63" x14ac:dyDescent="0.2">
      <c r="B2" s="4"/>
      <c r="C2" s="9" t="s">
        <v>65</v>
      </c>
      <c r="D2" s="9" t="s">
        <v>35</v>
      </c>
      <c r="E2" s="9" t="s">
        <v>36</v>
      </c>
      <c r="F2" s="9" t="s">
        <v>51</v>
      </c>
      <c r="G2" s="9" t="s">
        <v>66</v>
      </c>
      <c r="H2" s="9" t="s">
        <v>35</v>
      </c>
      <c r="I2" s="9" t="s">
        <v>36</v>
      </c>
      <c r="J2" s="9" t="s">
        <v>51</v>
      </c>
      <c r="K2" s="9" t="s">
        <v>67</v>
      </c>
      <c r="L2" s="9" t="s">
        <v>35</v>
      </c>
      <c r="M2" s="9" t="s">
        <v>36</v>
      </c>
      <c r="N2" s="9" t="s">
        <v>51</v>
      </c>
      <c r="O2" s="9" t="s">
        <v>68</v>
      </c>
      <c r="P2" s="9" t="s">
        <v>35</v>
      </c>
      <c r="Q2" s="9" t="s">
        <v>36</v>
      </c>
      <c r="R2" s="9" t="s">
        <v>51</v>
      </c>
      <c r="S2" s="9" t="s">
        <v>74</v>
      </c>
      <c r="T2" s="9" t="s">
        <v>35</v>
      </c>
      <c r="U2" s="9" t="s">
        <v>36</v>
      </c>
      <c r="V2" s="9" t="s">
        <v>51</v>
      </c>
      <c r="W2" s="9" t="s">
        <v>69</v>
      </c>
      <c r="X2" s="9" t="s">
        <v>35</v>
      </c>
      <c r="Y2" s="9" t="s">
        <v>36</v>
      </c>
      <c r="Z2" s="9" t="s">
        <v>51</v>
      </c>
      <c r="AA2" s="9" t="s">
        <v>70</v>
      </c>
      <c r="AB2" s="9" t="s">
        <v>35</v>
      </c>
      <c r="AC2" s="9" t="s">
        <v>36</v>
      </c>
      <c r="AD2" s="9" t="s">
        <v>51</v>
      </c>
      <c r="AE2" s="9" t="s">
        <v>71</v>
      </c>
      <c r="AF2" s="9" t="s">
        <v>35</v>
      </c>
      <c r="AG2" s="9" t="s">
        <v>36</v>
      </c>
      <c r="AH2" s="9" t="s">
        <v>51</v>
      </c>
      <c r="AI2" s="9" t="s">
        <v>72</v>
      </c>
      <c r="AJ2" s="9" t="s">
        <v>35</v>
      </c>
      <c r="AK2" s="9" t="s">
        <v>36</v>
      </c>
      <c r="AL2" s="9" t="s">
        <v>51</v>
      </c>
      <c r="AM2" s="9" t="s">
        <v>73</v>
      </c>
      <c r="AN2" s="9" t="s">
        <v>35</v>
      </c>
      <c r="AO2" s="9" t="s">
        <v>36</v>
      </c>
      <c r="AP2" s="9" t="s">
        <v>51</v>
      </c>
      <c r="AQ2" s="9" t="s">
        <v>89</v>
      </c>
      <c r="AR2" s="9" t="s">
        <v>35</v>
      </c>
      <c r="AS2" s="9" t="s">
        <v>36</v>
      </c>
      <c r="AT2" s="9" t="s">
        <v>51</v>
      </c>
      <c r="AU2" s="9" t="s">
        <v>100</v>
      </c>
      <c r="AV2" s="9" t="s">
        <v>35</v>
      </c>
      <c r="AW2" s="9" t="s">
        <v>36</v>
      </c>
      <c r="AX2" s="9" t="s">
        <v>51</v>
      </c>
      <c r="AY2" s="9" t="s">
        <v>102</v>
      </c>
      <c r="AZ2" s="9" t="s">
        <v>35</v>
      </c>
      <c r="BA2" s="9" t="s">
        <v>36</v>
      </c>
      <c r="BB2" s="9" t="s">
        <v>51</v>
      </c>
      <c r="BC2" s="9" t="s">
        <v>103</v>
      </c>
      <c r="BD2" s="9" t="s">
        <v>35</v>
      </c>
      <c r="BE2" s="9" t="s">
        <v>36</v>
      </c>
      <c r="BF2" s="9" t="s">
        <v>51</v>
      </c>
    </row>
    <row r="3" spans="1:63" s="48" customFormat="1" x14ac:dyDescent="0.2">
      <c r="A3" s="48" t="s">
        <v>16</v>
      </c>
      <c r="B3" s="48" t="s">
        <v>53</v>
      </c>
      <c r="C3" s="49">
        <v>34.021675256629869</v>
      </c>
      <c r="D3" s="49">
        <v>33.426666925107597</v>
      </c>
      <c r="E3" s="49">
        <v>36.087214161073085</v>
      </c>
      <c r="F3" s="49">
        <v>41.374091925537449</v>
      </c>
      <c r="G3" s="49">
        <v>48.592410227449406</v>
      </c>
      <c r="H3" s="49">
        <v>40.720548161381018</v>
      </c>
      <c r="I3" s="49">
        <v>39.107800483244098</v>
      </c>
      <c r="J3" s="49">
        <v>39.396029749372538</v>
      </c>
      <c r="K3" s="49">
        <v>40.656938854645915</v>
      </c>
      <c r="L3" s="49">
        <v>40.395436810967524</v>
      </c>
      <c r="M3" s="49">
        <v>38.990041966968022</v>
      </c>
      <c r="N3" s="49">
        <v>35.276652387639068</v>
      </c>
      <c r="O3" s="49">
        <v>36.386576431739023</v>
      </c>
      <c r="P3" s="49">
        <v>35.226737909622166</v>
      </c>
      <c r="Q3" s="49">
        <v>32.532388600983872</v>
      </c>
      <c r="R3" s="49">
        <v>28.935775548344612</v>
      </c>
      <c r="S3" s="49">
        <v>29.012700178449464</v>
      </c>
      <c r="T3" s="49">
        <v>28.724112807796303</v>
      </c>
      <c r="U3" s="49">
        <v>26.214273566087648</v>
      </c>
      <c r="V3" s="49">
        <v>23.139199049536746</v>
      </c>
      <c r="W3" s="49">
        <v>23.137637406349278</v>
      </c>
      <c r="X3" s="49">
        <v>21.306935651712291</v>
      </c>
      <c r="Y3" s="49">
        <v>20.927127048771791</v>
      </c>
      <c r="Z3" s="49">
        <v>19.040149368819087</v>
      </c>
      <c r="AA3" s="49">
        <v>19.239213541038943</v>
      </c>
      <c r="AB3" s="49">
        <v>17.977108692522631</v>
      </c>
      <c r="AC3" s="49">
        <v>17.799445902397697</v>
      </c>
      <c r="AD3" s="49">
        <v>17.179987501541206</v>
      </c>
      <c r="AE3" s="49">
        <v>18.28435618187839</v>
      </c>
      <c r="AF3" s="49">
        <v>17.96514419990865</v>
      </c>
      <c r="AG3" s="49">
        <v>15.699838045335371</v>
      </c>
      <c r="AH3" s="49">
        <v>15.009144401711819</v>
      </c>
      <c r="AI3" s="49">
        <v>14.799159214601485</v>
      </c>
      <c r="AJ3" s="49">
        <v>14.987317030641611</v>
      </c>
      <c r="AK3" s="49">
        <v>14.130152535930765</v>
      </c>
      <c r="AL3" s="49">
        <v>13.596982167144809</v>
      </c>
      <c r="AM3" s="49">
        <v>14.85013481627889</v>
      </c>
      <c r="AN3" s="49">
        <v>15.492113347432751</v>
      </c>
      <c r="AO3" s="49">
        <v>15.054689124738838</v>
      </c>
      <c r="AP3" s="49">
        <v>13.963543594165619</v>
      </c>
      <c r="AQ3" s="49">
        <v>13.6719738420464</v>
      </c>
      <c r="AR3" s="49">
        <v>13.38701444366221</v>
      </c>
      <c r="AS3" s="49">
        <v>13.594928795541689</v>
      </c>
      <c r="AT3" s="49">
        <v>12.756451006361866</v>
      </c>
      <c r="AU3" s="49">
        <v>13.169747993948905</v>
      </c>
      <c r="AV3" s="49">
        <v>12.463404708349492</v>
      </c>
      <c r="AW3" s="49">
        <v>13.416841354208561</v>
      </c>
      <c r="AX3" s="49">
        <v>12.745476444519928</v>
      </c>
      <c r="AY3" s="49">
        <v>12.941507673133124</v>
      </c>
      <c r="AZ3" s="49">
        <v>13.225285247794041</v>
      </c>
      <c r="BA3" s="49">
        <v>12.331597756249778</v>
      </c>
      <c r="BB3" s="49">
        <v>10.821419039987905</v>
      </c>
      <c r="BC3" s="49">
        <v>11.79297187825677</v>
      </c>
      <c r="BD3" s="49">
        <v>11.986160995569751</v>
      </c>
      <c r="BE3" s="49">
        <v>11.117924152590582</v>
      </c>
      <c r="BF3" s="49">
        <v>10.173236870392024</v>
      </c>
      <c r="BI3" s="49"/>
      <c r="BK3" s="49"/>
    </row>
    <row r="4" spans="1:63" s="48" customFormat="1" x14ac:dyDescent="0.2">
      <c r="A4" s="48" t="s">
        <v>15</v>
      </c>
      <c r="B4" s="48" t="s">
        <v>54</v>
      </c>
      <c r="C4" s="49">
        <v>33.772944318367443</v>
      </c>
      <c r="D4" s="49">
        <v>31.74297190203389</v>
      </c>
      <c r="E4" s="49">
        <v>33.275203846281727</v>
      </c>
      <c r="F4" s="49">
        <v>38.365910186658589</v>
      </c>
      <c r="G4" s="49">
        <v>47.837697070411842</v>
      </c>
      <c r="H4" s="49">
        <v>44.834958643784105</v>
      </c>
      <c r="I4" s="49">
        <v>49.547924098649005</v>
      </c>
      <c r="J4" s="49">
        <v>49.084799154395242</v>
      </c>
      <c r="K4" s="49">
        <v>53.475136894088735</v>
      </c>
      <c r="L4" s="49">
        <v>51.897077460623919</v>
      </c>
      <c r="M4" s="49">
        <v>51.741319160450672</v>
      </c>
      <c r="N4" s="49">
        <v>53.178461631062305</v>
      </c>
      <c r="O4" s="49">
        <v>53.991103816861994</v>
      </c>
      <c r="P4" s="49">
        <v>55.598036695000964</v>
      </c>
      <c r="Q4" s="49">
        <v>56.092197828443133</v>
      </c>
      <c r="R4" s="49">
        <v>54.22639503746116</v>
      </c>
      <c r="S4" s="49">
        <v>52.944770164743119</v>
      </c>
      <c r="T4" s="49">
        <v>55.138360826214559</v>
      </c>
      <c r="U4" s="49">
        <v>56.660995131836536</v>
      </c>
      <c r="V4" s="49">
        <v>54.881481280007769</v>
      </c>
      <c r="W4" s="49">
        <v>51.931522796831409</v>
      </c>
      <c r="X4" s="49">
        <v>51.481993044060879</v>
      </c>
      <c r="Y4" s="49">
        <v>47.669836548048693</v>
      </c>
      <c r="Z4" s="49">
        <v>49.988176736636127</v>
      </c>
      <c r="AA4" s="49">
        <v>50.071105851039619</v>
      </c>
      <c r="AB4" s="49">
        <v>51.150290810816927</v>
      </c>
      <c r="AC4" s="49">
        <v>49.299491178014691</v>
      </c>
      <c r="AD4" s="49">
        <v>48.041036568951043</v>
      </c>
      <c r="AE4" s="49">
        <v>51.125390549376682</v>
      </c>
      <c r="AF4" s="49">
        <v>46.175981277486891</v>
      </c>
      <c r="AG4" s="49">
        <v>44.175574473754217</v>
      </c>
      <c r="AH4" s="49">
        <v>42.291556268748451</v>
      </c>
      <c r="AI4" s="49">
        <v>40.674763890200346</v>
      </c>
      <c r="AJ4" s="49">
        <v>38.762969644364389</v>
      </c>
      <c r="AK4" s="49">
        <v>38.075928659999121</v>
      </c>
      <c r="AL4" s="49">
        <v>37.740957543565976</v>
      </c>
      <c r="AM4" s="49">
        <v>36.280016778181142</v>
      </c>
      <c r="AN4" s="49">
        <v>34.296999477104443</v>
      </c>
      <c r="AO4" s="49">
        <v>32.208569179226124</v>
      </c>
      <c r="AP4" s="49">
        <v>30.701434509191909</v>
      </c>
      <c r="AQ4" s="49">
        <v>29.510432580169205</v>
      </c>
      <c r="AR4" s="49">
        <v>27.753118777707027</v>
      </c>
      <c r="AS4" s="49">
        <v>27.76476911401808</v>
      </c>
      <c r="AT4" s="49">
        <v>28.713429336354974</v>
      </c>
      <c r="AU4" s="49">
        <v>28.692245832847512</v>
      </c>
      <c r="AV4" s="49">
        <v>28.784962807896825</v>
      </c>
      <c r="AW4" s="49">
        <v>28.617978678720661</v>
      </c>
      <c r="AX4" s="49">
        <v>26.757946637277392</v>
      </c>
      <c r="AY4" s="49">
        <v>23.797144011381967</v>
      </c>
      <c r="AZ4" s="49">
        <v>28.546995691348098</v>
      </c>
      <c r="BA4" s="49">
        <v>31.392335292445146</v>
      </c>
      <c r="BB4" s="49">
        <v>34.342716858293109</v>
      </c>
      <c r="BC4" s="49">
        <v>33.066352481753881</v>
      </c>
      <c r="BD4" s="49">
        <v>31.358929656083884</v>
      </c>
      <c r="BE4" s="49">
        <v>35.870423659291987</v>
      </c>
      <c r="BF4" s="49">
        <v>35.665463589688443</v>
      </c>
      <c r="BI4" s="49"/>
      <c r="BK4" s="49"/>
    </row>
    <row r="5" spans="1:63" s="48" customFormat="1" x14ac:dyDescent="0.2">
      <c r="A5" s="48" t="s">
        <v>14</v>
      </c>
      <c r="B5" s="48" t="s">
        <v>52</v>
      </c>
      <c r="C5" s="49">
        <v>16.038325510268386</v>
      </c>
      <c r="D5" s="49">
        <v>14.766532674118173</v>
      </c>
      <c r="E5" s="49">
        <v>16.933618443772509</v>
      </c>
      <c r="F5" s="49">
        <v>17.099898174468962</v>
      </c>
      <c r="G5" s="49">
        <v>20.851469622301</v>
      </c>
      <c r="H5" s="49">
        <v>19.842146833329469</v>
      </c>
      <c r="I5" s="49">
        <v>19.437734769956485</v>
      </c>
      <c r="J5" s="49">
        <v>19.681136635828004</v>
      </c>
      <c r="K5" s="49">
        <v>20.476650105947339</v>
      </c>
      <c r="L5" s="49">
        <v>21.245405996039889</v>
      </c>
      <c r="M5" s="49">
        <v>20.824603783984543</v>
      </c>
      <c r="N5" s="49">
        <v>21.098442390663365</v>
      </c>
      <c r="O5" s="49">
        <v>20.729070150985045</v>
      </c>
      <c r="P5" s="49">
        <v>20.08857751830373</v>
      </c>
      <c r="Q5" s="49">
        <v>19.004474962107455</v>
      </c>
      <c r="R5" s="49">
        <v>19.545169816876363</v>
      </c>
      <c r="S5" s="49">
        <v>20.080186372186496</v>
      </c>
      <c r="T5" s="49">
        <v>20.214465281066531</v>
      </c>
      <c r="U5" s="49">
        <v>20.087033513670079</v>
      </c>
      <c r="V5" s="49">
        <v>19.171850588484119</v>
      </c>
      <c r="W5" s="49">
        <v>19.393485738970753</v>
      </c>
      <c r="X5" s="49">
        <v>19.263705795476316</v>
      </c>
      <c r="Y5" s="49">
        <v>18.520403766932493</v>
      </c>
      <c r="Z5" s="49">
        <v>18.366100274222962</v>
      </c>
      <c r="AA5" s="49">
        <v>18.174092865388555</v>
      </c>
      <c r="AB5" s="49">
        <v>18.209370535961021</v>
      </c>
      <c r="AC5" s="49">
        <v>18.113233289817149</v>
      </c>
      <c r="AD5" s="49">
        <v>17.191837563015184</v>
      </c>
      <c r="AE5" s="49">
        <v>17.994511867749569</v>
      </c>
      <c r="AF5" s="49">
        <v>17.359975628637176</v>
      </c>
      <c r="AG5" s="49">
        <v>16.724747500296765</v>
      </c>
      <c r="AH5" s="49">
        <v>15.67628473257516</v>
      </c>
      <c r="AI5" s="49">
        <v>16.119706221814123</v>
      </c>
      <c r="AJ5" s="49">
        <v>16.318484273253695</v>
      </c>
      <c r="AK5" s="49">
        <v>15.90284649343608</v>
      </c>
      <c r="AL5" s="49">
        <v>16.113116222670744</v>
      </c>
      <c r="AM5" s="49">
        <v>16.438445979035262</v>
      </c>
      <c r="AN5" s="49">
        <v>15.377686823011139</v>
      </c>
      <c r="AO5" s="49">
        <v>14.845947137554234</v>
      </c>
      <c r="AP5" s="49">
        <v>14.487081238238325</v>
      </c>
      <c r="AQ5" s="49">
        <v>14.269983241829703</v>
      </c>
      <c r="AR5" s="49">
        <v>14.767153958829843</v>
      </c>
      <c r="AS5" s="49">
        <v>14.331684670056163</v>
      </c>
      <c r="AT5" s="49">
        <v>13.907900928702452</v>
      </c>
      <c r="AU5" s="49">
        <v>14.211248415768122</v>
      </c>
      <c r="AV5" s="49">
        <v>13.329693261436477</v>
      </c>
      <c r="AW5" s="49">
        <v>13.091962071770647</v>
      </c>
      <c r="AX5" s="49">
        <v>12.690755479471816</v>
      </c>
      <c r="AY5" s="49">
        <v>13.445509274095603</v>
      </c>
      <c r="AZ5" s="49">
        <v>13.393197317692865</v>
      </c>
      <c r="BA5" s="49">
        <v>13.580689244701603</v>
      </c>
      <c r="BB5" s="49">
        <v>13.899530948671732</v>
      </c>
      <c r="BC5" s="49">
        <v>14.75740793951279</v>
      </c>
      <c r="BD5" s="49">
        <v>14.219792867190813</v>
      </c>
      <c r="BE5" s="49">
        <v>14.048714027619965</v>
      </c>
      <c r="BF5" s="49">
        <v>13.82062483023074</v>
      </c>
      <c r="BI5" s="49"/>
      <c r="BK5" s="49"/>
    </row>
    <row r="6" spans="1:63" s="48" customFormat="1" x14ac:dyDescent="0.2">
      <c r="A6" s="48" t="s">
        <v>17</v>
      </c>
      <c r="B6" s="48" t="s">
        <v>42</v>
      </c>
      <c r="C6" s="49">
        <v>83.832945085265706</v>
      </c>
      <c r="D6" s="49">
        <v>79.936171501259665</v>
      </c>
      <c r="E6" s="49">
        <v>86.296036451127321</v>
      </c>
      <c r="F6" s="49">
        <v>96.839900286664999</v>
      </c>
      <c r="G6" s="49">
        <v>117.28157692016222</v>
      </c>
      <c r="H6" s="49">
        <v>105.3976536384946</v>
      </c>
      <c r="I6" s="49">
        <v>108.0934593518496</v>
      </c>
      <c r="J6" s="49">
        <v>108.16196553959578</v>
      </c>
      <c r="K6" s="49">
        <v>114.60872585468198</v>
      </c>
      <c r="L6" s="49">
        <v>113.53792026763134</v>
      </c>
      <c r="M6" s="49">
        <v>111.55596491140322</v>
      </c>
      <c r="N6" s="49">
        <v>109.55355640936473</v>
      </c>
      <c r="O6" s="49">
        <v>111.10675039958606</v>
      </c>
      <c r="P6" s="49">
        <v>110.91335212292685</v>
      </c>
      <c r="Q6" s="49">
        <v>107.62906139153445</v>
      </c>
      <c r="R6" s="49">
        <v>102.70734040268212</v>
      </c>
      <c r="S6" s="49">
        <v>102.03765671537907</v>
      </c>
      <c r="T6" s="49">
        <v>104.07693891507741</v>
      </c>
      <c r="U6" s="49">
        <v>102.96230221159426</v>
      </c>
      <c r="V6" s="49">
        <v>97.192530918028623</v>
      </c>
      <c r="W6" s="49">
        <v>94.46264594215144</v>
      </c>
      <c r="X6" s="49">
        <v>92.052634491249492</v>
      </c>
      <c r="Y6" s="49">
        <v>87.11736736375299</v>
      </c>
      <c r="Z6" s="49">
        <v>87.394426379678194</v>
      </c>
      <c r="AA6" s="49">
        <v>87.484412257467113</v>
      </c>
      <c r="AB6" s="49">
        <v>87.336770039300575</v>
      </c>
      <c r="AC6" s="49">
        <v>85.212170370229529</v>
      </c>
      <c r="AD6" s="49">
        <v>82.412861633507433</v>
      </c>
      <c r="AE6" s="49">
        <v>87.404258599004649</v>
      </c>
      <c r="AF6" s="49">
        <v>81.501101106032706</v>
      </c>
      <c r="AG6" s="49">
        <v>76.600160019386365</v>
      </c>
      <c r="AH6" s="49">
        <v>72.976985403035428</v>
      </c>
      <c r="AI6" s="49">
        <v>71.593629326615954</v>
      </c>
      <c r="AJ6" s="49">
        <v>70.068770948259697</v>
      </c>
      <c r="AK6" s="49">
        <v>68.108927689365956</v>
      </c>
      <c r="AL6" s="49">
        <v>67.451055933381525</v>
      </c>
      <c r="AM6" s="49">
        <v>67.56859757349531</v>
      </c>
      <c r="AN6" s="49">
        <v>65.166799647548331</v>
      </c>
      <c r="AO6" s="49">
        <v>62.109205441519201</v>
      </c>
      <c r="AP6" s="49">
        <v>59.152059341595852</v>
      </c>
      <c r="AQ6" s="49">
        <v>57.452389664045313</v>
      </c>
      <c r="AR6" s="49">
        <v>55.90728718019907</v>
      </c>
      <c r="AS6" s="49">
        <v>55.691382579615933</v>
      </c>
      <c r="AT6" s="49">
        <v>55.377781271419288</v>
      </c>
      <c r="AU6" s="49">
        <v>56.073242242564532</v>
      </c>
      <c r="AV6" s="49">
        <v>54.578060777682794</v>
      </c>
      <c r="AW6" s="49">
        <v>55.126782104699871</v>
      </c>
      <c r="AX6" s="49">
        <v>52.194178561269133</v>
      </c>
      <c r="AY6" s="49">
        <v>50.184160958610704</v>
      </c>
      <c r="AZ6" s="49">
        <v>55.165478256835009</v>
      </c>
      <c r="BA6" s="49">
        <v>57.30462229339652</v>
      </c>
      <c r="BB6" s="49">
        <v>59.063666846952742</v>
      </c>
      <c r="BC6" s="49">
        <v>59.616732299523449</v>
      </c>
      <c r="BD6" s="49">
        <v>57.564883518844447</v>
      </c>
      <c r="BE6" s="49">
        <v>61.037061839502528</v>
      </c>
      <c r="BF6" s="49">
        <v>59.659325290311202</v>
      </c>
      <c r="BI6" s="49"/>
      <c r="BK6" s="49"/>
    </row>
    <row r="7" spans="1:63" x14ac:dyDescent="0.2">
      <c r="BI7" s="10"/>
    </row>
    <row r="9" spans="1:63" x14ac:dyDescent="0.2">
      <c r="AT9" s="10"/>
    </row>
    <row r="10" spans="1:63" x14ac:dyDescent="0.2">
      <c r="AT10" s="10"/>
    </row>
    <row r="11" spans="1:63" x14ac:dyDescent="0.2">
      <c r="AT11" s="10"/>
    </row>
    <row r="12" spans="1:63" x14ac:dyDescent="0.2">
      <c r="AT12" s="10"/>
    </row>
    <row r="13" spans="1:63" x14ac:dyDescent="0.2">
      <c r="AH13" s="16"/>
    </row>
    <row r="15" spans="1:63" x14ac:dyDescent="0.2">
      <c r="AT15" s="10"/>
    </row>
    <row r="16" spans="1:63" x14ac:dyDescent="0.2">
      <c r="AT16" s="10"/>
    </row>
    <row r="17" spans="46:46" x14ac:dyDescent="0.2">
      <c r="AT17" s="10"/>
    </row>
    <row r="18" spans="46:46" x14ac:dyDescent="0.2">
      <c r="AT18" s="10"/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7">
    <tabColor rgb="FF92D050"/>
  </sheetPr>
  <dimension ref="A1:BF43"/>
  <sheetViews>
    <sheetView showGridLines="0" zoomScale="85" zoomScaleNormal="85" workbookViewId="0">
      <pane xSplit="2" ySplit="2" topLeftCell="AR3" activePane="bottomRight" state="frozen"/>
      <selection pane="topRight" activeCell="C1" sqref="C1"/>
      <selection pane="bottomLeft" activeCell="A17" sqref="A17"/>
      <selection pane="bottomRight" activeCell="AS12" sqref="AS12"/>
    </sheetView>
  </sheetViews>
  <sheetFormatPr defaultColWidth="9.140625" defaultRowHeight="12" x14ac:dyDescent="0.2"/>
  <cols>
    <col min="1" max="1" width="22.7109375" style="4" customWidth="1"/>
    <col min="2" max="2" width="15.42578125" style="4" customWidth="1"/>
    <col min="3" max="34" width="15.5703125" style="4" bestFit="1" customWidth="1"/>
    <col min="35" max="37" width="14.5703125" style="4" bestFit="1" customWidth="1"/>
    <col min="38" max="38" width="12.85546875" style="4" bestFit="1" customWidth="1"/>
    <col min="39" max="39" width="13.28515625" style="4" bestFit="1" customWidth="1"/>
    <col min="40" max="42" width="12.85546875" style="4" bestFit="1" customWidth="1"/>
    <col min="43" max="46" width="13.42578125" style="4" bestFit="1" customWidth="1"/>
    <col min="47" max="16384" width="9.140625" style="4"/>
  </cols>
  <sheetData>
    <row r="1" spans="1:58" x14ac:dyDescent="0.2">
      <c r="C1" s="9" t="s">
        <v>13</v>
      </c>
      <c r="D1" s="9" t="s">
        <v>8</v>
      </c>
      <c r="E1" s="9" t="s">
        <v>5</v>
      </c>
      <c r="F1" s="9" t="s">
        <v>7</v>
      </c>
      <c r="G1" s="9" t="s">
        <v>12</v>
      </c>
      <c r="H1" s="9" t="s">
        <v>8</v>
      </c>
      <c r="I1" s="9" t="s">
        <v>5</v>
      </c>
      <c r="J1" s="9" t="s">
        <v>7</v>
      </c>
      <c r="K1" s="9" t="s">
        <v>11</v>
      </c>
      <c r="L1" s="9" t="s">
        <v>8</v>
      </c>
      <c r="M1" s="9" t="s">
        <v>5</v>
      </c>
      <c r="N1" s="9" t="s">
        <v>7</v>
      </c>
      <c r="O1" s="9" t="s">
        <v>10</v>
      </c>
      <c r="P1" s="9" t="s">
        <v>8</v>
      </c>
      <c r="Q1" s="9" t="s">
        <v>5</v>
      </c>
      <c r="R1" s="9" t="s">
        <v>7</v>
      </c>
      <c r="S1" s="9" t="s">
        <v>9</v>
      </c>
      <c r="T1" s="9" t="s">
        <v>8</v>
      </c>
      <c r="U1" s="9" t="s">
        <v>5</v>
      </c>
      <c r="V1" s="9" t="s">
        <v>7</v>
      </c>
      <c r="W1" s="9" t="s">
        <v>6</v>
      </c>
      <c r="X1" s="9" t="s">
        <v>2</v>
      </c>
      <c r="Y1" s="9" t="s">
        <v>5</v>
      </c>
      <c r="Z1" s="9" t="s">
        <v>4</v>
      </c>
      <c r="AA1" s="9" t="s">
        <v>3</v>
      </c>
      <c r="AB1" s="9" t="s">
        <v>2</v>
      </c>
      <c r="AC1" s="9" t="s">
        <v>5</v>
      </c>
      <c r="AD1" s="9" t="s">
        <v>4</v>
      </c>
      <c r="AE1" s="9" t="s">
        <v>34</v>
      </c>
      <c r="AF1" s="9" t="s">
        <v>2</v>
      </c>
      <c r="AG1" s="9" t="s">
        <v>5</v>
      </c>
      <c r="AH1" s="9" t="s">
        <v>4</v>
      </c>
      <c r="AI1" s="9" t="s">
        <v>41</v>
      </c>
      <c r="AJ1" s="9" t="s">
        <v>2</v>
      </c>
      <c r="AK1" s="9" t="s">
        <v>5</v>
      </c>
      <c r="AL1" s="9" t="s">
        <v>4</v>
      </c>
      <c r="AM1" s="9" t="s">
        <v>44</v>
      </c>
      <c r="AN1" s="9" t="s">
        <v>2</v>
      </c>
      <c r="AO1" s="9" t="s">
        <v>5</v>
      </c>
      <c r="AP1" s="9" t="s">
        <v>4</v>
      </c>
      <c r="AQ1" s="9" t="s">
        <v>90</v>
      </c>
      <c r="AR1" s="9" t="s">
        <v>2</v>
      </c>
      <c r="AS1" s="9" t="s">
        <v>5</v>
      </c>
      <c r="AT1" s="9" t="s">
        <v>4</v>
      </c>
      <c r="AU1" s="9" t="s">
        <v>99</v>
      </c>
      <c r="AV1" s="9" t="s">
        <v>2</v>
      </c>
      <c r="AW1" s="9" t="s">
        <v>5</v>
      </c>
      <c r="AX1" s="9" t="s">
        <v>4</v>
      </c>
      <c r="AY1" s="9" t="s">
        <v>101</v>
      </c>
      <c r="AZ1" s="9" t="s">
        <v>2</v>
      </c>
      <c r="BA1" s="9" t="s">
        <v>5</v>
      </c>
      <c r="BB1" s="9" t="s">
        <v>4</v>
      </c>
      <c r="BC1" s="9" t="s">
        <v>104</v>
      </c>
      <c r="BD1" s="9" t="s">
        <v>2</v>
      </c>
      <c r="BE1" s="9" t="s">
        <v>5</v>
      </c>
      <c r="BF1" s="9" t="s">
        <v>4</v>
      </c>
    </row>
    <row r="2" spans="1:58" x14ac:dyDescent="0.2">
      <c r="C2" s="9" t="s">
        <v>65</v>
      </c>
      <c r="D2" s="9" t="s">
        <v>35</v>
      </c>
      <c r="E2" s="9" t="s">
        <v>36</v>
      </c>
      <c r="F2" s="9" t="s">
        <v>51</v>
      </c>
      <c r="G2" s="9" t="s">
        <v>66</v>
      </c>
      <c r="H2" s="9" t="s">
        <v>35</v>
      </c>
      <c r="I2" s="9" t="s">
        <v>36</v>
      </c>
      <c r="J2" s="9" t="s">
        <v>51</v>
      </c>
      <c r="K2" s="9" t="s">
        <v>67</v>
      </c>
      <c r="L2" s="9" t="s">
        <v>35</v>
      </c>
      <c r="M2" s="9" t="s">
        <v>36</v>
      </c>
      <c r="N2" s="9" t="s">
        <v>51</v>
      </c>
      <c r="O2" s="9" t="s">
        <v>68</v>
      </c>
      <c r="P2" s="9" t="s">
        <v>35</v>
      </c>
      <c r="Q2" s="9" t="s">
        <v>36</v>
      </c>
      <c r="R2" s="9" t="s">
        <v>51</v>
      </c>
      <c r="S2" s="9" t="s">
        <v>74</v>
      </c>
      <c r="T2" s="9" t="s">
        <v>35</v>
      </c>
      <c r="U2" s="9" t="s">
        <v>36</v>
      </c>
      <c r="V2" s="9" t="s">
        <v>51</v>
      </c>
      <c r="W2" s="9" t="s">
        <v>69</v>
      </c>
      <c r="X2" s="9" t="s">
        <v>35</v>
      </c>
      <c r="Y2" s="9" t="s">
        <v>36</v>
      </c>
      <c r="Z2" s="9" t="s">
        <v>51</v>
      </c>
      <c r="AA2" s="9" t="s">
        <v>70</v>
      </c>
      <c r="AB2" s="9" t="s">
        <v>35</v>
      </c>
      <c r="AC2" s="9" t="s">
        <v>36</v>
      </c>
      <c r="AD2" s="9" t="s">
        <v>51</v>
      </c>
      <c r="AE2" s="9" t="s">
        <v>71</v>
      </c>
      <c r="AF2" s="9" t="s">
        <v>35</v>
      </c>
      <c r="AG2" s="9" t="s">
        <v>36</v>
      </c>
      <c r="AH2" s="9" t="s">
        <v>51</v>
      </c>
      <c r="AI2" s="9" t="s">
        <v>72</v>
      </c>
      <c r="AJ2" s="9" t="s">
        <v>35</v>
      </c>
      <c r="AK2" s="9" t="s">
        <v>36</v>
      </c>
      <c r="AL2" s="9" t="s">
        <v>51</v>
      </c>
      <c r="AM2" s="9" t="s">
        <v>73</v>
      </c>
      <c r="AN2" s="9" t="s">
        <v>35</v>
      </c>
      <c r="AO2" s="9" t="s">
        <v>36</v>
      </c>
      <c r="AP2" s="9" t="s">
        <v>51</v>
      </c>
      <c r="AQ2" s="9" t="s">
        <v>89</v>
      </c>
      <c r="AR2" s="9" t="s">
        <v>35</v>
      </c>
      <c r="AS2" s="9" t="s">
        <v>36</v>
      </c>
      <c r="AT2" s="9" t="s">
        <v>51</v>
      </c>
      <c r="AU2" s="9" t="s">
        <v>100</v>
      </c>
      <c r="AV2" s="9" t="s">
        <v>35</v>
      </c>
      <c r="AW2" s="9" t="s">
        <v>36</v>
      </c>
      <c r="AX2" s="9" t="s">
        <v>51</v>
      </c>
      <c r="AY2" s="9" t="s">
        <v>102</v>
      </c>
      <c r="AZ2" s="9" t="s">
        <v>35</v>
      </c>
      <c r="BA2" s="9" t="s">
        <v>36</v>
      </c>
      <c r="BB2" s="9" t="s">
        <v>51</v>
      </c>
      <c r="BC2" s="9" t="s">
        <v>103</v>
      </c>
      <c r="BD2" s="9" t="s">
        <v>35</v>
      </c>
      <c r="BE2" s="9" t="s">
        <v>36</v>
      </c>
      <c r="BF2" s="9" t="s">
        <v>51</v>
      </c>
    </row>
    <row r="3" spans="1:58" s="50" customFormat="1" x14ac:dyDescent="0.2">
      <c r="A3" s="50" t="s">
        <v>30</v>
      </c>
      <c r="B3" s="52" t="s">
        <v>78</v>
      </c>
      <c r="C3" s="51">
        <v>120.05942819339874</v>
      </c>
      <c r="D3" s="51">
        <v>114.73499556906377</v>
      </c>
      <c r="E3" s="51">
        <v>138.83690468466756</v>
      </c>
      <c r="F3" s="51">
        <v>154.09811157605674</v>
      </c>
      <c r="G3" s="51">
        <v>191.16119196680123</v>
      </c>
      <c r="H3" s="51">
        <v>168.71483532616799</v>
      </c>
      <c r="I3" s="51">
        <v>171.52585579427623</v>
      </c>
      <c r="J3" s="51">
        <v>172.03305165849298</v>
      </c>
      <c r="K3" s="51">
        <v>184.34167350579798</v>
      </c>
      <c r="L3" s="51">
        <v>181.01212930325227</v>
      </c>
      <c r="M3" s="51">
        <v>173.91966336952797</v>
      </c>
      <c r="N3" s="51">
        <v>157.39604646816028</v>
      </c>
      <c r="O3" s="51">
        <v>158.27935043400208</v>
      </c>
      <c r="P3" s="51">
        <v>158.76632142852938</v>
      </c>
      <c r="Q3" s="51">
        <v>155.21179136189295</v>
      </c>
      <c r="R3" s="51">
        <v>160.84681345417232</v>
      </c>
      <c r="S3" s="51">
        <v>162.53350459855483</v>
      </c>
      <c r="T3" s="51">
        <v>168.64071348283349</v>
      </c>
      <c r="U3" s="51">
        <v>163.12347051864205</v>
      </c>
      <c r="V3" s="51">
        <v>156.42755445142177</v>
      </c>
      <c r="W3" s="51">
        <v>155.82093704353866</v>
      </c>
      <c r="X3" s="51">
        <v>155.88399615276396</v>
      </c>
      <c r="Y3" s="51">
        <v>146.21121849865483</v>
      </c>
      <c r="Z3" s="51">
        <v>144.1553809822112</v>
      </c>
      <c r="AA3" s="51">
        <v>144.65276118133346</v>
      </c>
      <c r="AB3" s="51">
        <v>145.41660606903253</v>
      </c>
      <c r="AC3" s="51">
        <v>145.7505517578019</v>
      </c>
      <c r="AD3" s="51">
        <v>143.72770445628348</v>
      </c>
      <c r="AE3" s="51">
        <v>153.53259739381926</v>
      </c>
      <c r="AF3" s="51">
        <v>146.71957052724736</v>
      </c>
      <c r="AG3" s="51">
        <v>138.65281411935632</v>
      </c>
      <c r="AH3" s="51">
        <v>128.85846392583124</v>
      </c>
      <c r="AI3" s="51">
        <v>126.02984466402725</v>
      </c>
      <c r="AJ3" s="51">
        <v>126.06403322526425</v>
      </c>
      <c r="AK3" s="51">
        <v>120.36888893968316</v>
      </c>
      <c r="AL3" s="51">
        <v>119.25857776647895</v>
      </c>
      <c r="AM3" s="51">
        <v>118.05062327819662</v>
      </c>
      <c r="AN3" s="51">
        <v>111.92255099485079</v>
      </c>
      <c r="AO3" s="51">
        <v>108.0028818425947</v>
      </c>
      <c r="AP3" s="51">
        <v>101.2247988925719</v>
      </c>
      <c r="AQ3" s="51">
        <v>97.752017816965932</v>
      </c>
      <c r="AR3" s="51">
        <v>97.912610192216448</v>
      </c>
      <c r="AS3" s="51">
        <v>97.931060429613282</v>
      </c>
      <c r="AT3" s="51">
        <v>99.663968263782039</v>
      </c>
      <c r="AU3" s="51">
        <v>102.94658403728488</v>
      </c>
      <c r="AV3" s="51">
        <v>103.07010402858148</v>
      </c>
      <c r="AW3" s="51">
        <v>100.10205240810366</v>
      </c>
      <c r="AX3" s="51">
        <v>96.97019230843793</v>
      </c>
      <c r="AY3" s="51">
        <v>96.343110931846653</v>
      </c>
      <c r="AZ3" s="51">
        <v>145.64863806609452</v>
      </c>
      <c r="BA3" s="51">
        <v>148.44427070761643</v>
      </c>
      <c r="BB3" s="51">
        <v>150.61595599803366</v>
      </c>
      <c r="BC3" s="51">
        <v>161.27690144571824</v>
      </c>
      <c r="BD3" s="51">
        <v>155.05780976277279</v>
      </c>
      <c r="BE3" s="51">
        <v>155.82949340900836</v>
      </c>
      <c r="BF3" s="51">
        <v>154.07258831601638</v>
      </c>
    </row>
    <row r="4" spans="1:58" s="50" customFormat="1" x14ac:dyDescent="0.2">
      <c r="A4" s="50" t="s">
        <v>31</v>
      </c>
      <c r="B4" s="52" t="s">
        <v>79</v>
      </c>
      <c r="C4" s="51">
        <v>105.82206691303655</v>
      </c>
      <c r="D4" s="51">
        <v>101.91248907805779</v>
      </c>
      <c r="E4" s="51">
        <v>108.17527852339184</v>
      </c>
      <c r="F4" s="51">
        <v>120.44970734983667</v>
      </c>
      <c r="G4" s="51">
        <v>149.47407304186561</v>
      </c>
      <c r="H4" s="51">
        <v>135.15846324427417</v>
      </c>
      <c r="I4" s="51">
        <v>137.43657545476071</v>
      </c>
      <c r="J4" s="51">
        <v>141.91898721376654</v>
      </c>
      <c r="K4" s="51">
        <v>149.3668598906128</v>
      </c>
      <c r="L4" s="51">
        <v>146.74373843923121</v>
      </c>
      <c r="M4" s="51">
        <v>142.39670928667132</v>
      </c>
      <c r="N4" s="51">
        <v>140.7541081266456</v>
      </c>
      <c r="O4" s="51">
        <v>142.31910674447499</v>
      </c>
      <c r="P4" s="51">
        <v>141.64930294857331</v>
      </c>
      <c r="Q4" s="51">
        <v>137.62669051271098</v>
      </c>
      <c r="R4" s="51">
        <v>132.4020560581003</v>
      </c>
      <c r="S4" s="51">
        <v>133.62762792512487</v>
      </c>
      <c r="T4" s="51">
        <v>137.02322407910754</v>
      </c>
      <c r="U4" s="51">
        <v>133.94064456885252</v>
      </c>
      <c r="V4" s="51">
        <v>127.05020638047968</v>
      </c>
      <c r="W4" s="51">
        <v>125.89023600017764</v>
      </c>
      <c r="X4" s="51">
        <v>124.45926379048539</v>
      </c>
      <c r="Y4" s="51">
        <v>117.46996996007901</v>
      </c>
      <c r="Z4" s="51">
        <v>117.24713015207074</v>
      </c>
      <c r="AA4" s="51">
        <v>118.15186369941657</v>
      </c>
      <c r="AB4" s="51">
        <v>118.65099356346256</v>
      </c>
      <c r="AC4" s="51">
        <v>116.36126713865143</v>
      </c>
      <c r="AD4" s="51">
        <v>113.79673526966587</v>
      </c>
      <c r="AE4" s="51">
        <v>120.34950198623081</v>
      </c>
      <c r="AF4" s="51">
        <v>115.10190696562994</v>
      </c>
      <c r="AG4" s="51">
        <v>107.96655144745655</v>
      </c>
      <c r="AH4" s="51">
        <v>105.77917977394769</v>
      </c>
      <c r="AI4" s="51">
        <v>103.13927998877847</v>
      </c>
      <c r="AJ4" s="51">
        <v>102.83610844276522</v>
      </c>
      <c r="AK4" s="51">
        <v>96.997512138393091</v>
      </c>
      <c r="AL4" s="51">
        <v>95.391274637251854</v>
      </c>
      <c r="AM4" s="51">
        <v>95.175594508309374</v>
      </c>
      <c r="AN4" s="51">
        <v>92.29875542925808</v>
      </c>
      <c r="AO4" s="51">
        <v>87.579354985486617</v>
      </c>
      <c r="AP4" s="51">
        <v>83.101486786070382</v>
      </c>
      <c r="AQ4" s="51">
        <v>81.320487059335875</v>
      </c>
      <c r="AR4" s="51">
        <v>80.920940641716385</v>
      </c>
      <c r="AS4" s="51">
        <v>79.720681732353597</v>
      </c>
      <c r="AT4" s="51">
        <v>79.219071198016451</v>
      </c>
      <c r="AU4" s="51">
        <v>80.139821226631739</v>
      </c>
      <c r="AV4" s="51">
        <v>79.304206208677599</v>
      </c>
      <c r="AW4" s="51">
        <v>76.336739210184518</v>
      </c>
      <c r="AX4" s="51">
        <v>72.672985273153017</v>
      </c>
      <c r="AY4" s="51">
        <v>71.18848962779964</v>
      </c>
      <c r="AZ4" s="51">
        <v>77.633235271897505</v>
      </c>
      <c r="BA4" s="51">
        <v>80.412541092589763</v>
      </c>
      <c r="BB4" s="51">
        <v>80.538440783660434</v>
      </c>
      <c r="BC4" s="51">
        <v>86.409977414973753</v>
      </c>
      <c r="BD4" s="51">
        <v>83.666426455155815</v>
      </c>
      <c r="BE4" s="51">
        <v>85.960858530193008</v>
      </c>
      <c r="BF4" s="51">
        <v>82.626741644325335</v>
      </c>
    </row>
    <row r="5" spans="1:58" s="50" customFormat="1" x14ac:dyDescent="0.2">
      <c r="A5" s="50" t="s">
        <v>39</v>
      </c>
      <c r="B5" s="52" t="s">
        <v>80</v>
      </c>
      <c r="C5" s="51">
        <v>83.832945085265891</v>
      </c>
      <c r="D5" s="51">
        <v>79.936171501259579</v>
      </c>
      <c r="E5" s="51">
        <v>86.296036451127137</v>
      </c>
      <c r="F5" s="51">
        <v>96.839900286664999</v>
      </c>
      <c r="G5" s="51">
        <v>117.28157692016248</v>
      </c>
      <c r="H5" s="51">
        <v>105.39765363849421</v>
      </c>
      <c r="I5" s="51">
        <v>108.09345935184969</v>
      </c>
      <c r="J5" s="51">
        <v>108.16196553959597</v>
      </c>
      <c r="K5" s="51">
        <f>+'27. ábra'!K6</f>
        <v>114.60872585468198</v>
      </c>
      <c r="L5" s="51">
        <f>+'27. ábra'!L6</f>
        <v>113.53792026763134</v>
      </c>
      <c r="M5" s="51">
        <f>+'27. ábra'!M6</f>
        <v>111.55596491140322</v>
      </c>
      <c r="N5" s="51">
        <f>+'27. ábra'!N6</f>
        <v>109.55355640936473</v>
      </c>
      <c r="O5" s="51">
        <f>+'27. ábra'!O6</f>
        <v>111.10675039958606</v>
      </c>
      <c r="P5" s="51">
        <f>+'27. ábra'!P6</f>
        <v>110.91335212292685</v>
      </c>
      <c r="Q5" s="51">
        <f>+'27. ábra'!Q6</f>
        <v>107.62906139153445</v>
      </c>
      <c r="R5" s="51">
        <f>+'27. ábra'!R6</f>
        <v>102.70734040268212</v>
      </c>
      <c r="S5" s="51">
        <f>+'27. ábra'!S6</f>
        <v>102.03765671537907</v>
      </c>
      <c r="T5" s="51">
        <f>+'27. ábra'!T6</f>
        <v>104.07693891507741</v>
      </c>
      <c r="U5" s="51">
        <f>+'27. ábra'!U6</f>
        <v>102.96230221159426</v>
      </c>
      <c r="V5" s="51">
        <f>+'27. ábra'!V6</f>
        <v>97.192530918028623</v>
      </c>
      <c r="W5" s="51">
        <f>+'27. ábra'!W6</f>
        <v>94.46264594215144</v>
      </c>
      <c r="X5" s="51">
        <f>+'27. ábra'!X6</f>
        <v>92.052634491249492</v>
      </c>
      <c r="Y5" s="51">
        <f>+'27. ábra'!Y6</f>
        <v>87.11736736375299</v>
      </c>
      <c r="Z5" s="51">
        <f>+'27. ábra'!Z6</f>
        <v>87.394426379678194</v>
      </c>
      <c r="AA5" s="51">
        <f>+'27. ábra'!AA6</f>
        <v>87.484412257467113</v>
      </c>
      <c r="AB5" s="51">
        <f>+'27. ábra'!AB6</f>
        <v>87.336770039300575</v>
      </c>
      <c r="AC5" s="51">
        <f>+'27. ábra'!AC6</f>
        <v>85.212170370229529</v>
      </c>
      <c r="AD5" s="51">
        <f>+'27. ábra'!AD6</f>
        <v>82.412861633507433</v>
      </c>
      <c r="AE5" s="51">
        <f>+'27. ábra'!AE6</f>
        <v>87.404258599004649</v>
      </c>
      <c r="AF5" s="51">
        <f>+'27. ábra'!AF6</f>
        <v>81.501101106032706</v>
      </c>
      <c r="AG5" s="51">
        <f>+'27. ábra'!AG6</f>
        <v>76.600160019386365</v>
      </c>
      <c r="AH5" s="51">
        <f>+'27. ábra'!AH6</f>
        <v>72.976985403035428</v>
      </c>
      <c r="AI5" s="51">
        <f>+'27. ábra'!AI6</f>
        <v>71.593629326615954</v>
      </c>
      <c r="AJ5" s="51">
        <f>+'27. ábra'!AJ6</f>
        <v>70.068770948259697</v>
      </c>
      <c r="AK5" s="51">
        <f>+'27. ábra'!AK6</f>
        <v>68.108927689365956</v>
      </c>
      <c r="AL5" s="51">
        <f>+'27. ábra'!AL6</f>
        <v>67.451055933381525</v>
      </c>
      <c r="AM5" s="51">
        <f>+'27. ábra'!AM6</f>
        <v>67.56859757349531</v>
      </c>
      <c r="AN5" s="51">
        <f>+'27. ábra'!AN6</f>
        <v>65.166799647548331</v>
      </c>
      <c r="AO5" s="51">
        <f>+'27. ábra'!AO6</f>
        <v>62.109205441519201</v>
      </c>
      <c r="AP5" s="51">
        <f>+'27. ábra'!AP6</f>
        <v>59.152059341595852</v>
      </c>
      <c r="AQ5" s="51">
        <f>+'27. ábra'!AQ6</f>
        <v>57.452389664045313</v>
      </c>
      <c r="AR5" s="51">
        <f>+'27. ábra'!AR6</f>
        <v>55.90728718019907</v>
      </c>
      <c r="AS5" s="51">
        <f>+'27. ábra'!AS6</f>
        <v>55.691382579615933</v>
      </c>
      <c r="AT5" s="51">
        <f>+'27. ábra'!AT6</f>
        <v>55.377781271419288</v>
      </c>
      <c r="AU5" s="51">
        <f>+'27. ábra'!AU6</f>
        <v>56.073242242564532</v>
      </c>
      <c r="AV5" s="51">
        <f>+'27. ábra'!AV6</f>
        <v>54.578060777682794</v>
      </c>
      <c r="AW5" s="51">
        <f>+'27. ábra'!AW6</f>
        <v>55.126782104699871</v>
      </c>
      <c r="AX5" s="51">
        <f>+'27. ábra'!AX6</f>
        <v>52.194178561269133</v>
      </c>
      <c r="AY5" s="51">
        <f>+'27. ábra'!AY6</f>
        <v>50.184160958610704</v>
      </c>
      <c r="AZ5" s="51">
        <f>+'27. ábra'!AZ6</f>
        <v>55.165478256835009</v>
      </c>
      <c r="BA5" s="51">
        <f>+'27. ábra'!BA6</f>
        <v>57.30462229339652</v>
      </c>
      <c r="BB5" s="51">
        <f>+'27. ábra'!BB6</f>
        <v>59.063666846952742</v>
      </c>
      <c r="BC5" s="51">
        <f>+'27. ábra'!BC6</f>
        <v>59.616732299523449</v>
      </c>
      <c r="BD5" s="51">
        <f>+'27. ábra'!BD6</f>
        <v>57.564883518844447</v>
      </c>
      <c r="BE5" s="51">
        <f>+'27. ábra'!BE6</f>
        <v>61.037061839502528</v>
      </c>
      <c r="BF5" s="51">
        <f>+'27. ábra'!BF6</f>
        <v>59.659325290311202</v>
      </c>
    </row>
    <row r="6" spans="1:58" s="50" customFormat="1" x14ac:dyDescent="0.2">
      <c r="A6" s="50" t="s">
        <v>32</v>
      </c>
      <c r="B6" s="52" t="s">
        <v>81</v>
      </c>
      <c r="C6" s="51">
        <v>40.4</v>
      </c>
      <c r="D6" s="51">
        <v>41.3</v>
      </c>
      <c r="E6" s="51">
        <v>62.5</v>
      </c>
      <c r="F6" s="51">
        <v>67.400000000000006</v>
      </c>
      <c r="G6" s="51">
        <v>78.900000000000006</v>
      </c>
      <c r="H6" s="51">
        <v>82.4</v>
      </c>
      <c r="I6" s="51">
        <v>82.6</v>
      </c>
      <c r="J6" s="51">
        <v>78.8</v>
      </c>
      <c r="K6" s="51">
        <v>79.7</v>
      </c>
      <c r="L6" s="51">
        <v>82.4</v>
      </c>
      <c r="M6" s="51">
        <v>79.900000000000006</v>
      </c>
      <c r="N6" s="51">
        <v>50</v>
      </c>
      <c r="O6" s="51">
        <v>43.2</v>
      </c>
      <c r="P6" s="51">
        <v>63.9</v>
      </c>
      <c r="Q6" s="51">
        <v>67</v>
      </c>
      <c r="R6" s="51">
        <v>68.7</v>
      </c>
      <c r="S6" s="51">
        <v>74.5</v>
      </c>
      <c r="T6" s="51">
        <v>73.900000000000006</v>
      </c>
      <c r="U6" s="51">
        <v>73</v>
      </c>
      <c r="V6" s="51">
        <v>69.3</v>
      </c>
      <c r="W6" s="51">
        <v>67.7</v>
      </c>
      <c r="X6" s="51">
        <v>68</v>
      </c>
      <c r="Y6" s="51">
        <v>65.8</v>
      </c>
      <c r="Z6" s="51">
        <v>59.9</v>
      </c>
      <c r="AA6" s="51">
        <v>58.9</v>
      </c>
      <c r="AB6" s="51">
        <v>61.3</v>
      </c>
      <c r="AC6" s="51">
        <v>60.6</v>
      </c>
      <c r="AD6" s="51">
        <v>57</v>
      </c>
      <c r="AE6" s="51">
        <v>57</v>
      </c>
      <c r="AF6" s="51">
        <v>57.1</v>
      </c>
      <c r="AG6" s="51">
        <v>54.1</v>
      </c>
      <c r="AH6" s="51">
        <v>23</v>
      </c>
      <c r="AI6" s="51">
        <v>23.7</v>
      </c>
      <c r="AJ6" s="51">
        <v>23.3</v>
      </c>
      <c r="AK6" s="51">
        <v>21.9</v>
      </c>
      <c r="AL6" s="51">
        <v>9.7681173902457878</v>
      </c>
      <c r="AM6" s="51">
        <v>22.40373573038417</v>
      </c>
      <c r="AN6" s="51">
        <v>20.071523499544828</v>
      </c>
      <c r="AO6" s="51">
        <v>17.713402230639783</v>
      </c>
      <c r="AP6" s="51">
        <v>11.234815358480873</v>
      </c>
      <c r="AQ6" s="51">
        <v>7.6707157386842058</v>
      </c>
      <c r="AR6" s="51">
        <v>7.2216145986481157</v>
      </c>
      <c r="AS6" s="51">
        <v>6.8649733165890483</v>
      </c>
      <c r="AT6" s="51">
        <v>6.0359774390036227</v>
      </c>
      <c r="AU6" s="51">
        <v>-1.3234363771614359</v>
      </c>
      <c r="AV6" s="51">
        <v>-3.5095605812770838</v>
      </c>
      <c r="AW6" s="51">
        <v>-6.6334572020839841</v>
      </c>
      <c r="AX6" s="51">
        <v>-11.093887709369236</v>
      </c>
      <c r="AY6" s="51">
        <v>-12.766795847377935</v>
      </c>
      <c r="AZ6" s="51">
        <v>-19.688562661927193</v>
      </c>
      <c r="BA6" s="51">
        <v>-23.523152009423903</v>
      </c>
      <c r="BB6" s="51">
        <v>-15.445687155310212</v>
      </c>
      <c r="BC6" s="51">
        <v>-12.296454024418647</v>
      </c>
      <c r="BD6" s="51">
        <v>-5.7236855397074962</v>
      </c>
      <c r="BE6" s="51">
        <v>-2.8732194642541677</v>
      </c>
      <c r="BF6" s="51">
        <v>-4.6304164549362845</v>
      </c>
    </row>
    <row r="7" spans="1:58" s="50" customFormat="1" x14ac:dyDescent="0.2">
      <c r="A7" s="50" t="s">
        <v>33</v>
      </c>
      <c r="B7" s="52" t="s">
        <v>82</v>
      </c>
      <c r="C7" s="51">
        <v>51.416761473524673</v>
      </c>
      <c r="D7" s="51">
        <v>49.944380880155315</v>
      </c>
      <c r="E7" s="51">
        <v>51.798409965565014</v>
      </c>
      <c r="F7" s="51">
        <v>56.241180006182965</v>
      </c>
      <c r="G7" s="51">
        <v>64.316187678896171</v>
      </c>
      <c r="H7" s="51">
        <v>58.84365342026674</v>
      </c>
      <c r="I7" s="51">
        <v>58.409741712277551</v>
      </c>
      <c r="J7" s="51">
        <v>61.826990615000568</v>
      </c>
      <c r="K7" s="51">
        <v>63.76276725023682</v>
      </c>
      <c r="L7" s="51">
        <v>62.096195898880381</v>
      </c>
      <c r="M7" s="51">
        <v>61.261187845338718</v>
      </c>
      <c r="N7" s="51">
        <v>59.369298615972653</v>
      </c>
      <c r="O7" s="51">
        <v>60.504819650192644</v>
      </c>
      <c r="P7" s="51">
        <v>61.777073713867324</v>
      </c>
      <c r="Q7" s="51">
        <v>56.40895220272013</v>
      </c>
      <c r="R7" s="51">
        <v>48.373565460295687</v>
      </c>
      <c r="S7" s="51">
        <v>57.023190261426102</v>
      </c>
      <c r="T7" s="51">
        <v>58.954360196735124</v>
      </c>
      <c r="U7" s="51">
        <v>58.984154643371191</v>
      </c>
      <c r="V7" s="51">
        <v>57.428352632480006</v>
      </c>
      <c r="W7" s="51">
        <v>53.81369512480623</v>
      </c>
      <c r="X7" s="51">
        <v>53.548846757980527</v>
      </c>
      <c r="Y7" s="51">
        <v>49.669063056681338</v>
      </c>
      <c r="Z7" s="51">
        <v>47.134171949329279</v>
      </c>
      <c r="AA7" s="51">
        <v>46.339950598996452</v>
      </c>
      <c r="AB7" s="51">
        <v>48.640481080289376</v>
      </c>
      <c r="AC7" s="51">
        <v>46.471027802492955</v>
      </c>
      <c r="AD7" s="51">
        <v>44.145116699986566</v>
      </c>
      <c r="AE7" s="51">
        <v>45.887508869944845</v>
      </c>
      <c r="AF7" s="51">
        <v>43.135423932221798</v>
      </c>
      <c r="AG7" s="51">
        <v>39.363371370280753</v>
      </c>
      <c r="AH7" s="51">
        <v>19.501772037751781</v>
      </c>
      <c r="AI7" s="51">
        <v>19.070428978942378</v>
      </c>
      <c r="AJ7" s="51">
        <v>18.034399142034584</v>
      </c>
      <c r="AK7" s="51">
        <v>16.421345029987055</v>
      </c>
      <c r="AL7" s="51">
        <v>23.117649957354242</v>
      </c>
      <c r="AM7" s="51">
        <v>22.728735569194857</v>
      </c>
      <c r="AN7" s="51">
        <v>21.081491692415419</v>
      </c>
      <c r="AO7" s="51">
        <v>17.831213259097829</v>
      </c>
      <c r="AP7" s="51">
        <v>13.147846334184866</v>
      </c>
      <c r="AQ7" s="51">
        <v>11.852732116752556</v>
      </c>
      <c r="AR7" s="51">
        <v>10.52087933698539</v>
      </c>
      <c r="AS7" s="51">
        <v>9.7443953315901375</v>
      </c>
      <c r="AT7" s="51">
        <v>9.3168239096514487</v>
      </c>
      <c r="AU7" s="51">
        <v>8.728953045558665</v>
      </c>
      <c r="AV7" s="51">
        <v>9.3470022970843623</v>
      </c>
      <c r="AW7" s="51">
        <v>7.7405398191008796</v>
      </c>
      <c r="AX7" s="51">
        <v>7.2123352365637894</v>
      </c>
      <c r="AY7" s="51">
        <v>6.5057557158701167</v>
      </c>
      <c r="AZ7" s="51">
        <v>10.156913430889224</v>
      </c>
      <c r="BA7" s="51">
        <v>9.1654602817512316</v>
      </c>
      <c r="BB7" s="51">
        <v>10.327935843697276</v>
      </c>
      <c r="BC7" s="51">
        <v>14.155552874231894</v>
      </c>
      <c r="BD7" s="51">
        <v>17.599869280095351</v>
      </c>
      <c r="BE7" s="51">
        <v>17.378715846986438</v>
      </c>
      <c r="BF7" s="51">
        <v>14.983493260928343</v>
      </c>
    </row>
    <row r="8" spans="1:58" s="50" customFormat="1" x14ac:dyDescent="0.2">
      <c r="A8" s="50" t="s">
        <v>40</v>
      </c>
      <c r="B8" s="52" t="s">
        <v>83</v>
      </c>
      <c r="C8" s="51">
        <v>47.96068046390667</v>
      </c>
      <c r="D8" s="51">
        <v>45.38396047251053</v>
      </c>
      <c r="E8" s="51">
        <v>48.025985265238049</v>
      </c>
      <c r="F8" s="51">
        <v>52.479840495512796</v>
      </c>
      <c r="G8" s="51">
        <v>59.776535556783564</v>
      </c>
      <c r="H8" s="51">
        <v>53.717747071886571</v>
      </c>
      <c r="I8" s="51">
        <v>54.157836782774979</v>
      </c>
      <c r="J8" s="51">
        <v>53.956057799037239</v>
      </c>
      <c r="K8" s="51">
        <f>+'25. ábra'!K7</f>
        <v>56.448842528898645</v>
      </c>
      <c r="L8" s="51">
        <f>+'25. ábra'!L7</f>
        <v>54.806921618045457</v>
      </c>
      <c r="M8" s="51">
        <f>+'25. ábra'!M7</f>
        <v>54.85597785086793</v>
      </c>
      <c r="N8" s="51">
        <f>+'25. ábra'!N7</f>
        <v>52.912581940199942</v>
      </c>
      <c r="O8" s="51">
        <f>+'25. ábra'!O7</f>
        <v>54.073299534112863</v>
      </c>
      <c r="P8" s="51">
        <f>+'25. ábra'!P7</f>
        <v>53.630870042203846</v>
      </c>
      <c r="Q8" s="51">
        <f>+'25. ábra'!Q7</f>
        <v>49.69965232147014</v>
      </c>
      <c r="R8" s="51">
        <f>+'25. ábra'!R7</f>
        <v>45.588344842047512</v>
      </c>
      <c r="S8" s="51">
        <f>+'25. ábra'!S7</f>
        <v>47.875034100480377</v>
      </c>
      <c r="T8" s="51">
        <f>+'25. ábra'!T7</f>
        <v>49.332251579895143</v>
      </c>
      <c r="U8" s="51">
        <f>+'25. ábra'!U7</f>
        <v>48.085695747504822</v>
      </c>
      <c r="V8" s="51">
        <f>+'25. ábra'!V7</f>
        <v>44.611603174749206</v>
      </c>
      <c r="W8" s="51">
        <f>+'25. ábra'!W7</f>
        <v>41.311087695449153</v>
      </c>
      <c r="X8" s="51">
        <f>+'25. ábra'!X7</f>
        <v>40.574245835243829</v>
      </c>
      <c r="Y8" s="51">
        <f>+'25. ábra'!Y7</f>
        <v>39.377242143058425</v>
      </c>
      <c r="Z8" s="51">
        <f>+'25. ábra'!Z7</f>
        <v>36.47997288294814</v>
      </c>
      <c r="AA8" s="51">
        <f>+'25. ábra'!AA7</f>
        <v>35.241409249927791</v>
      </c>
      <c r="AB8" s="51">
        <f>+'25. ábra'!AB7</f>
        <v>36.759525351414865</v>
      </c>
      <c r="AC8" s="51">
        <f>+'25. ábra'!AC7</f>
        <v>35.041248808010586</v>
      </c>
      <c r="AD8" s="51">
        <f>+'25. ábra'!AD7</f>
        <v>32.442295277433963</v>
      </c>
      <c r="AE8" s="51">
        <f>+'25. ábra'!AE7</f>
        <v>34.599081898192104</v>
      </c>
      <c r="AF8" s="51">
        <f>+'25. ábra'!AF7</f>
        <v>30.743806290601544</v>
      </c>
      <c r="AG8" s="51">
        <f>+'25. ábra'!AG7</f>
        <v>28.17333813534081</v>
      </c>
      <c r="AH8" s="51">
        <f>+'25. ábra'!AH7</f>
        <v>24.182731224502476</v>
      </c>
      <c r="AI8" s="51">
        <f>+'25. ábra'!AI7</f>
        <v>23.606573222516158</v>
      </c>
      <c r="AJ8" s="51">
        <f>+'25. ábra'!AJ7</f>
        <v>21.78291899120849</v>
      </c>
      <c r="AK8" s="51">
        <f>+'25. ábra'!AK7</f>
        <v>20.132732725569799</v>
      </c>
      <c r="AL8" s="51">
        <f>+'25. ábra'!AL7</f>
        <v>18.811477752516115</v>
      </c>
      <c r="AM8" s="51">
        <f>+'25. ábra'!AM7</f>
        <v>18.177092492844281</v>
      </c>
      <c r="AN8" s="51">
        <f>+'25. ábra'!AN7</f>
        <v>16.436067549115961</v>
      </c>
      <c r="AO8" s="51">
        <f>+'25. ábra'!AO7</f>
        <v>15.173920651799794</v>
      </c>
      <c r="AP8" s="51">
        <f>+'25. ábra'!AP7</f>
        <v>13.561904307207714</v>
      </c>
      <c r="AQ8" s="51">
        <f>+'25. ábra'!AQ7</f>
        <v>11.442251614056682</v>
      </c>
      <c r="AR8" s="51">
        <f>+'25. ábra'!AR7</f>
        <v>9.80551203991058</v>
      </c>
      <c r="AS8" s="51">
        <f>+'25. ábra'!AS7</f>
        <v>9.006537412833314</v>
      </c>
      <c r="AT8" s="51">
        <f>+'25. ábra'!AT7</f>
        <v>7.9363428603457038</v>
      </c>
      <c r="AU8" s="51">
        <f>+'25. ábra'!AU7</f>
        <v>7.8814377979415688</v>
      </c>
      <c r="AV8" s="51">
        <f>+'25. ábra'!AV7</f>
        <v>7.7551572593223286</v>
      </c>
      <c r="AW8" s="51">
        <f>+'25. ábra'!AW7</f>
        <v>7.4921979648849542</v>
      </c>
      <c r="AX8" s="51">
        <f>+'25. ábra'!AX7</f>
        <v>6.8950125120235395</v>
      </c>
      <c r="AY8" s="51">
        <f>+'25. ábra'!AY7</f>
        <v>5.2236337803626194</v>
      </c>
      <c r="AZ8" s="51">
        <f>+'25. ábra'!AZ7</f>
        <v>6.865751939353526</v>
      </c>
      <c r="BA8" s="51">
        <f>+'25. ábra'!BA7</f>
        <v>6.5020423165754817</v>
      </c>
      <c r="BB8" s="51">
        <f>+'25. ábra'!BB7</f>
        <v>7.2004691491523287</v>
      </c>
      <c r="BC8" s="51">
        <f>+'25. ábra'!BC7</f>
        <v>7.5307006353244113</v>
      </c>
      <c r="BD8" s="51">
        <f>+'25. ábra'!BD7</f>
        <v>8.5517026409071111</v>
      </c>
      <c r="BE8" s="51">
        <f>+'25. ábra'!BE7</f>
        <v>8.4025457131726231</v>
      </c>
      <c r="BF8" s="51">
        <f>+'25. ábra'!BF7</f>
        <v>7.3335229881140389</v>
      </c>
    </row>
    <row r="9" spans="1:58" x14ac:dyDescent="0.2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58" x14ac:dyDescent="0.2">
      <c r="AX10" s="6"/>
    </row>
    <row r="11" spans="1:58" x14ac:dyDescent="0.2">
      <c r="AT11" s="6">
        <f>+AT8-AP8</f>
        <v>-5.6255614468620099</v>
      </c>
      <c r="AX11" s="6"/>
    </row>
    <row r="12" spans="1:58" x14ac:dyDescent="0.2">
      <c r="AX12" s="6"/>
    </row>
    <row r="13" spans="1:58" x14ac:dyDescent="0.2">
      <c r="AX13" s="6"/>
    </row>
    <row r="14" spans="1:58" x14ac:dyDescent="0.2">
      <c r="AX14" s="6"/>
    </row>
    <row r="15" spans="1:58" x14ac:dyDescent="0.2">
      <c r="AX15" s="6"/>
    </row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9">
    <tabColor rgb="FF92D050"/>
  </sheetPr>
  <dimension ref="A1:BF15"/>
  <sheetViews>
    <sheetView showGridLines="0" zoomScale="85" zoomScaleNormal="85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Q5" sqref="Q5"/>
    </sheetView>
  </sheetViews>
  <sheetFormatPr defaultColWidth="9.140625" defaultRowHeight="12" x14ac:dyDescent="0.2"/>
  <cols>
    <col min="1" max="2" width="25.28515625" style="1" customWidth="1"/>
    <col min="3" max="9" width="9.85546875" style="1" bestFit="1" customWidth="1"/>
    <col min="10" max="13" width="10.28515625" style="1" bestFit="1" customWidth="1"/>
    <col min="14" max="16384" width="9.140625" style="1"/>
  </cols>
  <sheetData>
    <row r="1" spans="1:58" x14ac:dyDescent="0.2">
      <c r="C1" s="17">
        <v>39813</v>
      </c>
      <c r="D1" s="17">
        <v>40178</v>
      </c>
      <c r="E1" s="17">
        <v>40543</v>
      </c>
      <c r="F1" s="17">
        <v>40908</v>
      </c>
      <c r="G1" s="17">
        <v>41274</v>
      </c>
      <c r="H1" s="17">
        <v>41639</v>
      </c>
      <c r="I1" s="17">
        <v>42004</v>
      </c>
      <c r="J1" s="17">
        <v>42369</v>
      </c>
      <c r="K1" s="17">
        <v>42735</v>
      </c>
      <c r="L1" s="17">
        <v>43100</v>
      </c>
      <c r="M1" s="17">
        <v>43465</v>
      </c>
      <c r="N1" s="17">
        <v>43830</v>
      </c>
      <c r="O1" s="17">
        <v>44196</v>
      </c>
      <c r="P1" s="17">
        <v>44561</v>
      </c>
    </row>
    <row r="2" spans="1:58" x14ac:dyDescent="0.2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</row>
    <row r="3" spans="1:58" x14ac:dyDescent="0.2">
      <c r="A3" s="1" t="s">
        <v>18</v>
      </c>
      <c r="B3" s="1" t="s">
        <v>96</v>
      </c>
      <c r="C3" s="18">
        <v>8.6006859194375984</v>
      </c>
      <c r="D3" s="18">
        <v>-0.10827409003439993</v>
      </c>
      <c r="E3" s="18">
        <v>-1.0857106929087998</v>
      </c>
      <c r="F3" s="18">
        <v>-0.56962131754729994</v>
      </c>
      <c r="G3" s="18">
        <v>-4.5214861222650002</v>
      </c>
      <c r="H3" s="18">
        <v>-6.3604953381576994</v>
      </c>
      <c r="I3" s="18">
        <v>-4.4970400587438997</v>
      </c>
      <c r="J3" s="18">
        <v>-6.6575632980767017</v>
      </c>
      <c r="K3" s="18">
        <v>-3.5486679456015997</v>
      </c>
      <c r="L3" s="18">
        <v>-1.8655523918678993</v>
      </c>
      <c r="M3" s="18">
        <v>-1.3186890993679989</v>
      </c>
      <c r="N3" s="18">
        <v>-7.5038743262998654E-3</v>
      </c>
      <c r="O3" s="18">
        <v>2.5397464835856001</v>
      </c>
      <c r="P3" s="18">
        <v>4.6432088305186996</v>
      </c>
      <c r="R3" s="18"/>
    </row>
    <row r="4" spans="1:58" x14ac:dyDescent="0.2">
      <c r="A4" s="1" t="s">
        <v>19</v>
      </c>
      <c r="B4" s="1" t="s">
        <v>97</v>
      </c>
      <c r="C4" s="18">
        <v>28.284603983246082</v>
      </c>
      <c r="D4" s="18">
        <v>29.551709403669648</v>
      </c>
      <c r="E4" s="18">
        <v>30.892792845626648</v>
      </c>
      <c r="F4" s="18">
        <v>37.946991524984099</v>
      </c>
      <c r="G4" s="18">
        <v>36.702095500623201</v>
      </c>
      <c r="H4" s="18">
        <v>28.495673350862198</v>
      </c>
      <c r="I4" s="18">
        <v>28.1811009134613</v>
      </c>
      <c r="J4" s="18">
        <v>21.373722689631698</v>
      </c>
      <c r="K4" s="18">
        <v>21.728512235802398</v>
      </c>
      <c r="L4" s="18">
        <v>18.799788571048801</v>
      </c>
      <c r="M4" s="18">
        <v>17.102674131579501</v>
      </c>
      <c r="N4" s="18">
        <v>16.907310310989601</v>
      </c>
      <c r="O4" s="18">
        <v>17.372248875086498</v>
      </c>
      <c r="P4" s="18">
        <v>21.9826560910663</v>
      </c>
      <c r="R4" s="18"/>
    </row>
    <row r="5" spans="1:58" x14ac:dyDescent="0.2">
      <c r="A5" s="1" t="s">
        <v>38</v>
      </c>
      <c r="B5" s="1" t="s">
        <v>98</v>
      </c>
      <c r="C5" s="18">
        <v>36.885289902683681</v>
      </c>
      <c r="D5" s="18">
        <v>29.443435313635248</v>
      </c>
      <c r="E5" s="18">
        <v>29.807082152717847</v>
      </c>
      <c r="F5" s="18">
        <v>37.377370207436798</v>
      </c>
      <c r="G5" s="18">
        <v>32.180609378358199</v>
      </c>
      <c r="H5" s="18">
        <v>22.1351780127045</v>
      </c>
      <c r="I5" s="18">
        <v>23.684060854717401</v>
      </c>
      <c r="J5" s="18">
        <v>14.716159391554996</v>
      </c>
      <c r="K5" s="18">
        <v>18.179844290200798</v>
      </c>
      <c r="L5" s="18">
        <v>16.9342361791809</v>
      </c>
      <c r="M5" s="18">
        <v>15.783985032211502</v>
      </c>
      <c r="N5" s="18">
        <v>16.899806436663301</v>
      </c>
      <c r="O5" s="18">
        <v>19.911995358672097</v>
      </c>
      <c r="P5" s="18">
        <v>26.625864921584999</v>
      </c>
    </row>
    <row r="6" spans="1:58" x14ac:dyDescent="0.2">
      <c r="I6" s="18"/>
      <c r="P6" s="18"/>
    </row>
    <row r="7" spans="1:58" x14ac:dyDescent="0.2">
      <c r="M7" s="18"/>
    </row>
    <row r="8" spans="1:58" s="30" customForma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1:58" s="30" customForma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x14ac:dyDescent="0.2">
      <c r="A11" s="28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41"/>
    </row>
    <row r="12" spans="1:58" s="30" customFormat="1" x14ac:dyDescent="0.2">
      <c r="A12" s="28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41"/>
    </row>
    <row r="13" spans="1:58" s="30" customFormat="1" x14ac:dyDescent="0.2">
      <c r="A13" s="28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41"/>
    </row>
    <row r="14" spans="1:58" s="30" customFormat="1" x14ac:dyDescent="0.2">
      <c r="A14" s="28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41"/>
    </row>
    <row r="15" spans="1:58" s="30" customFormat="1" x14ac:dyDescent="0.2">
      <c r="A15" s="28"/>
      <c r="B15" s="3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0">
    <tabColor rgb="FF92D050"/>
  </sheetPr>
  <dimension ref="A1:BB6"/>
  <sheetViews>
    <sheetView showGridLines="0" zoomScaleNormal="100" workbookViewId="0">
      <pane xSplit="2" ySplit="2" topLeftCell="AS3" activePane="bottomRight" state="frozen"/>
      <selection pane="topRight" activeCell="C1" sqref="C1"/>
      <selection pane="bottomLeft" activeCell="A3" sqref="A3"/>
      <selection pane="bottomRight" activeCell="BB6" sqref="BB6"/>
    </sheetView>
  </sheetViews>
  <sheetFormatPr defaultColWidth="9.140625" defaultRowHeight="12" x14ac:dyDescent="0.2"/>
  <cols>
    <col min="1" max="1" width="24.28515625" style="9" bestFit="1" customWidth="1"/>
    <col min="2" max="2" width="24.28515625" style="9" customWidth="1"/>
    <col min="3" max="28" width="9.85546875" style="9" bestFit="1" customWidth="1"/>
    <col min="29" max="16384" width="9.140625" style="9"/>
  </cols>
  <sheetData>
    <row r="1" spans="1:54" x14ac:dyDescent="0.2">
      <c r="C1" s="9" t="s">
        <v>12</v>
      </c>
      <c r="D1" s="9" t="s">
        <v>8</v>
      </c>
      <c r="E1" s="9" t="s">
        <v>5</v>
      </c>
      <c r="F1" s="9" t="s">
        <v>7</v>
      </c>
      <c r="G1" s="9" t="s">
        <v>11</v>
      </c>
      <c r="H1" s="9" t="s">
        <v>8</v>
      </c>
      <c r="I1" s="9" t="s">
        <v>5</v>
      </c>
      <c r="J1" s="9" t="s">
        <v>7</v>
      </c>
      <c r="K1" s="9" t="s">
        <v>10</v>
      </c>
      <c r="L1" s="9" t="s">
        <v>8</v>
      </c>
      <c r="M1" s="9" t="s">
        <v>5</v>
      </c>
      <c r="N1" s="9" t="s">
        <v>7</v>
      </c>
      <c r="O1" s="9" t="s">
        <v>9</v>
      </c>
      <c r="P1" s="9" t="s">
        <v>8</v>
      </c>
      <c r="Q1" s="9" t="s">
        <v>5</v>
      </c>
      <c r="R1" s="9" t="s">
        <v>7</v>
      </c>
      <c r="S1" s="9" t="s">
        <v>6</v>
      </c>
      <c r="T1" s="9" t="s">
        <v>2</v>
      </c>
      <c r="U1" s="9" t="s">
        <v>5</v>
      </c>
      <c r="V1" s="9" t="s">
        <v>4</v>
      </c>
      <c r="W1" s="9" t="s">
        <v>3</v>
      </c>
      <c r="X1" s="9" t="s">
        <v>2</v>
      </c>
      <c r="Y1" s="9" t="s">
        <v>5</v>
      </c>
      <c r="Z1" s="9" t="s">
        <v>4</v>
      </c>
      <c r="AA1" s="9" t="s">
        <v>34</v>
      </c>
      <c r="AB1" s="9" t="s">
        <v>2</v>
      </c>
      <c r="AC1" s="9" t="s">
        <v>5</v>
      </c>
      <c r="AD1" s="9" t="s">
        <v>4</v>
      </c>
      <c r="AE1" s="9" t="s">
        <v>41</v>
      </c>
      <c r="AF1" s="9" t="s">
        <v>2</v>
      </c>
      <c r="AG1" s="9" t="s">
        <v>5</v>
      </c>
      <c r="AH1" s="9" t="s">
        <v>4</v>
      </c>
      <c r="AI1" s="9" t="s">
        <v>44</v>
      </c>
      <c r="AJ1" s="9" t="s">
        <v>2</v>
      </c>
      <c r="AK1" s="9" t="s">
        <v>5</v>
      </c>
      <c r="AL1" s="9" t="s">
        <v>4</v>
      </c>
      <c r="AM1" s="9" t="s">
        <v>90</v>
      </c>
      <c r="AN1" s="9" t="s">
        <v>2</v>
      </c>
      <c r="AO1" s="9" t="s">
        <v>5</v>
      </c>
      <c r="AP1" s="9" t="s">
        <v>4</v>
      </c>
      <c r="AQ1" s="9" t="s">
        <v>99</v>
      </c>
      <c r="AR1" s="9" t="s">
        <v>2</v>
      </c>
      <c r="AS1" s="9" t="s">
        <v>5</v>
      </c>
      <c r="AT1" s="9" t="s">
        <v>4</v>
      </c>
      <c r="AU1" s="9" t="s">
        <v>101</v>
      </c>
      <c r="AV1" s="9" t="s">
        <v>2</v>
      </c>
      <c r="AW1" s="9" t="s">
        <v>5</v>
      </c>
      <c r="AX1" s="9" t="s">
        <v>4</v>
      </c>
      <c r="AY1" s="9" t="s">
        <v>104</v>
      </c>
      <c r="AZ1" s="9" t="s">
        <v>2</v>
      </c>
      <c r="BA1" s="9" t="s">
        <v>5</v>
      </c>
      <c r="BB1" s="9" t="s">
        <v>4</v>
      </c>
    </row>
    <row r="2" spans="1:54" x14ac:dyDescent="0.2">
      <c r="C2" s="9" t="s">
        <v>66</v>
      </c>
      <c r="D2" s="9" t="s">
        <v>35</v>
      </c>
      <c r="E2" s="9" t="s">
        <v>36</v>
      </c>
      <c r="F2" s="9" t="s">
        <v>51</v>
      </c>
      <c r="G2" s="9" t="s">
        <v>67</v>
      </c>
      <c r="H2" s="9" t="s">
        <v>35</v>
      </c>
      <c r="I2" s="9" t="s">
        <v>36</v>
      </c>
      <c r="J2" s="9" t="s">
        <v>51</v>
      </c>
      <c r="K2" s="9" t="s">
        <v>68</v>
      </c>
      <c r="L2" s="9" t="s">
        <v>35</v>
      </c>
      <c r="M2" s="9" t="s">
        <v>36</v>
      </c>
      <c r="N2" s="9" t="s">
        <v>51</v>
      </c>
      <c r="O2" s="9" t="s">
        <v>74</v>
      </c>
      <c r="P2" s="9" t="s">
        <v>35</v>
      </c>
      <c r="Q2" s="9" t="s">
        <v>36</v>
      </c>
      <c r="R2" s="9" t="s">
        <v>51</v>
      </c>
      <c r="S2" s="9" t="s">
        <v>69</v>
      </c>
      <c r="T2" s="9" t="s">
        <v>35</v>
      </c>
      <c r="U2" s="9" t="s">
        <v>36</v>
      </c>
      <c r="V2" s="9" t="s">
        <v>51</v>
      </c>
      <c r="W2" s="9" t="s">
        <v>70</v>
      </c>
      <c r="X2" s="9" t="s">
        <v>35</v>
      </c>
      <c r="Y2" s="9" t="s">
        <v>36</v>
      </c>
      <c r="Z2" s="9" t="s">
        <v>51</v>
      </c>
      <c r="AA2" s="9" t="s">
        <v>71</v>
      </c>
      <c r="AB2" s="9" t="s">
        <v>35</v>
      </c>
      <c r="AC2" s="9" t="s">
        <v>36</v>
      </c>
      <c r="AD2" s="9" t="s">
        <v>51</v>
      </c>
      <c r="AE2" s="9" t="s">
        <v>72</v>
      </c>
      <c r="AF2" s="9" t="s">
        <v>35</v>
      </c>
      <c r="AG2" s="9" t="s">
        <v>36</v>
      </c>
      <c r="AH2" s="9" t="s">
        <v>51</v>
      </c>
      <c r="AI2" s="9" t="s">
        <v>73</v>
      </c>
      <c r="AJ2" s="9" t="s">
        <v>35</v>
      </c>
      <c r="AK2" s="9" t="s">
        <v>36</v>
      </c>
      <c r="AL2" s="9" t="s">
        <v>51</v>
      </c>
      <c r="AM2" s="9" t="s">
        <v>89</v>
      </c>
      <c r="AN2" s="9" t="s">
        <v>35</v>
      </c>
      <c r="AO2" s="9" t="s">
        <v>36</v>
      </c>
      <c r="AP2" s="9" t="s">
        <v>51</v>
      </c>
      <c r="AQ2" s="9" t="s">
        <v>100</v>
      </c>
      <c r="AR2" s="9" t="s">
        <v>35</v>
      </c>
      <c r="AS2" s="9" t="s">
        <v>36</v>
      </c>
      <c r="AT2" s="9" t="s">
        <v>51</v>
      </c>
      <c r="AU2" s="9" t="s">
        <v>102</v>
      </c>
      <c r="AV2" s="9" t="s">
        <v>35</v>
      </c>
      <c r="AW2" s="9" t="s">
        <v>36</v>
      </c>
      <c r="AX2" s="9" t="s">
        <v>51</v>
      </c>
      <c r="AY2" s="9" t="s">
        <v>103</v>
      </c>
      <c r="AZ2" s="9" t="s">
        <v>35</v>
      </c>
      <c r="BA2" s="9" t="s">
        <v>36</v>
      </c>
      <c r="BB2" s="9" t="s">
        <v>51</v>
      </c>
    </row>
    <row r="3" spans="1:54" x14ac:dyDescent="0.2">
      <c r="A3" s="9" t="s">
        <v>43</v>
      </c>
      <c r="B3" s="9" t="s">
        <v>84</v>
      </c>
      <c r="C3" s="14">
        <v>30.705575468534605</v>
      </c>
      <c r="D3" s="14">
        <v>30.042577612332117</v>
      </c>
      <c r="E3" s="14">
        <v>30.647064001408616</v>
      </c>
      <c r="F3" s="14">
        <v>30.892792845626648</v>
      </c>
      <c r="G3" s="14">
        <v>33.125388615399999</v>
      </c>
      <c r="H3" s="14">
        <v>36.809617470579155</v>
      </c>
      <c r="I3" s="14">
        <v>36.33403902219311</v>
      </c>
      <c r="J3" s="14">
        <v>37.946991524984099</v>
      </c>
      <c r="K3" s="14">
        <v>33.445560177394199</v>
      </c>
      <c r="L3" s="14">
        <v>34.150559139343201</v>
      </c>
      <c r="M3" s="14">
        <v>38.592951829159503</v>
      </c>
      <c r="N3" s="14">
        <v>36.702095500623201</v>
      </c>
      <c r="O3" s="14">
        <v>36.729111660054599</v>
      </c>
      <c r="P3" s="14">
        <v>33.996193091680603</v>
      </c>
      <c r="Q3" s="14">
        <v>31.381605440652301</v>
      </c>
      <c r="R3" s="14">
        <v>28.495673350862198</v>
      </c>
      <c r="S3" s="14">
        <v>28.318373026501799</v>
      </c>
      <c r="T3" s="14">
        <v>28.364579164244603</v>
      </c>
      <c r="U3" s="14">
        <v>26.494279459717699</v>
      </c>
      <c r="V3" s="14">
        <v>28.1811009134613</v>
      </c>
      <c r="W3" s="14">
        <v>28.696769018012098</v>
      </c>
      <c r="X3" s="14">
        <v>26.934320660801099</v>
      </c>
      <c r="Y3" s="14">
        <v>24.1630621976391</v>
      </c>
      <c r="Z3" s="14">
        <v>21.373722689631698</v>
      </c>
      <c r="AA3" s="14">
        <v>23.395388487279</v>
      </c>
      <c r="AB3" s="14">
        <v>24.397625376953499</v>
      </c>
      <c r="AC3" s="14">
        <v>22.489363687279202</v>
      </c>
      <c r="AD3" s="14">
        <v>21.728512235802398</v>
      </c>
      <c r="AE3" s="14">
        <v>20.751621037001101</v>
      </c>
      <c r="AF3" s="14">
        <v>19.827841801567899</v>
      </c>
      <c r="AG3" s="14">
        <v>18.492843378779501</v>
      </c>
      <c r="AH3" s="14">
        <v>18.799788571048801</v>
      </c>
      <c r="AI3" s="14">
        <v>20.867849483336499</v>
      </c>
      <c r="AJ3" s="14">
        <v>20.186634350779499</v>
      </c>
      <c r="AK3" s="14">
        <v>19.1513598564067</v>
      </c>
      <c r="AL3" s="14">
        <v>17.102674131579501</v>
      </c>
      <c r="AM3" s="14">
        <v>18.224262815995001</v>
      </c>
      <c r="AN3" s="14">
        <v>18.8279595422166</v>
      </c>
      <c r="AO3" s="14">
        <v>18.4706456547712</v>
      </c>
      <c r="AP3" s="14">
        <v>16.907310310989601</v>
      </c>
      <c r="AQ3" s="14">
        <v>19.182486707036201</v>
      </c>
      <c r="AR3" s="14">
        <v>17.651752057069203</v>
      </c>
      <c r="AS3" s="14">
        <v>17.780312310301099</v>
      </c>
      <c r="AT3" s="14">
        <v>17.372248875086498</v>
      </c>
      <c r="AU3" s="14">
        <v>19.8282629694029</v>
      </c>
      <c r="AV3" s="14">
        <v>20.451342108892401</v>
      </c>
      <c r="AW3" s="14">
        <v>22.337182431643498</v>
      </c>
      <c r="AX3" s="14">
        <v>21.9826560910663</v>
      </c>
      <c r="AY3" s="14">
        <v>22.652692151417099</v>
      </c>
      <c r="AZ3" s="14">
        <v>22.150596808142101</v>
      </c>
      <c r="BA3" s="14">
        <v>25.265995103011804</v>
      </c>
      <c r="BB3" s="10">
        <v>26.7048283966223</v>
      </c>
    </row>
    <row r="4" spans="1:54" x14ac:dyDescent="0.2">
      <c r="A4" s="9" t="s">
        <v>37</v>
      </c>
      <c r="B4" s="9" t="s">
        <v>85</v>
      </c>
      <c r="C4" s="14">
        <v>27.889611909898203</v>
      </c>
      <c r="D4" s="14">
        <v>26.949769083012299</v>
      </c>
      <c r="E4" s="14">
        <v>30.602756250325498</v>
      </c>
      <c r="F4" s="14">
        <v>30.6765030092761</v>
      </c>
      <c r="G4" s="14">
        <v>33.852421377584101</v>
      </c>
      <c r="H4" s="14">
        <v>35.173628335882505</v>
      </c>
      <c r="I4" s="14">
        <v>33.675912760676596</v>
      </c>
      <c r="J4" s="14">
        <v>33.674484305903597</v>
      </c>
      <c r="K4" s="14">
        <v>35.692021652890205</v>
      </c>
      <c r="L4" s="14">
        <v>37.0025176050016</v>
      </c>
      <c r="M4" s="14">
        <v>38.763665695027299</v>
      </c>
      <c r="N4" s="14">
        <v>37.774495790921399</v>
      </c>
      <c r="O4" s="14">
        <v>34.696509871292506</v>
      </c>
      <c r="P4" s="14">
        <v>35.575259895366202</v>
      </c>
      <c r="Q4" s="14">
        <v>34.576731545045604</v>
      </c>
      <c r="R4" s="14">
        <v>33.881319204484598</v>
      </c>
      <c r="S4" s="14">
        <v>35.466862749824998</v>
      </c>
      <c r="T4" s="14">
        <v>34.329140313021405</v>
      </c>
      <c r="U4" s="14">
        <v>30.815128028888701</v>
      </c>
      <c r="V4" s="14">
        <v>33.782474656428604</v>
      </c>
      <c r="W4" s="14">
        <v>36.196514171843596</v>
      </c>
      <c r="X4" s="14">
        <v>36.079979503341903</v>
      </c>
      <c r="Y4" s="14">
        <v>35.6839566592312</v>
      </c>
      <c r="Z4" s="14">
        <v>34.578278784205303</v>
      </c>
      <c r="AA4" s="14">
        <v>36.907730637108202</v>
      </c>
      <c r="AB4" s="14">
        <v>34.760983971123501</v>
      </c>
      <c r="AC4" s="14">
        <v>32.126605008000595</v>
      </c>
      <c r="AD4" s="14">
        <v>30.322119670870098</v>
      </c>
      <c r="AE4" s="14">
        <v>27.5509913543187</v>
      </c>
      <c r="AF4" s="14">
        <v>24.784807814902699</v>
      </c>
      <c r="AG4" s="14">
        <v>23.6605663109038</v>
      </c>
      <c r="AH4" s="14">
        <v>24.3838578465894</v>
      </c>
      <c r="AI4" s="14">
        <v>24.398329143521501</v>
      </c>
      <c r="AJ4" s="14">
        <v>23.461261394862198</v>
      </c>
      <c r="AK4" s="14">
        <v>22.2259414022102</v>
      </c>
      <c r="AL4" s="14">
        <v>23.3679392950399</v>
      </c>
      <c r="AM4" s="14">
        <v>23.058556102937001</v>
      </c>
      <c r="AN4" s="14">
        <v>24.061006343293801</v>
      </c>
      <c r="AO4" s="14">
        <v>23.7267393252326</v>
      </c>
      <c r="AP4" s="14">
        <v>27.402533909176899</v>
      </c>
      <c r="AQ4" s="14">
        <v>27.477832287063297</v>
      </c>
      <c r="AR4" s="14">
        <v>27.065409422022501</v>
      </c>
      <c r="AS4" s="14">
        <v>28.367129168843501</v>
      </c>
      <c r="AT4" s="14">
        <v>28.3852418687285</v>
      </c>
      <c r="AU4" s="14">
        <v>25.772137054474101</v>
      </c>
      <c r="AV4" s="14">
        <v>30.1927637096131</v>
      </c>
      <c r="AW4" s="14">
        <v>32.212336659225699</v>
      </c>
      <c r="AX4" s="14">
        <v>33.677307828604498</v>
      </c>
      <c r="AY4" s="14">
        <v>32.005614094170198</v>
      </c>
      <c r="AZ4" s="14">
        <v>30.803325857409401</v>
      </c>
      <c r="BA4" s="14">
        <v>38.273121028575396</v>
      </c>
      <c r="BB4" s="10">
        <v>38.376905742301197</v>
      </c>
    </row>
    <row r="5" spans="1:54" x14ac:dyDescent="0.2">
      <c r="AY5" s="14">
        <f t="shared" ref="AY5:BA5" si="0">+AY4-AX4</f>
        <v>-1.6716937344342995</v>
      </c>
      <c r="AZ5" s="14">
        <f t="shared" si="0"/>
        <v>-1.202288236760797</v>
      </c>
      <c r="BA5" s="14">
        <f t="shared" si="0"/>
        <v>7.4697951711659947</v>
      </c>
      <c r="BB5" s="10">
        <f>+BB4-BA4</f>
        <v>0.10378471372580123</v>
      </c>
    </row>
    <row r="6" spans="1:54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BB6" s="10">
        <f>+BB4-BB3</f>
        <v>11.672077345678897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Balázs Judith</cp:lastModifiedBy>
  <dcterms:created xsi:type="dcterms:W3CDTF">2015-03-04T14:18:37Z</dcterms:created>
  <dcterms:modified xsi:type="dcterms:W3CDTF">2022-04-26T11:17:46Z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kekesizs@mnb.hu</vt:lpwstr>
  </property>
  <property fmtid="{D5CDD505-2E9C-101B-9397-08002B2CF9AE}" pid="6" name="MSIP_Label_b0d11092-50c9-4e74-84b5-b1af078dc3d0_SetDate">
    <vt:lpwstr>2019-03-14T16:26:52.2133429+01:00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2026-03-16T09:40:40Z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2021-03-16T09:40:40Z</vt:filetime>
  </property>
</Properties>
</file>