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250" activeTab="0"/>
  </bookViews>
  <sheets>
    <sheet name="Note" sheetId="1" r:id="rId1"/>
    <sheet name="Abroad" sheetId="2" r:id="rId2"/>
    <sheet name="in Hungary" sheetId="3" r:id="rId3"/>
    <sheet name="Annual data" sheetId="4" r:id="rId4"/>
  </sheets>
  <externalReferences>
    <externalReference r:id="rId7"/>
  </externalReferences>
  <definedNames/>
  <calcPr fullCalcOnLoad="1"/>
</workbook>
</file>

<file path=xl/sharedStrings.xml><?xml version="1.0" encoding="utf-8"?>
<sst xmlns="http://schemas.openxmlformats.org/spreadsheetml/2006/main" count="482" uniqueCount="50">
  <si>
    <t>(1)=(2)-(3)</t>
  </si>
  <si>
    <t>(5)=(7)-(6)</t>
  </si>
  <si>
    <t>(8)=(1)+(4)+(5)</t>
  </si>
  <si>
    <t>(2)</t>
  </si>
  <si>
    <t>(3)</t>
  </si>
  <si>
    <t>(4)</t>
  </si>
  <si>
    <t>(7)</t>
  </si>
  <si>
    <t>(6)</t>
  </si>
  <si>
    <t>(5)=(6)-(7)</t>
  </si>
  <si>
    <t>Equity capital, net</t>
  </si>
  <si>
    <t>Increase</t>
  </si>
  <si>
    <t>Decrease</t>
  </si>
  <si>
    <t>Reinvested earnings, net</t>
  </si>
  <si>
    <t>Other capital, net assets</t>
  </si>
  <si>
    <t>Liabilities, net</t>
  </si>
  <si>
    <t>Assets, net</t>
  </si>
  <si>
    <t>Direct investment abroad, net</t>
  </si>
  <si>
    <r>
      <t>C) Transactions related to restructuring of assets (HUF billion)</t>
    </r>
    <r>
      <rPr>
        <b/>
        <vertAlign val="superscript"/>
        <sz val="10"/>
        <rFont val="Trebuchet MS"/>
        <family val="2"/>
      </rPr>
      <t>1</t>
    </r>
  </si>
  <si>
    <r>
      <t>B) Transactions related to capital in transit (HUF billion)</t>
    </r>
    <r>
      <rPr>
        <b/>
        <vertAlign val="superscript"/>
        <sz val="10"/>
        <rFont val="Trebuchet MS"/>
        <family val="2"/>
      </rPr>
      <t>1</t>
    </r>
  </si>
  <si>
    <t>Other capital, net liabilities</t>
  </si>
  <si>
    <t>Direct investment in Hungary, net</t>
  </si>
  <si>
    <t>Inward FDI</t>
  </si>
  <si>
    <t>Outward FDI</t>
  </si>
  <si>
    <r>
      <t>1</t>
    </r>
    <r>
      <rPr>
        <sz val="8"/>
        <rFont val="Trebuchet MS"/>
        <family val="2"/>
      </rPr>
      <t xml:space="preserve"> Signs are in accordance with the impact of transactions on stocks. Data for SPES are excluded.</t>
    </r>
  </si>
  <si>
    <r>
      <t>A)  Adjusted foreign direct investment transactions (HUF billion)</t>
    </r>
    <r>
      <rPr>
        <b/>
        <vertAlign val="superscript"/>
        <sz val="10"/>
        <rFont val="Trebuchet MS"/>
        <family val="2"/>
      </rPr>
      <t xml:space="preserve">1 </t>
    </r>
    <r>
      <rPr>
        <b/>
        <sz val="10"/>
        <rFont val="Trebuchet MS"/>
        <family val="2"/>
      </rPr>
      <t>[D-C-B]</t>
    </r>
  </si>
  <si>
    <r>
      <t>D) Direct investment flows, as it is in BoP (HUF billion)</t>
    </r>
    <r>
      <rPr>
        <b/>
        <vertAlign val="superscript"/>
        <sz val="10"/>
        <rFont val="Trebuchet MS"/>
        <family val="2"/>
      </rPr>
      <t>1</t>
    </r>
  </si>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</sst>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s>
  <fonts count="55">
    <font>
      <sz val="12"/>
      <name val="Garamond"/>
      <family val="0"/>
    </font>
    <font>
      <sz val="10"/>
      <color indexed="8"/>
      <name val="Trebuchet MS"/>
      <family val="2"/>
    </font>
    <font>
      <sz val="10"/>
      <name val="Trebuchet MS"/>
      <family val="2"/>
    </font>
    <font>
      <b/>
      <sz val="10"/>
      <name val="Trebuchet MS"/>
      <family val="2"/>
    </font>
    <font>
      <b/>
      <sz val="8"/>
      <name val="Trebuchet MS"/>
      <family val="2"/>
    </font>
    <font>
      <sz val="8"/>
      <name val="Trebuchet MS"/>
      <family val="2"/>
    </font>
    <font>
      <b/>
      <i/>
      <sz val="8"/>
      <name val="Trebuchet MS"/>
      <family val="2"/>
    </font>
    <font>
      <vertAlign val="superscript"/>
      <sz val="8"/>
      <name val="Trebuchet MS"/>
      <family val="2"/>
    </font>
    <font>
      <b/>
      <sz val="9"/>
      <name val="Trebuchet MS"/>
      <family val="2"/>
    </font>
    <font>
      <sz val="9"/>
      <name val="Trebuchet MS"/>
      <family val="2"/>
    </font>
    <font>
      <b/>
      <vertAlign val="superscript"/>
      <sz val="10"/>
      <name val="Trebuchet MS"/>
      <family val="2"/>
    </font>
    <font>
      <sz val="10"/>
      <name val="Garamond"/>
      <family val="1"/>
    </font>
    <font>
      <b/>
      <i/>
      <sz val="10"/>
      <name val="Trebuchet MS"/>
      <family val="2"/>
    </font>
    <font>
      <vertAlign val="superscript"/>
      <sz val="10"/>
      <name val="Trebuchet MS"/>
      <family val="2"/>
    </font>
    <font>
      <b/>
      <sz val="12"/>
      <name val="Trebuchet MS"/>
      <family val="2"/>
    </font>
    <font>
      <sz val="10"/>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sz val="10"/>
      <color indexed="62"/>
      <name val="Trebuchet MS"/>
      <family val="2"/>
    </font>
    <font>
      <sz val="10"/>
      <color indexed="52"/>
      <name val="Trebuchet MS"/>
      <family val="2"/>
    </font>
    <font>
      <sz val="10"/>
      <color indexed="60"/>
      <name val="Trebuchet MS"/>
      <family val="2"/>
    </font>
    <font>
      <b/>
      <sz val="10"/>
      <color indexed="63"/>
      <name val="Trebuchet MS"/>
      <family val="2"/>
    </font>
    <font>
      <b/>
      <sz val="18"/>
      <color indexed="56"/>
      <name val="Cambria"/>
      <family val="2"/>
    </font>
    <font>
      <b/>
      <sz val="10"/>
      <color indexed="8"/>
      <name val="Trebuchet MS"/>
      <family val="2"/>
    </font>
    <font>
      <sz val="10"/>
      <color indexed="10"/>
      <name val="Trebuchet MS"/>
      <family val="2"/>
    </font>
    <font>
      <sz val="8"/>
      <color indexed="10"/>
      <name val="Trebuchet MS"/>
      <family val="2"/>
    </font>
    <font>
      <b/>
      <sz val="11"/>
      <color indexed="8"/>
      <name val="Trebuchet MS"/>
      <family val="0"/>
    </font>
    <font>
      <sz val="11"/>
      <color indexed="8"/>
      <name val="Trebuchet MS"/>
      <family val="0"/>
    </font>
    <font>
      <i/>
      <sz val="11"/>
      <color indexed="8"/>
      <name val="Trebuchet MS"/>
      <family val="0"/>
    </font>
    <font>
      <sz val="12"/>
      <color indexed="63"/>
      <name val="Trebuchet MS"/>
      <family val="0"/>
    </font>
    <font>
      <i/>
      <sz val="12"/>
      <color indexed="63"/>
      <name val="Trebuchet MS"/>
      <family val="0"/>
    </font>
    <font>
      <sz val="10"/>
      <color theme="1"/>
      <name val="Trebuchet MS"/>
      <family val="2"/>
    </font>
    <font>
      <sz val="10"/>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sz val="10"/>
      <color rgb="FF3F3F76"/>
      <name val="Trebuchet MS"/>
      <family val="2"/>
    </font>
    <font>
      <sz val="10"/>
      <color rgb="FFFA7D00"/>
      <name val="Trebuchet MS"/>
      <family val="2"/>
    </font>
    <font>
      <sz val="10"/>
      <color rgb="FF9C6500"/>
      <name val="Trebuchet MS"/>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sz val="8"/>
      <color rgb="FFFF0000"/>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1">
    <xf numFmtId="0" fontId="0" fillId="0" borderId="0" xfId="0" applyAlignment="1">
      <alignment/>
    </xf>
    <xf numFmtId="0" fontId="2" fillId="0" borderId="0" xfId="0" applyFont="1" applyAlignment="1">
      <alignment/>
    </xf>
    <xf numFmtId="0" fontId="5" fillId="0" borderId="0" xfId="0" applyFont="1" applyAlignment="1">
      <alignment/>
    </xf>
    <xf numFmtId="0" fontId="4" fillId="0" borderId="10" xfId="0" applyFont="1" applyFill="1" applyBorder="1" applyAlignment="1">
      <alignment horizontal="center"/>
    </xf>
    <xf numFmtId="0" fontId="4" fillId="0" borderId="10" xfId="0" applyFont="1" applyFill="1" applyBorder="1" applyAlignment="1">
      <alignment/>
    </xf>
    <xf numFmtId="0" fontId="5" fillId="0" borderId="11" xfId="0" applyFont="1" applyFill="1" applyBorder="1" applyAlignment="1" quotePrefix="1">
      <alignment horizontal="center"/>
    </xf>
    <xf numFmtId="0" fontId="5" fillId="0" borderId="11" xfId="0" applyFont="1" applyFill="1" applyBorder="1" applyAlignment="1">
      <alignment horizontal="left" indent="2"/>
    </xf>
    <xf numFmtId="0" fontId="5" fillId="0" borderId="12" xfId="0" applyFont="1" applyFill="1" applyBorder="1" applyAlignment="1">
      <alignment horizontal="left" indent="2"/>
    </xf>
    <xf numFmtId="0" fontId="4" fillId="0" borderId="11" xfId="0" applyFont="1" applyFill="1" applyBorder="1" applyAlignment="1" quotePrefix="1">
      <alignment horizontal="center"/>
    </xf>
    <xf numFmtId="0" fontId="4" fillId="0" borderId="12" xfId="0" applyFont="1" applyFill="1" applyBorder="1" applyAlignment="1">
      <alignment/>
    </xf>
    <xf numFmtId="0" fontId="4" fillId="0" borderId="12" xfId="0" applyFont="1" applyFill="1" applyBorder="1" applyAlignment="1">
      <alignment horizontal="center"/>
    </xf>
    <xf numFmtId="0" fontId="5" fillId="0" borderId="13" xfId="0" applyFont="1" applyFill="1" applyBorder="1" applyAlignment="1">
      <alignment horizontal="left" indent="2"/>
    </xf>
    <xf numFmtId="0" fontId="5" fillId="0" borderId="0" xfId="0" applyFont="1" applyAlignment="1">
      <alignment vertical="center"/>
    </xf>
    <xf numFmtId="0" fontId="5" fillId="0" borderId="0" xfId="0" applyFont="1" applyAlignment="1">
      <alignment wrapText="1"/>
    </xf>
    <xf numFmtId="0" fontId="5" fillId="0" borderId="0" xfId="0" applyFont="1" applyBorder="1" applyAlignment="1">
      <alignment vertical="center"/>
    </xf>
    <xf numFmtId="0" fontId="5" fillId="0" borderId="0" xfId="0" applyFont="1" applyAlignment="1">
      <alignment horizontal="center"/>
    </xf>
    <xf numFmtId="0" fontId="3" fillId="0" borderId="0" xfId="0" applyFont="1" applyAlignment="1">
      <alignment/>
    </xf>
    <xf numFmtId="165" fontId="8" fillId="0" borderId="12" xfId="0" applyNumberFormat="1" applyFont="1" applyFill="1" applyBorder="1" applyAlignment="1">
      <alignment/>
    </xf>
    <xf numFmtId="165" fontId="9" fillId="0" borderId="13" xfId="0" applyNumberFormat="1" applyFont="1" applyFill="1" applyBorder="1" applyAlignment="1">
      <alignment/>
    </xf>
    <xf numFmtId="165" fontId="9" fillId="0" borderId="12" xfId="0" applyNumberFormat="1" applyFont="1" applyFill="1" applyBorder="1" applyAlignment="1">
      <alignment/>
    </xf>
    <xf numFmtId="0" fontId="6" fillId="33" borderId="14"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vertical="center" wrapText="1"/>
    </xf>
    <xf numFmtId="164" fontId="5" fillId="33" borderId="14" xfId="0" applyNumberFormat="1" applyFont="1" applyFill="1" applyBorder="1" applyAlignment="1">
      <alignment/>
    </xf>
    <xf numFmtId="0" fontId="7" fillId="0" borderId="0" xfId="55" applyFont="1" applyAlignment="1">
      <alignment horizontal="left"/>
      <protection/>
    </xf>
    <xf numFmtId="164" fontId="5" fillId="33" borderId="14" xfId="0" applyNumberFormat="1" applyFont="1" applyFill="1" applyBorder="1" applyAlignment="1">
      <alignment vertical="center"/>
    </xf>
    <xf numFmtId="0" fontId="2" fillId="0" borderId="0" xfId="0" applyFont="1" applyAlignment="1">
      <alignment horizontal="center"/>
    </xf>
    <xf numFmtId="0" fontId="11" fillId="0" borderId="0" xfId="0" applyFont="1" applyAlignment="1">
      <alignment/>
    </xf>
    <xf numFmtId="0" fontId="11" fillId="0" borderId="0" xfId="0" applyFont="1" applyFill="1" applyAlignment="1">
      <alignment/>
    </xf>
    <xf numFmtId="0" fontId="3" fillId="0" borderId="0" xfId="0" applyFont="1" applyFill="1" applyBorder="1" applyAlignment="1">
      <alignment horizontal="center"/>
    </xf>
    <xf numFmtId="0" fontId="12" fillId="33" borderId="14" xfId="0" applyFont="1" applyFill="1" applyBorder="1" applyAlignment="1">
      <alignment horizontal="center" vertical="center" wrapText="1"/>
    </xf>
    <xf numFmtId="0" fontId="12" fillId="0" borderId="0" xfId="0" applyFont="1" applyFill="1" applyBorder="1" applyAlignment="1">
      <alignment horizontal="center" vertical="center" wrapText="1"/>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2" fillId="0" borderId="13" xfId="0" applyNumberFormat="1" applyFont="1" applyFill="1" applyBorder="1" applyAlignment="1">
      <alignment/>
    </xf>
    <xf numFmtId="165" fontId="2" fillId="0" borderId="0" xfId="0" applyNumberFormat="1" applyFont="1" applyFill="1" applyBorder="1" applyAlignment="1">
      <alignment/>
    </xf>
    <xf numFmtId="165" fontId="2" fillId="0" borderId="12" xfId="0" applyNumberFormat="1" applyFont="1" applyFill="1" applyBorder="1" applyAlignment="1">
      <alignment/>
    </xf>
    <xf numFmtId="164" fontId="2" fillId="33" borderId="14" xfId="0" applyNumberFormat="1" applyFont="1" applyFill="1" applyBorder="1" applyAlignment="1">
      <alignment vertical="center"/>
    </xf>
    <xf numFmtId="164" fontId="2" fillId="0" borderId="0" xfId="0" applyNumberFormat="1" applyFont="1" applyFill="1" applyBorder="1" applyAlignment="1">
      <alignment vertical="center"/>
    </xf>
    <xf numFmtId="0" fontId="13" fillId="0" borderId="0" xfId="55" applyFont="1" applyAlignment="1">
      <alignment horizontal="left"/>
      <protection/>
    </xf>
    <xf numFmtId="0" fontId="2" fillId="0" borderId="0" xfId="0" applyFont="1" applyBorder="1" applyAlignment="1">
      <alignment vertical="center"/>
    </xf>
    <xf numFmtId="165" fontId="2" fillId="0" borderId="0" xfId="0" applyNumberFormat="1" applyFont="1" applyAlignment="1">
      <alignment/>
    </xf>
    <xf numFmtId="0" fontId="5" fillId="0" borderId="0" xfId="0" applyFont="1" applyFill="1" applyAlignment="1">
      <alignment horizontal="center"/>
    </xf>
    <xf numFmtId="0" fontId="5" fillId="0" borderId="0" xfId="0" applyFont="1" applyFill="1" applyAlignment="1">
      <alignment/>
    </xf>
    <xf numFmtId="165" fontId="5" fillId="0" borderId="0" xfId="0" applyNumberFormat="1" applyFont="1" applyFill="1" applyAlignment="1">
      <alignment/>
    </xf>
    <xf numFmtId="165" fontId="54" fillId="0" borderId="0" xfId="0" applyNumberFormat="1" applyFont="1" applyFill="1" applyAlignment="1">
      <alignment/>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14" fillId="0" borderId="0" xfId="0" applyFont="1" applyFill="1" applyBorder="1" applyAlignment="1">
      <alignment horizontal="center"/>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In Hungary"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152400</xdr:rowOff>
    </xdr:from>
    <xdr:to>
      <xdr:col>16</xdr:col>
      <xdr:colOff>219075</xdr:colOff>
      <xdr:row>32</xdr:row>
      <xdr:rowOff>152400</xdr:rowOff>
    </xdr:to>
    <xdr:sp>
      <xdr:nvSpPr>
        <xdr:cNvPr id="1" name="TextBox 3"/>
        <xdr:cNvSpPr txBox="1">
          <a:spLocks noChangeArrowheads="1"/>
        </xdr:cNvSpPr>
      </xdr:nvSpPr>
      <xdr:spPr>
        <a:xfrm>
          <a:off x="342900" y="152400"/>
          <a:ext cx="10848975" cy="6400800"/>
        </a:xfrm>
        <a:prstGeom prst="rect">
          <a:avLst/>
        </a:prstGeom>
        <a:solidFill>
          <a:srgbClr val="FFFFFF"/>
        </a:solidFill>
        <a:ln w="12700" cmpd="sng">
          <a:solidFill>
            <a:srgbClr val="7F7F7F"/>
          </a:solidFill>
          <a:headEnd type="none"/>
          <a:tailEnd type="none"/>
        </a:ln>
      </xdr:spPr>
      <xdr:txBody>
        <a:bodyPr vertOverflow="clip" wrap="square"/>
        <a:p>
          <a:pPr algn="l">
            <a:defRPr/>
          </a:pPr>
          <a:r>
            <a:rPr lang="en-US" cap="none" sz="1100" b="1" i="0" u="none" baseline="0">
              <a:solidFill>
                <a:srgbClr val="000000"/>
              </a:solidFill>
              <a:latin typeface="Trebuchet MS"/>
              <a:ea typeface="Trebuchet MS"/>
              <a:cs typeface="Trebuchet MS"/>
            </a:rPr>
            <a:t>Direct investments: a form of financing versus an economic phenomenon</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While FDI constitute a key functional financing category in the balance of payments statistics, analysts and decision makers also attach great importance to the part of FDI flowing into the country from abroad which actually goes into ‘production’ in Hungary, contributing directly or indirectly to the increase in production capacity, the creation of new jobs, the rise in future exports, productivity growth, technological modernisation, etc. </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In countries like Hungary, where FDI flows play an important role, the separate presentation of direct investment flows not affecting the external financing or economic potential of the national economy within the standard statistical structure causes difficulties. There are a growing number of economic phenomena and transactions which need to be recognised in accordance with international statistical methodologies in the balance of payments statistics, but which distort data on direct investment. They have to be identified if we aim to publish statistics that are meaningful from an economic point of view. There is no difference in respect of economic vs. financing approaches on the level of net (headline) figures; the value of net FDI does not produce distortion at whole-economy level, albeit netting also hides details that are important for the analysis. Economic analyses, however, tend to focus on FDI equity data in Hungary. The value of these are distorted by capital transactions that only rechannelled in Hungary (capital in transit), which involve a swap between intercompany loans</a:t>
          </a:r>
          <a:r>
            <a:rPr lang="en-US" cap="none" sz="1100" b="0" i="1" u="none" baseline="0">
              <a:solidFill>
                <a:srgbClr val="000000"/>
              </a:solidFill>
              <a:latin typeface="Trebuchet MS"/>
              <a:ea typeface="Trebuchet MS"/>
              <a:cs typeface="Trebuchet MS"/>
            </a:rPr>
            <a:t> (other capital) </a:t>
          </a:r>
          <a:r>
            <a:rPr lang="en-US" cap="none" sz="1100" b="0" i="0" u="none" baseline="0">
              <a:solidFill>
                <a:srgbClr val="000000"/>
              </a:solidFill>
              <a:latin typeface="Trebuchet MS"/>
              <a:ea typeface="Trebuchet MS"/>
              <a:cs typeface="Trebuchet MS"/>
            </a:rPr>
            <a:t>and </a:t>
          </a:r>
          <a:r>
            <a:rPr lang="en-US" cap="none" sz="1100" b="0" i="1" u="none" baseline="0">
              <a:solidFill>
                <a:srgbClr val="000000"/>
              </a:solidFill>
              <a:latin typeface="Trebuchet MS"/>
              <a:ea typeface="Trebuchet MS"/>
              <a:cs typeface="Trebuchet MS"/>
            </a:rPr>
            <a:t>equity</a:t>
          </a:r>
          <a:r>
            <a:rPr lang="en-US" cap="none" sz="1100" b="0" i="0" u="none" baseline="0">
              <a:solidFill>
                <a:srgbClr val="000000"/>
              </a:solidFill>
              <a:latin typeface="Trebuchet MS"/>
              <a:ea typeface="Trebuchet MS"/>
              <a:cs typeface="Trebuchet MS"/>
            </a:rPr>
            <a:t> instruments, or serve as a source of outward investment recorded by the direction of FDI. </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1) The appearance of </a:t>
          </a:r>
          <a:r>
            <a:rPr lang="en-US" cap="none" sz="1100" b="1" i="0" u="none" baseline="0">
              <a:solidFill>
                <a:srgbClr val="000000"/>
              </a:solidFill>
              <a:latin typeface="Trebuchet MS"/>
              <a:ea typeface="Trebuchet MS"/>
              <a:cs typeface="Trebuchet MS"/>
            </a:rPr>
            <a:t>special purpose entities </a:t>
          </a:r>
          <a:r>
            <a:rPr lang="en-US" cap="none" sz="1100" b="0" i="0" u="none" baseline="0">
              <a:solidFill>
                <a:srgbClr val="000000"/>
              </a:solidFill>
              <a:latin typeface="Trebuchet MS"/>
              <a:ea typeface="Trebuchet MS"/>
              <a:cs typeface="Trebuchet MS"/>
            </a:rPr>
            <a:t>in Hungary was first in terms of chronology and its distorting effect. </a:t>
          </a:r>
          <a:r>
            <a:rPr lang="en-US" cap="none" sz="1100" b="1" i="0" u="none" baseline="0">
              <a:solidFill>
                <a:srgbClr val="000000"/>
              </a:solidFill>
              <a:latin typeface="Trebuchet MS"/>
              <a:ea typeface="Trebuchet MS"/>
              <a:cs typeface="Trebuchet MS"/>
            </a:rPr>
            <a:t>Special purpose entities</a:t>
          </a:r>
          <a:r>
            <a:rPr lang="en-US" cap="none" sz="1100" b="0" i="0" u="none" baseline="0">
              <a:solidFill>
                <a:srgbClr val="000000"/>
              </a:solidFill>
              <a:latin typeface="Trebuchet MS"/>
              <a:ea typeface="Trebuchet MS"/>
              <a:cs typeface="Trebuchet MS"/>
            </a:rPr>
            <a:t> (SPEs) are principally involved in the intermediation of funds within an enterprise group; they only play an intermediary role in the given group, owing to the funds flowing through them (the direction and volume of such flows is determined by their parent companies), and are not actual targets of direct investments (the net cash flow involving various financial instruments approximates zero over a longer period). As relatively large amounts are channelled through SPEs, the financial flows of their transactions particularly increases the gross figures of the financial account. Capital in transit flows through SPEs are separately published since 2006 in Hungary. Both datasets of BoP including and excluding SPEs are available on the MNB’s website. The press release shows data excluding SPEs.</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2) In recent years we have observed unusually large same quarter FDI inflows and outflows in the non-SPE corporate sector as well. This phenomenon is defined as </a:t>
          </a:r>
          <a:r>
            <a:rPr lang="en-US" cap="none" sz="1100" b="1" i="0" u="none" baseline="0">
              <a:solidFill>
                <a:srgbClr val="000000"/>
              </a:solidFill>
              <a:latin typeface="Trebuchet MS"/>
              <a:ea typeface="Trebuchet MS"/>
              <a:cs typeface="Trebuchet MS"/>
            </a:rPr>
            <a:t>capital in transit.</a:t>
          </a:r>
          <a:r>
            <a:rPr lang="en-US" cap="none" sz="1100" b="0" i="0" u="none" baseline="0">
              <a:solidFill>
                <a:srgbClr val="000000"/>
              </a:solidFill>
              <a:latin typeface="Trebuchet MS"/>
              <a:ea typeface="Trebuchet MS"/>
              <a:cs typeface="Trebuchet MS"/>
            </a:rPr>
            <a:t> Similar to capital flows through special purpose entities, these capital investments do not affect the Hungarian economy either. Since September 2012, the MNB publishes capital in transit transactions in a separate table, going back to 2008. Since capital in transit may affect not only FDI, but also portfolio investments and other investments too, the table showing capital in transit transactions also indicates the instruments concerned. The capital in transit phenomenon, however, mainly distorts data relating to direct investments. With a view to improving the usability of FDI data, from March 2013 transactions relating to direct investments both by non-residents in Hungary and by residents abroad, adjusted for capital in transit, are also published separately on the MNB’s website.</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3) The </a:t>
          </a:r>
          <a:r>
            <a:rPr lang="en-US" cap="none" sz="1100" b="1" i="0" u="none" baseline="0">
              <a:solidFill>
                <a:srgbClr val="000000"/>
              </a:solidFill>
              <a:latin typeface="Trebuchet MS"/>
              <a:ea typeface="Trebuchet MS"/>
              <a:cs typeface="Trebuchet MS"/>
            </a:rPr>
            <a:t>restructuring of multinational companies’ asset portfolios (financial restructuring),</a:t>
          </a:r>
          <a:r>
            <a:rPr lang="en-US" cap="none" sz="1100" b="0" i="0" u="none" baseline="0">
              <a:solidFill>
                <a:srgbClr val="000000"/>
              </a:solidFill>
              <a:latin typeface="Trebuchet MS"/>
              <a:ea typeface="Trebuchet MS"/>
              <a:cs typeface="Trebuchet MS"/>
            </a:rPr>
            <a:t> which may also sharply increase the FDI inflow and outflow data of a given period without any foreign funds entering the country in net terms, is also relevant in terms of the discussed phenomenon. So far we have not separated transactions relating to the restructuring of asset portfolios, although the MNB’s press releases always point out extraordinary (one-off) transactions. (These also include transactions where capital – considered and published as capital in transit – paid up by the investor but not yet registered is registered by the court of registration [the decrease in </a:t>
          </a:r>
          <a:r>
            <a:rPr lang="en-US" cap="none" sz="1100" b="0" i="1" u="none" baseline="0">
              <a:solidFill>
                <a:srgbClr val="000000"/>
              </a:solidFill>
              <a:latin typeface="Trebuchet MS"/>
              <a:ea typeface="Trebuchet MS"/>
              <a:cs typeface="Trebuchet MS"/>
            </a:rPr>
            <a:t>other capital</a:t>
          </a:r>
          <a:r>
            <a:rPr lang="en-US" cap="none" sz="1100" b="0" i="0" u="none" baseline="0">
              <a:solidFill>
                <a:srgbClr val="000000"/>
              </a:solidFill>
              <a:latin typeface="Trebuchet MS"/>
              <a:ea typeface="Trebuchet MS"/>
              <a:cs typeface="Trebuchet MS"/>
            </a:rPr>
            <a:t> is offset by the increase in </a:t>
          </a:r>
          <a:r>
            <a:rPr lang="en-US" cap="none" sz="1100" b="0" i="1" u="none" baseline="0">
              <a:solidFill>
                <a:srgbClr val="000000"/>
              </a:solidFill>
              <a:latin typeface="Trebuchet MS"/>
              <a:ea typeface="Trebuchet MS"/>
              <a:cs typeface="Trebuchet MS"/>
            </a:rPr>
            <a:t>equity</a:t>
          </a:r>
          <a:r>
            <a:rPr lang="en-US" cap="none" sz="1100" b="0" i="0" u="none" baseline="0">
              <a:solidFill>
                <a:srgbClr val="000000"/>
              </a:solidFill>
              <a:latin typeface="Trebuchet MS"/>
              <a:ea typeface="Trebuchet MS"/>
              <a:cs typeface="Trebuchet MS"/>
            </a:rPr>
            <a:t>]). From June 2013, we will also take these transactions into account and indicate them separately in the table containing the adjusted direct investment data, noted in the previous paragraph, once the relevant information becomes publicly available. </a:t>
          </a:r>
          <a:r>
            <a:rPr lang="en-US" cap="none" sz="1100" b="0" i="0" u="none" baseline="0">
              <a:solidFill>
                <a:srgbClr val="000000"/>
              </a:solidFill>
              <a:latin typeface="Trebuchet MS"/>
              <a:ea typeface="Trebuchet MS"/>
              <a:cs typeface="Trebuchet MS"/>
            </a:rPr>
            <a:t>
</a:t>
          </a:r>
          <a:r>
            <a:rPr lang="en-US" cap="none" sz="1200" b="0" i="0" u="none" baseline="0">
              <a:solidFill>
                <a:srgbClr val="333333"/>
              </a:solidFill>
              <a:latin typeface="Trebuchet MS"/>
              <a:ea typeface="Trebuchet MS"/>
              <a:cs typeface="Trebuchet MS"/>
            </a:rPr>
            <a:t>Although capital in transit can affect not only foreign direct investments but portfolio- and other investments as well, that is why the table containing capital in transit can accessed from zhe page of balants of payments statistics:</a:t>
          </a:r>
          <a:r>
            <a:rPr lang="en-US" cap="none" sz="1200" b="0" i="0" u="none" baseline="0">
              <a:solidFill>
                <a:srgbClr val="333333"/>
              </a:solidFill>
              <a:latin typeface="Trebuchet MS"/>
              <a:ea typeface="Trebuchet MS"/>
              <a:cs typeface="Trebuchet MS"/>
            </a:rPr>
            <a:t>  
</a:t>
          </a:r>
          <a:r>
            <a:rPr lang="en-US" cap="none" sz="1200" b="0" i="1" u="none" baseline="0">
              <a:solidFill>
                <a:srgbClr val="333333"/>
              </a:solidFill>
              <a:latin typeface="Trebuchet MS"/>
              <a:ea typeface="Trebuchet MS"/>
              <a:cs typeface="Trebuchet MS"/>
            </a:rPr>
            <a:t>  http://english.mnb.hu/Root/Dokumentumtar/ENMNB/Statisztika/mnben_statisztikai_idosorok/mnben_fizm_20090330/Atfolyo_toke_huf_en.xls</a:t>
          </a:r>
          <a:r>
            <a:rPr lang="en-US" cap="none" sz="1200" b="0" i="1" u="none" baseline="0">
              <a:solidFill>
                <a:srgbClr val="333333"/>
              </a:solidFill>
              <a:latin typeface="Trebuchet MS"/>
              <a:ea typeface="Trebuchet MS"/>
              <a:cs typeface="Trebuchet MS"/>
            </a:rPr>
            <a:t> </a:t>
          </a:r>
          <a:r>
            <a:rPr lang="en-US" cap="none" sz="1200" b="0" i="1" u="none" baseline="0">
              <a:solidFill>
                <a:srgbClr val="333333"/>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
</a:t>
          </a:r>
          <a:r>
            <a:rPr lang="en-US" cap="none" sz="1200" b="0" i="0" u="none" baseline="0">
              <a:solidFill>
                <a:srgbClr val="333333"/>
              </a:solidFill>
              <a:latin typeface="Trebuchet MS"/>
              <a:ea typeface="Trebuchet MS"/>
              <a:cs typeface="Trebuchet MS"/>
            </a:rPr>
            <a:t>The next sheets contain tables for inward and outward FDI. In each page data are excluding SPEs,</a:t>
          </a:r>
          <a:r>
            <a:rPr lang="en-US" cap="none" sz="1200" b="0" i="0" u="none" baseline="0">
              <a:solidFill>
                <a:srgbClr val="333333"/>
              </a:solidFill>
              <a:latin typeface="Trebuchet MS"/>
              <a:ea typeface="Trebuchet MS"/>
              <a:cs typeface="Trebuchet MS"/>
            </a:rPr>
            <a:t>  and table A) contains adjusted foreign direct investments  data, table B) contains capital in transit transactions, table C) contains  </a:t>
          </a:r>
          <a:r>
            <a:rPr lang="en-US" cap="none" sz="1200" b="0" i="0" u="none" baseline="0">
              <a:solidFill>
                <a:srgbClr val="333333"/>
              </a:solidFill>
              <a:latin typeface="Trebuchet MS"/>
              <a:ea typeface="Trebuchet MS"/>
              <a:cs typeface="Trebuchet MS"/>
            </a:rPr>
            <a:t> transactions related to restructuring of assets, and table D) contains foreign direct investments data identical to BoP. </a:t>
          </a:r>
          <a:r>
            <a:rPr lang="en-US" cap="none" sz="1200" b="0" i="0" u="none" baseline="0">
              <a:solidFill>
                <a:srgbClr val="333333"/>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
</a:t>
          </a:r>
          <a:r>
            <a:rPr lang="en-US" cap="none" sz="1100" b="0" i="0" u="none" baseline="0">
              <a:solidFill>
                <a:srgbClr val="000000"/>
              </a:solidFill>
              <a:latin typeface="Trebuchet MS"/>
              <a:ea typeface="Trebuchet MS"/>
              <a:cs typeface="Trebuchet MS"/>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_Workflow\STF\Bop_revizio\2014%20m&#225;rciusi%20korrekci&#243;\user\2013_FMR21\teljes-spe\BEA-internet\FDI%20cit%20n&#233;lk&#252;l%20linkkel+&#225;tfoly&#243;%20t&#337;ke\fdi_cit_huf_hu_linkeltv_munkat&#225;b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gyarázat"/>
      <sheetName val="Külföldön"/>
      <sheetName val="Magyarországon"/>
      <sheetName val="Éves számok"/>
    </sheetNames>
    <sheetDataSet>
      <sheetData sheetId="1">
        <row r="18">
          <cell r="C18">
            <v>5.383862999999999</v>
          </cell>
          <cell r="D18">
            <v>8.805392</v>
          </cell>
          <cell r="E18">
            <v>0</v>
          </cell>
          <cell r="F18">
            <v>267.874515</v>
          </cell>
          <cell r="G18">
            <v>0</v>
          </cell>
          <cell r="H18">
            <v>16.021118</v>
          </cell>
          <cell r="I18">
            <v>20.564711999999997</v>
          </cell>
          <cell r="J18">
            <v>28.018008</v>
          </cell>
          <cell r="K18">
            <v>31.116600000000002</v>
          </cell>
          <cell r="L18">
            <v>47.726112</v>
          </cell>
          <cell r="M18">
            <v>23.686</v>
          </cell>
          <cell r="N18">
            <v>8.469446000000005</v>
          </cell>
          <cell r="O18">
            <v>6.196069000000001</v>
          </cell>
          <cell r="P18">
            <v>10.777707999999999</v>
          </cell>
          <cell r="Q18">
            <v>2.81001</v>
          </cell>
          <cell r="R18">
            <v>9.722575999999998</v>
          </cell>
          <cell r="S18">
            <v>0</v>
          </cell>
          <cell r="T18">
            <v>0</v>
          </cell>
          <cell r="U18">
            <v>69.18421350000001</v>
          </cell>
          <cell r="V18">
            <v>605.2041989999999</v>
          </cell>
          <cell r="W18">
            <v>0</v>
          </cell>
          <cell r="X18">
            <v>0</v>
          </cell>
          <cell r="Y18">
            <v>-338.18967</v>
          </cell>
          <cell r="Z18">
            <v>504.897486</v>
          </cell>
        </row>
        <row r="19">
          <cell r="C19">
            <v>5.383862999999999</v>
          </cell>
          <cell r="D19">
            <v>8.805392</v>
          </cell>
          <cell r="E19">
            <v>0</v>
          </cell>
          <cell r="F19">
            <v>267.874515</v>
          </cell>
          <cell r="G19">
            <v>0</v>
          </cell>
          <cell r="H19">
            <v>16.021118</v>
          </cell>
          <cell r="I19">
            <v>20.564711999999997</v>
          </cell>
          <cell r="J19">
            <v>28.018008</v>
          </cell>
          <cell r="K19">
            <v>31.116600000000002</v>
          </cell>
          <cell r="L19">
            <v>47.726112</v>
          </cell>
          <cell r="M19">
            <v>23.686</v>
          </cell>
          <cell r="N19">
            <v>38.001342</v>
          </cell>
          <cell r="O19">
            <v>25.06595</v>
          </cell>
          <cell r="P19">
            <v>10.777707999999999</v>
          </cell>
          <cell r="Q19">
            <v>2.81001</v>
          </cell>
          <cell r="R19">
            <v>9.722575999999998</v>
          </cell>
          <cell r="S19">
            <v>0</v>
          </cell>
          <cell r="T19">
            <v>0</v>
          </cell>
          <cell r="U19">
            <v>83.34510300000001</v>
          </cell>
          <cell r="V19">
            <v>605.2041989999999</v>
          </cell>
          <cell r="W19">
            <v>0</v>
          </cell>
          <cell r="X19">
            <v>0</v>
          </cell>
          <cell r="Y19">
            <v>0</v>
          </cell>
          <cell r="Z19">
            <v>620.917506</v>
          </cell>
        </row>
        <row r="20">
          <cell r="C20">
            <v>0</v>
          </cell>
          <cell r="D20">
            <v>0</v>
          </cell>
          <cell r="E20">
            <v>0</v>
          </cell>
          <cell r="F20">
            <v>0</v>
          </cell>
          <cell r="G20">
            <v>0</v>
          </cell>
          <cell r="H20">
            <v>0</v>
          </cell>
          <cell r="I20">
            <v>0</v>
          </cell>
          <cell r="J20">
            <v>0</v>
          </cell>
          <cell r="K20">
            <v>0</v>
          </cell>
          <cell r="L20">
            <v>0</v>
          </cell>
          <cell r="M20">
            <v>0</v>
          </cell>
          <cell r="N20">
            <v>29.531895999999996</v>
          </cell>
          <cell r="O20">
            <v>18.869881</v>
          </cell>
          <cell r="P20">
            <v>0</v>
          </cell>
          <cell r="Q20">
            <v>0</v>
          </cell>
          <cell r="R20">
            <v>0</v>
          </cell>
          <cell r="S20">
            <v>0</v>
          </cell>
          <cell r="T20">
            <v>0</v>
          </cell>
          <cell r="U20">
            <v>14.1608895</v>
          </cell>
          <cell r="V20">
            <v>0</v>
          </cell>
          <cell r="W20">
            <v>0</v>
          </cell>
          <cell r="X20">
            <v>0</v>
          </cell>
          <cell r="Y20">
            <v>338.18967</v>
          </cell>
          <cell r="Z20">
            <v>116.02002</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C22">
            <v>3.9303</v>
          </cell>
          <cell r="D22">
            <v>1.113345</v>
          </cell>
          <cell r="E22">
            <v>16.706502</v>
          </cell>
          <cell r="F22">
            <v>-20.682944999999997</v>
          </cell>
          <cell r="G22">
            <v>0</v>
          </cell>
          <cell r="H22">
            <v>-13.243376</v>
          </cell>
          <cell r="I22">
            <v>0</v>
          </cell>
          <cell r="J22">
            <v>0</v>
          </cell>
          <cell r="K22">
            <v>43.40925</v>
          </cell>
          <cell r="L22">
            <v>-5.06088</v>
          </cell>
          <cell r="M22">
            <v>-11.981676</v>
          </cell>
          <cell r="N22">
            <v>0</v>
          </cell>
          <cell r="O22">
            <v>8.203119000000001</v>
          </cell>
          <cell r="P22">
            <v>0</v>
          </cell>
          <cell r="Q22">
            <v>19.80388</v>
          </cell>
          <cell r="R22">
            <v>747.0854780000001</v>
          </cell>
          <cell r="S22">
            <v>0</v>
          </cell>
          <cell r="T22">
            <v>404.506127</v>
          </cell>
          <cell r="U22">
            <v>164.63421599999998</v>
          </cell>
          <cell r="V22">
            <v>0</v>
          </cell>
          <cell r="W22">
            <v>0</v>
          </cell>
          <cell r="X22">
            <v>0</v>
          </cell>
          <cell r="Y22">
            <v>0</v>
          </cell>
          <cell r="Z22">
            <v>0</v>
          </cell>
        </row>
        <row r="23">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C24">
            <v>3.9303</v>
          </cell>
          <cell r="D24">
            <v>1.113345</v>
          </cell>
          <cell r="E24">
            <v>16.706502</v>
          </cell>
          <cell r="F24">
            <v>-20.682944999999997</v>
          </cell>
          <cell r="G24">
            <v>0</v>
          </cell>
          <cell r="H24">
            <v>-13.243376</v>
          </cell>
          <cell r="I24">
            <v>0</v>
          </cell>
          <cell r="J24">
            <v>0</v>
          </cell>
          <cell r="K24">
            <v>43.40925</v>
          </cell>
          <cell r="L24">
            <v>-5.06088</v>
          </cell>
          <cell r="M24">
            <v>-11.981676</v>
          </cell>
          <cell r="N24">
            <v>0</v>
          </cell>
          <cell r="O24">
            <v>8.203119000000001</v>
          </cell>
          <cell r="P24">
            <v>0</v>
          </cell>
          <cell r="Q24">
            <v>19.80388</v>
          </cell>
          <cell r="R24">
            <v>747.0854780000001</v>
          </cell>
          <cell r="S24">
            <v>0</v>
          </cell>
          <cell r="T24">
            <v>404.506127</v>
          </cell>
          <cell r="U24">
            <v>164.63421599999998</v>
          </cell>
          <cell r="V24">
            <v>0</v>
          </cell>
          <cell r="W24">
            <v>0</v>
          </cell>
          <cell r="X24">
            <v>0</v>
          </cell>
          <cell r="Y24">
            <v>0</v>
          </cell>
          <cell r="Z24">
            <v>0</v>
          </cell>
        </row>
        <row r="25">
          <cell r="C25">
            <v>9.314162999999999</v>
          </cell>
          <cell r="D25">
            <v>9.918737</v>
          </cell>
          <cell r="E25">
            <v>16.706502</v>
          </cell>
          <cell r="F25">
            <v>247.19156999999998</v>
          </cell>
          <cell r="G25">
            <v>0</v>
          </cell>
          <cell r="H25">
            <v>2.7777420000000017</v>
          </cell>
          <cell r="I25">
            <v>20.564711999999997</v>
          </cell>
          <cell r="J25">
            <v>28.018008</v>
          </cell>
          <cell r="K25">
            <v>74.52585</v>
          </cell>
          <cell r="L25">
            <v>42.665232</v>
          </cell>
          <cell r="M25">
            <v>11.704324</v>
          </cell>
          <cell r="N25">
            <v>8.469446000000005</v>
          </cell>
          <cell r="O25">
            <v>14.399188000000002</v>
          </cell>
          <cell r="P25">
            <v>10.777707999999999</v>
          </cell>
          <cell r="Q25">
            <v>22.613889999999998</v>
          </cell>
          <cell r="R25">
            <v>756.8080540000001</v>
          </cell>
          <cell r="S25">
            <v>0</v>
          </cell>
          <cell r="T25">
            <v>404.506127</v>
          </cell>
          <cell r="U25">
            <v>233.81842949999998</v>
          </cell>
          <cell r="V25">
            <v>605.2041989999999</v>
          </cell>
          <cell r="W25">
            <v>0</v>
          </cell>
          <cell r="X25">
            <v>0</v>
          </cell>
          <cell r="Y25">
            <v>-338.18967</v>
          </cell>
          <cell r="Z25">
            <v>504.897486</v>
          </cell>
        </row>
        <row r="32">
          <cell r="C32">
            <v>0</v>
          </cell>
          <cell r="D32">
            <v>0</v>
          </cell>
          <cell r="E32">
            <v>0</v>
          </cell>
          <cell r="F32">
            <v>0</v>
          </cell>
          <cell r="G32">
            <v>0</v>
          </cell>
          <cell r="H32">
            <v>0</v>
          </cell>
          <cell r="I32">
            <v>0</v>
          </cell>
          <cell r="J32">
            <v>0</v>
          </cell>
          <cell r="K32">
            <v>0</v>
          </cell>
          <cell r="L32">
            <v>112.966386</v>
          </cell>
          <cell r="M32">
            <v>0</v>
          </cell>
          <cell r="N32">
            <v>0</v>
          </cell>
          <cell r="O32">
            <v>0</v>
          </cell>
          <cell r="P32">
            <v>0</v>
          </cell>
          <cell r="Q32">
            <v>0</v>
          </cell>
          <cell r="R32">
            <v>0</v>
          </cell>
          <cell r="S32">
            <v>1761.951156</v>
          </cell>
          <cell r="T32">
            <v>0</v>
          </cell>
          <cell r="U32">
            <v>0</v>
          </cell>
          <cell r="V32">
            <v>555.437961</v>
          </cell>
          <cell r="W32">
            <v>0</v>
          </cell>
          <cell r="X32">
            <v>0</v>
          </cell>
          <cell r="Y32">
            <v>0</v>
          </cell>
          <cell r="Z32">
            <v>0</v>
          </cell>
        </row>
        <row r="33">
          <cell r="C33">
            <v>0</v>
          </cell>
          <cell r="D33">
            <v>0</v>
          </cell>
          <cell r="E33">
            <v>0</v>
          </cell>
          <cell r="F33">
            <v>0</v>
          </cell>
          <cell r="G33">
            <v>0</v>
          </cell>
          <cell r="H33">
            <v>0</v>
          </cell>
          <cell r="I33">
            <v>0</v>
          </cell>
          <cell r="J33">
            <v>0</v>
          </cell>
          <cell r="K33">
            <v>0</v>
          </cell>
          <cell r="L33">
            <v>112.966386</v>
          </cell>
          <cell r="M33">
            <v>0</v>
          </cell>
          <cell r="N33">
            <v>0</v>
          </cell>
          <cell r="O33">
            <v>0</v>
          </cell>
          <cell r="P33">
            <v>0</v>
          </cell>
          <cell r="Q33">
            <v>0</v>
          </cell>
          <cell r="R33">
            <v>0</v>
          </cell>
          <cell r="S33">
            <v>1761.951156</v>
          </cell>
          <cell r="T33">
            <v>0</v>
          </cell>
          <cell r="U33">
            <v>0</v>
          </cell>
          <cell r="V33">
            <v>555.437961</v>
          </cell>
          <cell r="W33">
            <v>0</v>
          </cell>
          <cell r="X33">
            <v>0</v>
          </cell>
          <cell r="Y33">
            <v>0</v>
          </cell>
          <cell r="Z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C36">
            <v>0</v>
          </cell>
          <cell r="D36">
            <v>0</v>
          </cell>
          <cell r="E36">
            <v>0</v>
          </cell>
          <cell r="F36">
            <v>0</v>
          </cell>
          <cell r="G36">
            <v>0</v>
          </cell>
          <cell r="H36">
            <v>0</v>
          </cell>
          <cell r="I36">
            <v>0</v>
          </cell>
          <cell r="J36">
            <v>0</v>
          </cell>
          <cell r="K36">
            <v>0</v>
          </cell>
          <cell r="L36">
            <v>-112.966386</v>
          </cell>
          <cell r="M36">
            <v>0</v>
          </cell>
          <cell r="N36">
            <v>0</v>
          </cell>
          <cell r="O36">
            <v>0</v>
          </cell>
          <cell r="P36">
            <v>0</v>
          </cell>
          <cell r="Q36">
            <v>0</v>
          </cell>
          <cell r="R36">
            <v>0</v>
          </cell>
          <cell r="S36">
            <v>-839.7211560000001</v>
          </cell>
          <cell r="T36">
            <v>0</v>
          </cell>
          <cell r="U36">
            <v>0</v>
          </cell>
          <cell r="V36">
            <v>-555.437961</v>
          </cell>
          <cell r="W36">
            <v>0</v>
          </cell>
          <cell r="X36">
            <v>0</v>
          </cell>
          <cell r="Y36">
            <v>0</v>
          </cell>
          <cell r="Z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C38">
            <v>0</v>
          </cell>
          <cell r="D38">
            <v>0</v>
          </cell>
          <cell r="E38">
            <v>0</v>
          </cell>
          <cell r="F38">
            <v>0</v>
          </cell>
          <cell r="G38">
            <v>0</v>
          </cell>
          <cell r="H38">
            <v>0</v>
          </cell>
          <cell r="I38">
            <v>0</v>
          </cell>
          <cell r="J38">
            <v>0</v>
          </cell>
          <cell r="K38">
            <v>0</v>
          </cell>
          <cell r="L38">
            <v>-112.966386</v>
          </cell>
          <cell r="M38">
            <v>0</v>
          </cell>
          <cell r="N38">
            <v>0</v>
          </cell>
          <cell r="O38">
            <v>0</v>
          </cell>
          <cell r="P38">
            <v>0</v>
          </cell>
          <cell r="Q38">
            <v>0</v>
          </cell>
          <cell r="R38">
            <v>0</v>
          </cell>
          <cell r="S38">
            <v>-839.7211560000001</v>
          </cell>
          <cell r="T38">
            <v>0</v>
          </cell>
          <cell r="U38">
            <v>0</v>
          </cell>
          <cell r="V38">
            <v>-555.437961</v>
          </cell>
          <cell r="W38">
            <v>0</v>
          </cell>
          <cell r="X38">
            <v>0</v>
          </cell>
          <cell r="Y38">
            <v>0</v>
          </cell>
          <cell r="Z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922.23</v>
          </cell>
          <cell r="T39">
            <v>0</v>
          </cell>
          <cell r="U39">
            <v>0</v>
          </cell>
          <cell r="V39">
            <v>0</v>
          </cell>
          <cell r="W39">
            <v>0</v>
          </cell>
          <cell r="X39">
            <v>0</v>
          </cell>
          <cell r="Y39">
            <v>0</v>
          </cell>
          <cell r="Z39">
            <v>0</v>
          </cell>
        </row>
        <row r="46">
          <cell r="C46">
            <v>31.62916848851</v>
          </cell>
          <cell r="D46">
            <v>33.51086827017</v>
          </cell>
          <cell r="E46">
            <v>47.58769904838</v>
          </cell>
          <cell r="F46">
            <v>464.010822601227</v>
          </cell>
          <cell r="G46">
            <v>15.09100659233</v>
          </cell>
          <cell r="H46">
            <v>100.038480191839</v>
          </cell>
          <cell r="I46">
            <v>42.207092782633</v>
          </cell>
          <cell r="J46">
            <v>56.25810646656</v>
          </cell>
          <cell r="K46">
            <v>46.05972725668</v>
          </cell>
          <cell r="L46">
            <v>-49.811969892471</v>
          </cell>
          <cell r="M46">
            <v>66.676216879052</v>
          </cell>
          <cell r="N46">
            <v>169.458519841655</v>
          </cell>
          <cell r="O46">
            <v>29.04062115389</v>
          </cell>
          <cell r="P46">
            <v>126.47236664231</v>
          </cell>
          <cell r="Q46">
            <v>6.50214044268</v>
          </cell>
          <cell r="R46">
            <v>-79.501972698517</v>
          </cell>
          <cell r="S46">
            <v>1909.45738146184</v>
          </cell>
          <cell r="T46">
            <v>26.15390979678</v>
          </cell>
          <cell r="U46">
            <v>243.228804287926</v>
          </cell>
          <cell r="V46">
            <v>1195.86319853249</v>
          </cell>
          <cell r="W46">
            <v>39.53074461194</v>
          </cell>
          <cell r="X46">
            <v>54.10533627596</v>
          </cell>
          <cell r="Y46">
            <v>-344.12120534289</v>
          </cell>
          <cell r="Z46">
            <v>474.59165449615</v>
          </cell>
        </row>
        <row r="47">
          <cell r="C47">
            <v>41.85235420641</v>
          </cell>
          <cell r="D47">
            <v>39.70789357211</v>
          </cell>
          <cell r="E47">
            <v>360.70871997709</v>
          </cell>
          <cell r="F47">
            <v>698.778189350319</v>
          </cell>
          <cell r="G47">
            <v>31.90470402418</v>
          </cell>
          <cell r="H47">
            <v>101.925893450009</v>
          </cell>
          <cell r="I47">
            <v>79.741650908925</v>
          </cell>
          <cell r="J47">
            <v>131.538673913554</v>
          </cell>
          <cell r="K47">
            <v>73.201492456814</v>
          </cell>
          <cell r="L47">
            <v>398.160721155999</v>
          </cell>
          <cell r="M47">
            <v>151.98608467878</v>
          </cell>
          <cell r="N47">
            <v>217.539954697124</v>
          </cell>
          <cell r="O47">
            <v>61.47683655438</v>
          </cell>
          <cell r="P47">
            <v>170.09384422901</v>
          </cell>
          <cell r="Q47">
            <v>21.77450971079</v>
          </cell>
          <cell r="R47">
            <v>92.745397292797</v>
          </cell>
          <cell r="S47">
            <v>1917.90703488294</v>
          </cell>
          <cell r="T47">
            <v>44.17876455554</v>
          </cell>
          <cell r="U47">
            <v>278.96884520752</v>
          </cell>
          <cell r="V47">
            <v>1262.5131556023</v>
          </cell>
          <cell r="W47">
            <v>49.83954122491</v>
          </cell>
          <cell r="X47">
            <v>62.20179476534</v>
          </cell>
          <cell r="Y47">
            <v>30.26112839722</v>
          </cell>
          <cell r="Z47">
            <v>641.63663698462</v>
          </cell>
        </row>
        <row r="48">
          <cell r="C48">
            <v>10.2231857179</v>
          </cell>
          <cell r="D48">
            <v>6.19702530194</v>
          </cell>
          <cell r="E48">
            <v>313.12102092871</v>
          </cell>
          <cell r="F48">
            <v>234.767366749092</v>
          </cell>
          <cell r="G48">
            <v>16.81369743185</v>
          </cell>
          <cell r="H48">
            <v>1.88741325817</v>
          </cell>
          <cell r="I48">
            <v>37.534558126292</v>
          </cell>
          <cell r="J48">
            <v>75.280567446994</v>
          </cell>
          <cell r="K48">
            <v>27.141765200134</v>
          </cell>
          <cell r="L48">
            <v>447.97269104847</v>
          </cell>
          <cell r="M48">
            <v>85.309867799728</v>
          </cell>
          <cell r="N48">
            <v>48.081434855469</v>
          </cell>
          <cell r="O48">
            <v>32.43621540049</v>
          </cell>
          <cell r="P48">
            <v>43.6214775867</v>
          </cell>
          <cell r="Q48">
            <v>15.27236926811</v>
          </cell>
          <cell r="R48">
            <v>172.247369991314</v>
          </cell>
          <cell r="S48">
            <v>8.4496534211</v>
          </cell>
          <cell r="T48">
            <v>18.02485475876</v>
          </cell>
          <cell r="U48">
            <v>35.7400409195939</v>
          </cell>
          <cell r="V48">
            <v>66.649957069806</v>
          </cell>
          <cell r="W48">
            <v>10.30879661297</v>
          </cell>
          <cell r="X48">
            <v>8.09645848938</v>
          </cell>
          <cell r="Y48">
            <v>374.38233374011</v>
          </cell>
          <cell r="Z48">
            <v>167.04498248847</v>
          </cell>
        </row>
        <row r="49">
          <cell r="C49">
            <v>47.9423693548922</v>
          </cell>
          <cell r="D49">
            <v>-171.654500165984</v>
          </cell>
          <cell r="E49">
            <v>16.0342095656196</v>
          </cell>
          <cell r="F49">
            <v>-68.034068836552</v>
          </cell>
          <cell r="G49">
            <v>7.9793805388389</v>
          </cell>
          <cell r="H49">
            <v>-1.7978399527018</v>
          </cell>
          <cell r="I49">
            <v>9.7476174513695</v>
          </cell>
          <cell r="J49">
            <v>9.6613744153998</v>
          </cell>
          <cell r="K49">
            <v>-36.2965207282921</v>
          </cell>
          <cell r="L49">
            <v>11.6701550843685</v>
          </cell>
          <cell r="M49">
            <v>8.810119904631</v>
          </cell>
          <cell r="N49">
            <v>40.8854148398253</v>
          </cell>
          <cell r="O49">
            <v>-17.4419573141191</v>
          </cell>
          <cell r="P49">
            <v>-63.3266982308266</v>
          </cell>
          <cell r="Q49">
            <v>36.9713753202253</v>
          </cell>
          <cell r="R49">
            <v>29.5003320310089</v>
          </cell>
          <cell r="S49">
            <v>49.6114453859658</v>
          </cell>
          <cell r="T49">
            <v>57.5637589968592</v>
          </cell>
          <cell r="U49">
            <v>83.0498356447412</v>
          </cell>
          <cell r="V49">
            <v>84.3239791702026</v>
          </cell>
          <cell r="W49">
            <v>2.6174228504111</v>
          </cell>
          <cell r="X49">
            <v>20.5971117299011</v>
          </cell>
          <cell r="Y49">
            <v>73.9377128484711</v>
          </cell>
          <cell r="Z49">
            <v>82.8043393010595</v>
          </cell>
        </row>
        <row r="50">
          <cell r="C50">
            <v>-10.4930513529662</v>
          </cell>
          <cell r="D50">
            <v>-9.6909051082116</v>
          </cell>
          <cell r="E50">
            <v>106.136245939125</v>
          </cell>
          <cell r="F50">
            <v>-102.46579286762</v>
          </cell>
          <cell r="G50">
            <v>27.98149505959</v>
          </cell>
          <cell r="H50">
            <v>40.362647970482</v>
          </cell>
          <cell r="I50">
            <v>-70.3592213732095</v>
          </cell>
          <cell r="J50">
            <v>143.774485679484</v>
          </cell>
          <cell r="K50">
            <v>218.78925020949</v>
          </cell>
          <cell r="L50">
            <v>-207.173230188527</v>
          </cell>
          <cell r="M50">
            <v>-28.4575294248193</v>
          </cell>
          <cell r="N50">
            <v>-1.9718597002136</v>
          </cell>
          <cell r="O50">
            <v>23.4742019691585</v>
          </cell>
          <cell r="P50">
            <v>-75.5586298105645</v>
          </cell>
          <cell r="Q50">
            <v>24.1572761487644</v>
          </cell>
          <cell r="R50">
            <v>897.3188477769</v>
          </cell>
          <cell r="S50">
            <v>-914.730133858866</v>
          </cell>
          <cell r="T50">
            <v>440.370254138228</v>
          </cell>
          <cell r="U50">
            <v>-115.805249501506</v>
          </cell>
          <cell r="V50">
            <v>-507.174158812896</v>
          </cell>
          <cell r="W50">
            <v>56.0842243877325</v>
          </cell>
          <cell r="X50">
            <v>-6.32328225782</v>
          </cell>
          <cell r="Y50">
            <v>-36.42852747031</v>
          </cell>
          <cell r="Z50">
            <v>90.256365518001</v>
          </cell>
        </row>
        <row r="51">
          <cell r="C51">
            <v>17.5399264490016</v>
          </cell>
          <cell r="D51">
            <v>13.4408416097824</v>
          </cell>
          <cell r="E51">
            <v>0.528356869852</v>
          </cell>
          <cell r="F51">
            <v>10.800343901039</v>
          </cell>
          <cell r="G51">
            <v>1.94221027191</v>
          </cell>
          <cell r="H51">
            <v>1.91310131341</v>
          </cell>
          <cell r="I51">
            <v>69.24399153596</v>
          </cell>
          <cell r="J51">
            <v>2.95542049163</v>
          </cell>
          <cell r="K51">
            <v>-51.20412171156</v>
          </cell>
          <cell r="L51">
            <v>-9.38281251159</v>
          </cell>
          <cell r="M51">
            <v>11.42735765701</v>
          </cell>
          <cell r="N51">
            <v>36.12193038538</v>
          </cell>
          <cell r="O51">
            <v>-33.99425589222</v>
          </cell>
          <cell r="P51">
            <v>6.33677076977</v>
          </cell>
          <cell r="Q51">
            <v>9.2386184474382</v>
          </cell>
          <cell r="R51">
            <v>-6.9056816803346</v>
          </cell>
          <cell r="S51">
            <v>-26.51146363362</v>
          </cell>
          <cell r="T51">
            <v>-25.5122339228076</v>
          </cell>
          <cell r="U51">
            <v>118.036702649971</v>
          </cell>
          <cell r="V51">
            <v>23.34748136068</v>
          </cell>
          <cell r="W51">
            <v>-15.66879128367</v>
          </cell>
          <cell r="X51">
            <v>12.99455593135</v>
          </cell>
          <cell r="Y51">
            <v>42.63889286051</v>
          </cell>
          <cell r="Z51">
            <v>52.89074459207</v>
          </cell>
        </row>
        <row r="52">
          <cell r="C52">
            <v>7.0468750960354</v>
          </cell>
          <cell r="D52">
            <v>3.7499365015708</v>
          </cell>
          <cell r="E52">
            <v>106.664602808977</v>
          </cell>
          <cell r="F52">
            <v>-91.665448966581</v>
          </cell>
          <cell r="G52">
            <v>29.9237053315</v>
          </cell>
          <cell r="H52">
            <v>42.275749283892</v>
          </cell>
          <cell r="I52">
            <v>-1.1152298372495</v>
          </cell>
          <cell r="J52">
            <v>146.729906171114</v>
          </cell>
          <cell r="K52">
            <v>167.58512849793</v>
          </cell>
          <cell r="L52">
            <v>-216.556042700117</v>
          </cell>
          <cell r="M52">
            <v>-17.0301717678093</v>
          </cell>
          <cell r="N52">
            <v>34.1500706851664</v>
          </cell>
          <cell r="O52">
            <v>-10.5200539230615</v>
          </cell>
          <cell r="P52">
            <v>-69.2218590407945</v>
          </cell>
          <cell r="Q52">
            <v>33.3958945962026</v>
          </cell>
          <cell r="R52">
            <v>890.413166096565</v>
          </cell>
          <cell r="S52">
            <v>-941.241597492486</v>
          </cell>
          <cell r="T52">
            <v>414.85802021542</v>
          </cell>
          <cell r="U52">
            <v>2.2314531484645</v>
          </cell>
          <cell r="V52">
            <v>-483.826677452216</v>
          </cell>
          <cell r="W52">
            <v>40.4154331040625</v>
          </cell>
          <cell r="X52">
            <v>6.67127367353</v>
          </cell>
          <cell r="Y52">
            <v>6.2103653902</v>
          </cell>
          <cell r="Z52">
            <v>143.147110110071</v>
          </cell>
        </row>
        <row r="53">
          <cell r="C53">
            <v>69.078486490436</v>
          </cell>
          <cell r="D53">
            <v>-147.834537004026</v>
          </cell>
          <cell r="E53">
            <v>169.758154553125</v>
          </cell>
          <cell r="F53">
            <v>293.510960897055</v>
          </cell>
          <cell r="G53">
            <v>51.0518821907589</v>
          </cell>
          <cell r="H53">
            <v>138.603288209619</v>
          </cell>
          <cell r="I53">
            <v>-18.404511139207</v>
          </cell>
          <cell r="J53">
            <v>209.693966561444</v>
          </cell>
          <cell r="K53">
            <v>228.552456737878</v>
          </cell>
          <cell r="L53">
            <v>-245.31504499663</v>
          </cell>
          <cell r="M53">
            <v>47.0288073588637</v>
          </cell>
          <cell r="N53">
            <v>208.372074981267</v>
          </cell>
          <cell r="O53">
            <v>35.0728658089294</v>
          </cell>
          <cell r="P53">
            <v>-12.4129613990811</v>
          </cell>
          <cell r="Q53">
            <v>67.6307919116697</v>
          </cell>
          <cell r="R53">
            <v>847.317207109392</v>
          </cell>
          <cell r="S53">
            <v>1044.33869298894</v>
          </cell>
          <cell r="T53">
            <v>524.087922931867</v>
          </cell>
          <cell r="U53">
            <v>210.473390431161</v>
          </cell>
          <cell r="V53">
            <v>773.0130188898</v>
          </cell>
          <cell r="W53">
            <v>98.2323918500836</v>
          </cell>
          <cell r="X53">
            <v>68.3791657480411</v>
          </cell>
          <cell r="Y53">
            <v>-306.612019964729</v>
          </cell>
          <cell r="Z53">
            <v>647.65235931521</v>
          </cell>
        </row>
      </sheetData>
      <sheetData sheetId="2">
        <row r="18">
          <cell r="C18">
            <v>0</v>
          </cell>
          <cell r="D18">
            <v>8.805392</v>
          </cell>
          <cell r="E18">
            <v>0</v>
          </cell>
          <cell r="F18">
            <v>247.19156999999998</v>
          </cell>
          <cell r="G18">
            <v>0</v>
          </cell>
          <cell r="H18">
            <v>16.021118</v>
          </cell>
          <cell r="I18">
            <v>20.564711999999997</v>
          </cell>
          <cell r="J18">
            <v>28.018008</v>
          </cell>
          <cell r="K18">
            <v>31.116600000000002</v>
          </cell>
          <cell r="L18">
            <v>34.352491</v>
          </cell>
          <cell r="M18">
            <v>23.660656000000003</v>
          </cell>
          <cell r="N18">
            <v>-29.531895999999996</v>
          </cell>
          <cell r="O18">
            <v>29.286400999999994</v>
          </cell>
          <cell r="P18">
            <v>0</v>
          </cell>
          <cell r="Q18">
            <v>13.8031</v>
          </cell>
          <cell r="R18">
            <v>766.0593820000001</v>
          </cell>
          <cell r="S18">
            <v>0</v>
          </cell>
          <cell r="T18">
            <v>302.145173</v>
          </cell>
          <cell r="U18">
            <v>-12.9677955</v>
          </cell>
          <cell r="V18">
            <v>175.15093499999998</v>
          </cell>
          <cell r="W18">
            <v>0</v>
          </cell>
          <cell r="X18">
            <v>0</v>
          </cell>
          <cell r="Y18">
            <v>0</v>
          </cell>
          <cell r="Z18">
            <v>504.89748599999996</v>
          </cell>
        </row>
        <row r="19">
          <cell r="C19">
            <v>0</v>
          </cell>
          <cell r="D19">
            <v>8.805392</v>
          </cell>
          <cell r="E19">
            <v>0</v>
          </cell>
          <cell r="F19">
            <v>247.19156999999998</v>
          </cell>
          <cell r="G19">
            <v>0</v>
          </cell>
          <cell r="H19">
            <v>16.021118</v>
          </cell>
          <cell r="I19">
            <v>20.564711999999997</v>
          </cell>
          <cell r="J19">
            <v>28.018008</v>
          </cell>
          <cell r="K19">
            <v>31.116600000000002</v>
          </cell>
          <cell r="L19">
            <v>34.352491</v>
          </cell>
          <cell r="M19">
            <v>23.660656000000003</v>
          </cell>
          <cell r="N19">
            <v>0</v>
          </cell>
          <cell r="O19">
            <v>39.113899999999994</v>
          </cell>
          <cell r="P19">
            <v>0</v>
          </cell>
          <cell r="Q19">
            <v>13.8031</v>
          </cell>
          <cell r="R19">
            <v>766.0593820000001</v>
          </cell>
          <cell r="S19">
            <v>0</v>
          </cell>
          <cell r="T19">
            <v>302.145173</v>
          </cell>
          <cell r="U19">
            <v>1.193094</v>
          </cell>
          <cell r="V19">
            <v>175.15093499999998</v>
          </cell>
          <cell r="W19">
            <v>0</v>
          </cell>
          <cell r="X19">
            <v>0</v>
          </cell>
          <cell r="Y19">
            <v>0</v>
          </cell>
          <cell r="Z19">
            <v>504.89748599999996</v>
          </cell>
        </row>
        <row r="20">
          <cell r="C20">
            <v>0</v>
          </cell>
          <cell r="D20">
            <v>0</v>
          </cell>
          <cell r="E20">
            <v>0</v>
          </cell>
          <cell r="F20">
            <v>0</v>
          </cell>
          <cell r="G20">
            <v>0</v>
          </cell>
          <cell r="H20">
            <v>0</v>
          </cell>
          <cell r="I20">
            <v>0</v>
          </cell>
          <cell r="J20">
            <v>0</v>
          </cell>
          <cell r="K20">
            <v>0</v>
          </cell>
          <cell r="L20">
            <v>0</v>
          </cell>
          <cell r="M20">
            <v>0</v>
          </cell>
          <cell r="N20">
            <v>29.531895999999996</v>
          </cell>
          <cell r="O20">
            <v>9.827499</v>
          </cell>
          <cell r="P20">
            <v>0</v>
          </cell>
          <cell r="Q20">
            <v>0</v>
          </cell>
          <cell r="R20">
            <v>0</v>
          </cell>
          <cell r="S20">
            <v>0</v>
          </cell>
          <cell r="T20">
            <v>0</v>
          </cell>
          <cell r="U20">
            <v>14.1608895</v>
          </cell>
          <cell r="V20">
            <v>0</v>
          </cell>
          <cell r="W20">
            <v>0</v>
          </cell>
          <cell r="X20">
            <v>0</v>
          </cell>
          <cell r="Y20">
            <v>0</v>
          </cell>
          <cell r="Z20">
            <v>0</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C22">
            <v>9.223562999999999</v>
          </cell>
          <cell r="D22">
            <v>1.113344999999999</v>
          </cell>
          <cell r="E22">
            <v>16.706502</v>
          </cell>
          <cell r="F22">
            <v>0</v>
          </cell>
          <cell r="G22">
            <v>0</v>
          </cell>
          <cell r="H22">
            <v>-13.243376</v>
          </cell>
          <cell r="I22">
            <v>0</v>
          </cell>
          <cell r="J22">
            <v>0</v>
          </cell>
          <cell r="K22">
            <v>43.40925</v>
          </cell>
          <cell r="L22">
            <v>-14.28522700000002</v>
          </cell>
          <cell r="M22">
            <v>0.47218300000000113</v>
          </cell>
          <cell r="N22">
            <v>20.682417</v>
          </cell>
          <cell r="O22">
            <v>-0.8392629999999981</v>
          </cell>
          <cell r="P22">
            <v>0</v>
          </cell>
          <cell r="Q22">
            <v>-13.803099999999997</v>
          </cell>
          <cell r="R22">
            <v>-9.263741517119996</v>
          </cell>
          <cell r="S22">
            <v>0</v>
          </cell>
          <cell r="T22">
            <v>-8.337893999999999</v>
          </cell>
          <cell r="U22">
            <v>246.78622500000006</v>
          </cell>
          <cell r="V22">
            <v>430.05326399999996</v>
          </cell>
          <cell r="W22">
            <v>0</v>
          </cell>
          <cell r="X22">
            <v>0</v>
          </cell>
          <cell r="Y22">
            <v>-338.18967</v>
          </cell>
          <cell r="Z22">
            <v>0</v>
          </cell>
        </row>
        <row r="23">
          <cell r="C23">
            <v>-41.228553999999995</v>
          </cell>
          <cell r="D23">
            <v>30.372512999999998</v>
          </cell>
          <cell r="E23">
            <v>10.755102</v>
          </cell>
          <cell r="F23">
            <v>-72.33854281695</v>
          </cell>
          <cell r="G23">
            <v>1266.0543427930365</v>
          </cell>
          <cell r="H23">
            <v>-17.816661</v>
          </cell>
          <cell r="I23">
            <v>-98.34208100000001</v>
          </cell>
          <cell r="J23">
            <v>557.3567917742608</v>
          </cell>
          <cell r="K23">
            <v>-50.705883</v>
          </cell>
          <cell r="L23">
            <v>-156.49651100000003</v>
          </cell>
          <cell r="M23">
            <v>-111.75129700000001</v>
          </cell>
          <cell r="N23">
            <v>-113.18789100000002</v>
          </cell>
          <cell r="O23">
            <v>-8.554706</v>
          </cell>
          <cell r="P23">
            <v>10.64940452209795</v>
          </cell>
          <cell r="Q23">
            <v>-40.62494</v>
          </cell>
          <cell r="R23">
            <v>67.38294856426367</v>
          </cell>
          <cell r="S23">
            <v>3.254832</v>
          </cell>
          <cell r="T23">
            <v>-49.002076</v>
          </cell>
          <cell r="U23">
            <v>-694.4044399999999</v>
          </cell>
          <cell r="V23">
            <v>430.05326399999996</v>
          </cell>
          <cell r="W23">
            <v>347.697481</v>
          </cell>
          <cell r="X23">
            <v>346.50567899999993</v>
          </cell>
          <cell r="Y23">
            <v>-279.60144</v>
          </cell>
          <cell r="Z23">
            <v>-30.614868</v>
          </cell>
        </row>
        <row r="24">
          <cell r="C24">
            <v>-50.452116999999994</v>
          </cell>
          <cell r="D24">
            <v>29.259168</v>
          </cell>
          <cell r="E24">
            <v>-5.9514</v>
          </cell>
          <cell r="F24">
            <v>-72.33854281695</v>
          </cell>
          <cell r="G24">
            <v>1266.0543427930365</v>
          </cell>
          <cell r="H24">
            <v>-4.573285</v>
          </cell>
          <cell r="I24">
            <v>-98.34208100000001</v>
          </cell>
          <cell r="J24">
            <v>557.3567917742608</v>
          </cell>
          <cell r="K24">
            <v>-94.115133</v>
          </cell>
          <cell r="L24">
            <v>-142.211284</v>
          </cell>
          <cell r="M24">
            <v>-112.22348000000001</v>
          </cell>
          <cell r="N24">
            <v>-133.87030800000002</v>
          </cell>
          <cell r="O24">
            <v>-7.715443000000001</v>
          </cell>
          <cell r="P24">
            <v>10.64940452209795</v>
          </cell>
          <cell r="Q24">
            <v>-26.821840000000005</v>
          </cell>
          <cell r="R24">
            <v>76.64669008138367</v>
          </cell>
          <cell r="S24">
            <v>3.254832</v>
          </cell>
          <cell r="T24">
            <v>-40.664182000000004</v>
          </cell>
          <cell r="U24">
            <v>-941.190665</v>
          </cell>
          <cell r="V24">
            <v>0</v>
          </cell>
          <cell r="W24">
            <v>347.697481</v>
          </cell>
          <cell r="X24">
            <v>346.50567899999993</v>
          </cell>
          <cell r="Y24">
            <v>58.58822999999997</v>
          </cell>
          <cell r="Z24">
            <v>-30.614868</v>
          </cell>
        </row>
        <row r="25">
          <cell r="C25">
            <v>9.223562999999999</v>
          </cell>
          <cell r="D25">
            <v>9.918736999999998</v>
          </cell>
          <cell r="E25">
            <v>16.706502</v>
          </cell>
          <cell r="F25">
            <v>247.19156999999998</v>
          </cell>
          <cell r="G25">
            <v>0</v>
          </cell>
          <cell r="H25">
            <v>2.7777420000000017</v>
          </cell>
          <cell r="I25">
            <v>20.564711999999997</v>
          </cell>
          <cell r="J25">
            <v>28.018008</v>
          </cell>
          <cell r="K25">
            <v>74.52585</v>
          </cell>
          <cell r="L25">
            <v>20.06726399999998</v>
          </cell>
          <cell r="M25">
            <v>24.132839000000004</v>
          </cell>
          <cell r="N25">
            <v>-8.849478999999995</v>
          </cell>
          <cell r="O25">
            <v>28.447137999999995</v>
          </cell>
          <cell r="P25">
            <v>0</v>
          </cell>
          <cell r="Q25">
            <v>3.552713678800501E-15</v>
          </cell>
          <cell r="R25">
            <v>756.7956404828801</v>
          </cell>
          <cell r="S25">
            <v>0</v>
          </cell>
          <cell r="T25">
            <v>293.807279</v>
          </cell>
          <cell r="U25">
            <v>233.81842950000006</v>
          </cell>
          <cell r="V25">
            <v>605.2041989999999</v>
          </cell>
          <cell r="W25">
            <v>0</v>
          </cell>
          <cell r="X25">
            <v>0</v>
          </cell>
          <cell r="Y25">
            <v>-338.18967</v>
          </cell>
          <cell r="Z25">
            <v>504.89748599999996</v>
          </cell>
        </row>
        <row r="32">
          <cell r="C32">
            <v>0</v>
          </cell>
          <cell r="D32">
            <v>0</v>
          </cell>
          <cell r="E32">
            <v>0</v>
          </cell>
          <cell r="F32">
            <v>0</v>
          </cell>
          <cell r="G32">
            <v>0</v>
          </cell>
          <cell r="H32">
            <v>0</v>
          </cell>
          <cell r="I32">
            <v>0</v>
          </cell>
          <cell r="J32">
            <v>-1256</v>
          </cell>
          <cell r="K32">
            <v>0</v>
          </cell>
          <cell r="L32">
            <v>46.556976000000006</v>
          </cell>
          <cell r="M32">
            <v>0</v>
          </cell>
          <cell r="N32">
            <v>0</v>
          </cell>
          <cell r="O32">
            <v>0</v>
          </cell>
          <cell r="P32">
            <v>7.801584</v>
          </cell>
          <cell r="Q32">
            <v>0</v>
          </cell>
          <cell r="R32">
            <v>681.606132</v>
          </cell>
          <cell r="S32">
            <v>0</v>
          </cell>
          <cell r="T32">
            <v>299.958307</v>
          </cell>
          <cell r="U32">
            <v>0</v>
          </cell>
          <cell r="V32">
            <v>158.55058799999998</v>
          </cell>
          <cell r="W32">
            <v>0</v>
          </cell>
          <cell r="X32">
            <v>0</v>
          </cell>
          <cell r="Y32">
            <v>0</v>
          </cell>
          <cell r="Z32">
            <v>-324.5295</v>
          </cell>
        </row>
        <row r="33">
          <cell r="C33">
            <v>0</v>
          </cell>
          <cell r="D33">
            <v>0</v>
          </cell>
          <cell r="E33">
            <v>0</v>
          </cell>
          <cell r="F33">
            <v>0</v>
          </cell>
          <cell r="G33">
            <v>0</v>
          </cell>
          <cell r="H33">
            <v>0</v>
          </cell>
          <cell r="I33">
            <v>0</v>
          </cell>
          <cell r="J33">
            <v>0</v>
          </cell>
          <cell r="K33">
            <v>0</v>
          </cell>
          <cell r="L33">
            <v>46.556976000000006</v>
          </cell>
          <cell r="M33">
            <v>0</v>
          </cell>
          <cell r="N33">
            <v>0</v>
          </cell>
          <cell r="O33">
            <v>0</v>
          </cell>
          <cell r="P33">
            <v>7.801584</v>
          </cell>
          <cell r="Q33">
            <v>0</v>
          </cell>
          <cell r="R33">
            <v>681.606132</v>
          </cell>
          <cell r="S33">
            <v>0</v>
          </cell>
          <cell r="T33">
            <v>299.958307</v>
          </cell>
          <cell r="U33">
            <v>0</v>
          </cell>
          <cell r="V33">
            <v>158.55058799999998</v>
          </cell>
          <cell r="W33">
            <v>0</v>
          </cell>
          <cell r="X33">
            <v>0</v>
          </cell>
          <cell r="Y33">
            <v>0</v>
          </cell>
          <cell r="Z33">
            <v>0</v>
          </cell>
        </row>
        <row r="34">
          <cell r="C34">
            <v>0</v>
          </cell>
          <cell r="D34">
            <v>0</v>
          </cell>
          <cell r="E34">
            <v>0</v>
          </cell>
          <cell r="F34">
            <v>0</v>
          </cell>
          <cell r="G34">
            <v>0</v>
          </cell>
          <cell r="H34">
            <v>0</v>
          </cell>
          <cell r="I34">
            <v>0</v>
          </cell>
          <cell r="J34">
            <v>1256</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324.5295</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C36">
            <v>0</v>
          </cell>
          <cell r="D36">
            <v>0</v>
          </cell>
          <cell r="E36">
            <v>0</v>
          </cell>
          <cell r="F36">
            <v>0</v>
          </cell>
          <cell r="G36">
            <v>0</v>
          </cell>
          <cell r="H36">
            <v>0</v>
          </cell>
          <cell r="I36">
            <v>0</v>
          </cell>
          <cell r="J36">
            <v>1256</v>
          </cell>
          <cell r="K36">
            <v>0</v>
          </cell>
          <cell r="L36">
            <v>-46.556976000000006</v>
          </cell>
          <cell r="M36">
            <v>0</v>
          </cell>
          <cell r="N36">
            <v>0</v>
          </cell>
          <cell r="O36">
            <v>0</v>
          </cell>
          <cell r="P36">
            <v>-7.801584</v>
          </cell>
          <cell r="Q36">
            <v>0</v>
          </cell>
          <cell r="R36">
            <v>-681.606132</v>
          </cell>
          <cell r="S36">
            <v>922.2300000000001</v>
          </cell>
          <cell r="T36">
            <v>-299.958307</v>
          </cell>
          <cell r="U36">
            <v>0</v>
          </cell>
          <cell r="V36">
            <v>-158.55058799999998</v>
          </cell>
          <cell r="W36">
            <v>0</v>
          </cell>
          <cell r="X36">
            <v>0</v>
          </cell>
          <cell r="Y36">
            <v>0</v>
          </cell>
          <cell r="Z36">
            <v>324.5295</v>
          </cell>
        </row>
        <row r="37">
          <cell r="C37">
            <v>0</v>
          </cell>
          <cell r="D37">
            <v>0</v>
          </cell>
          <cell r="E37">
            <v>0</v>
          </cell>
          <cell r="F37">
            <v>0</v>
          </cell>
          <cell r="G37">
            <v>0</v>
          </cell>
          <cell r="H37">
            <v>0</v>
          </cell>
          <cell r="I37">
            <v>0</v>
          </cell>
          <cell r="J37">
            <v>1256</v>
          </cell>
          <cell r="K37">
            <v>0</v>
          </cell>
          <cell r="L37">
            <v>-46.556976000000006</v>
          </cell>
          <cell r="M37">
            <v>0</v>
          </cell>
          <cell r="N37">
            <v>0</v>
          </cell>
          <cell r="O37">
            <v>0</v>
          </cell>
          <cell r="P37">
            <v>-7.801584</v>
          </cell>
          <cell r="Q37">
            <v>0</v>
          </cell>
          <cell r="R37">
            <v>-681.606132</v>
          </cell>
          <cell r="S37">
            <v>0</v>
          </cell>
          <cell r="T37">
            <v>-299.958307</v>
          </cell>
          <cell r="U37">
            <v>0</v>
          </cell>
          <cell r="V37">
            <v>-158.55058799999998</v>
          </cell>
          <cell r="W37">
            <v>0</v>
          </cell>
          <cell r="X37">
            <v>0</v>
          </cell>
          <cell r="Y37">
            <v>0</v>
          </cell>
          <cell r="Z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-922.2300000000001</v>
          </cell>
          <cell r="T38">
            <v>0</v>
          </cell>
          <cell r="U38">
            <v>0</v>
          </cell>
          <cell r="V38">
            <v>0</v>
          </cell>
          <cell r="W38">
            <v>0</v>
          </cell>
          <cell r="X38">
            <v>0</v>
          </cell>
          <cell r="Y38">
            <v>0</v>
          </cell>
          <cell r="Z38">
            <v>-324.5295</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922.2300000000001</v>
          </cell>
          <cell r="T39">
            <v>0</v>
          </cell>
          <cell r="U39">
            <v>0</v>
          </cell>
          <cell r="V39">
            <v>0</v>
          </cell>
          <cell r="W39">
            <v>0</v>
          </cell>
          <cell r="X39">
            <v>0</v>
          </cell>
          <cell r="Y39">
            <v>0</v>
          </cell>
          <cell r="Z39">
            <v>0</v>
          </cell>
        </row>
        <row r="46">
          <cell r="C46">
            <v>103.94755192601</v>
          </cell>
          <cell r="D46">
            <v>82.9852000826</v>
          </cell>
          <cell r="E46">
            <v>111.69843282797</v>
          </cell>
          <cell r="F46">
            <v>551.539233297917</v>
          </cell>
          <cell r="G46">
            <v>195.1344716005</v>
          </cell>
          <cell r="H46">
            <v>196.45189690053</v>
          </cell>
          <cell r="I46">
            <v>130.199720799983</v>
          </cell>
          <cell r="J46">
            <v>-921.493403718836</v>
          </cell>
          <cell r="K46">
            <v>193.304497605629</v>
          </cell>
          <cell r="L46">
            <v>58.9416938100616</v>
          </cell>
          <cell r="M46">
            <v>374.583161131922</v>
          </cell>
          <cell r="N46">
            <v>241.145691854269</v>
          </cell>
          <cell r="O46">
            <v>203.019060120737</v>
          </cell>
          <cell r="P46">
            <v>-123.63227534607</v>
          </cell>
          <cell r="Q46">
            <v>-197.494580030499</v>
          </cell>
          <cell r="R46">
            <v>1116.6958230567</v>
          </cell>
          <cell r="S46">
            <v>305.84485806185</v>
          </cell>
          <cell r="T46">
            <v>263.864216449569</v>
          </cell>
          <cell r="U46">
            <v>36.375654664587</v>
          </cell>
          <cell r="V46">
            <v>562.624182989962</v>
          </cell>
          <cell r="W46">
            <v>88.1258822536034</v>
          </cell>
          <cell r="X46">
            <v>171.718500524052</v>
          </cell>
          <cell r="Y46">
            <v>-53.0299804477688</v>
          </cell>
          <cell r="Z46">
            <v>605.055514782133</v>
          </cell>
        </row>
        <row r="47">
          <cell r="C47">
            <v>189.45528408919</v>
          </cell>
          <cell r="D47">
            <v>607.947329577506</v>
          </cell>
          <cell r="E47">
            <v>422.13567821757</v>
          </cell>
          <cell r="F47">
            <v>681.048009391326</v>
          </cell>
          <cell r="G47">
            <v>387.32420741963</v>
          </cell>
          <cell r="H47">
            <v>557.04246103123</v>
          </cell>
          <cell r="I47">
            <v>229.116093746553</v>
          </cell>
          <cell r="J47">
            <v>1231.34681055143</v>
          </cell>
          <cell r="K47">
            <v>260.852484441734</v>
          </cell>
          <cell r="L47">
            <v>599.752686407193</v>
          </cell>
          <cell r="M47">
            <v>461.321712399736</v>
          </cell>
          <cell r="N47">
            <v>424.30769730572</v>
          </cell>
          <cell r="O47">
            <v>476.751862006148</v>
          </cell>
          <cell r="P47">
            <v>179.577662600595</v>
          </cell>
          <cell r="Q47">
            <v>419.2099949108</v>
          </cell>
          <cell r="R47">
            <v>4201.41761564205</v>
          </cell>
          <cell r="S47">
            <v>443.735336432136</v>
          </cell>
          <cell r="T47">
            <v>875.340113318252</v>
          </cell>
          <cell r="U47">
            <v>326.105840447609</v>
          </cell>
          <cell r="V47">
            <v>752.984395785986</v>
          </cell>
          <cell r="W47">
            <v>169.605622278284</v>
          </cell>
          <cell r="X47">
            <v>416.452580216829</v>
          </cell>
          <cell r="Y47">
            <v>226.14149223044</v>
          </cell>
          <cell r="Z47">
            <v>985.027768472269</v>
          </cell>
        </row>
        <row r="48">
          <cell r="C48">
            <v>85.5077321631797</v>
          </cell>
          <cell r="D48">
            <v>524.962129494906</v>
          </cell>
          <cell r="E48">
            <v>310.4372453896</v>
          </cell>
          <cell r="F48">
            <v>129.508776093409</v>
          </cell>
          <cell r="G48">
            <v>192.18973581913</v>
          </cell>
          <cell r="H48">
            <v>360.5905641307</v>
          </cell>
          <cell r="I48">
            <v>98.91637294657</v>
          </cell>
          <cell r="J48">
            <v>2152.84021427027</v>
          </cell>
          <cell r="K48">
            <v>67.5479868361046</v>
          </cell>
          <cell r="L48">
            <v>540.810992597132</v>
          </cell>
          <cell r="M48">
            <v>86.7385512678139</v>
          </cell>
          <cell r="N48">
            <v>183.162005451451</v>
          </cell>
          <cell r="O48">
            <v>273.732801885411</v>
          </cell>
          <cell r="P48">
            <v>303.209937946666</v>
          </cell>
          <cell r="Q48">
            <v>616.704574941299</v>
          </cell>
          <cell r="R48">
            <v>3084.72179258535</v>
          </cell>
          <cell r="S48">
            <v>137.890478370286</v>
          </cell>
          <cell r="T48">
            <v>611.475896868683</v>
          </cell>
          <cell r="U48">
            <v>289.730185783022</v>
          </cell>
          <cell r="V48">
            <v>190.360212796023</v>
          </cell>
          <cell r="W48">
            <v>81.4797400246807</v>
          </cell>
          <cell r="X48">
            <v>244.734079692777</v>
          </cell>
          <cell r="Y48">
            <v>279.171472678209</v>
          </cell>
          <cell r="Z48">
            <v>379.972253690136</v>
          </cell>
        </row>
        <row r="49">
          <cell r="C49">
            <v>131.197282944328</v>
          </cell>
          <cell r="D49">
            <v>-310.300998977963</v>
          </cell>
          <cell r="E49">
            <v>123.966674265427</v>
          </cell>
          <cell r="F49">
            <v>297.830348087071</v>
          </cell>
          <cell r="G49">
            <v>-74.7410341768799</v>
          </cell>
          <cell r="H49">
            <v>-456.441724269444</v>
          </cell>
          <cell r="I49">
            <v>211.283698598325</v>
          </cell>
          <cell r="J49">
            <v>230.981600914691</v>
          </cell>
          <cell r="K49">
            <v>53.7193083427113</v>
          </cell>
          <cell r="L49">
            <v>-494.389206217925</v>
          </cell>
          <cell r="M49">
            <v>224.907470953716</v>
          </cell>
          <cell r="N49">
            <v>167.909240409114</v>
          </cell>
          <cell r="O49">
            <v>165.649457625975</v>
          </cell>
          <cell r="P49">
            <v>-361.696402646554</v>
          </cell>
          <cell r="Q49">
            <v>249.663213402625</v>
          </cell>
          <cell r="R49">
            <v>322.325068802982</v>
          </cell>
          <cell r="S49">
            <v>81.0349512541704</v>
          </cell>
          <cell r="T49">
            <v>-366.742590585096</v>
          </cell>
          <cell r="U49">
            <v>302.529878984972</v>
          </cell>
          <cell r="V49">
            <v>385.49992539705</v>
          </cell>
          <cell r="W49">
            <v>59.9695847492146</v>
          </cell>
          <cell r="X49">
            <v>-466.676301201921</v>
          </cell>
          <cell r="Y49">
            <v>358.669584548078</v>
          </cell>
          <cell r="Z49">
            <v>409.96607329861</v>
          </cell>
        </row>
        <row r="50">
          <cell r="C50">
            <v>-95.9580524157108</v>
          </cell>
          <cell r="D50">
            <v>246.621343817631</v>
          </cell>
          <cell r="E50">
            <v>-56.9432387076639</v>
          </cell>
          <cell r="F50">
            <v>-97.8927148385859</v>
          </cell>
          <cell r="G50">
            <v>87.7593145039666</v>
          </cell>
          <cell r="H50">
            <v>20.8595065104674</v>
          </cell>
          <cell r="I50">
            <v>-341.235173319535</v>
          </cell>
          <cell r="J50">
            <v>1124.83384213231</v>
          </cell>
          <cell r="K50">
            <v>-74.9562714403024</v>
          </cell>
          <cell r="L50">
            <v>56.9052938112016</v>
          </cell>
          <cell r="M50">
            <v>-398.347317991269</v>
          </cell>
          <cell r="N50">
            <v>54.092847496721</v>
          </cell>
          <cell r="O50">
            <v>-275.368746570627</v>
          </cell>
          <cell r="P50">
            <v>417.130328361739</v>
          </cell>
          <cell r="Q50">
            <v>-65.1134041840339</v>
          </cell>
          <cell r="R50">
            <v>-186.480900769695</v>
          </cell>
          <cell r="S50">
            <v>805.585668439934</v>
          </cell>
          <cell r="T50">
            <v>480.811555729029</v>
          </cell>
          <cell r="U50">
            <v>98.6595551416615</v>
          </cell>
          <cell r="V50">
            <v>191.619121173018</v>
          </cell>
          <cell r="W50">
            <v>62.1879620132357</v>
          </cell>
          <cell r="X50">
            <v>95.3620251462334</v>
          </cell>
          <cell r="Y50">
            <v>-790.417579439068</v>
          </cell>
          <cell r="Z50">
            <v>150.523223779446</v>
          </cell>
        </row>
        <row r="51">
          <cell r="C51">
            <v>160.704282723112</v>
          </cell>
          <cell r="D51">
            <v>382.50148952702</v>
          </cell>
          <cell r="E51">
            <v>-110.186431356461</v>
          </cell>
          <cell r="F51">
            <v>159.284168186396</v>
          </cell>
          <cell r="G51">
            <v>1034.2894923829</v>
          </cell>
          <cell r="H51">
            <v>7.6197619393722</v>
          </cell>
          <cell r="I51">
            <v>-170.041031132962</v>
          </cell>
          <cell r="J51">
            <v>1154.49742571129</v>
          </cell>
          <cell r="K51">
            <v>-65.2840702942132</v>
          </cell>
          <cell r="L51">
            <v>137.713962041211</v>
          </cell>
          <cell r="M51">
            <v>-642.985980339355</v>
          </cell>
          <cell r="N51">
            <v>129.374324614379</v>
          </cell>
          <cell r="O51">
            <v>-122.918283273722</v>
          </cell>
          <cell r="P51">
            <v>21.6338211870758</v>
          </cell>
          <cell r="Q51">
            <v>219.882960020052</v>
          </cell>
          <cell r="R51">
            <v>-92.380851909459</v>
          </cell>
          <cell r="S51">
            <v>225.970638433619</v>
          </cell>
          <cell r="T51">
            <v>48.8015039448737</v>
          </cell>
          <cell r="U51">
            <v>-721.37753075695</v>
          </cell>
          <cell r="V51">
            <v>-32.6051208537436</v>
          </cell>
          <cell r="W51">
            <v>508.300665834065</v>
          </cell>
          <cell r="X51">
            <v>318.106424236041</v>
          </cell>
          <cell r="Y51">
            <v>-548.605533011544</v>
          </cell>
          <cell r="Z51">
            <v>-218.16218707018</v>
          </cell>
        </row>
        <row r="52">
          <cell r="C52">
            <v>256.662335138823</v>
          </cell>
          <cell r="D52">
            <v>135.880145709389</v>
          </cell>
          <cell r="E52">
            <v>-53.2431926487974</v>
          </cell>
          <cell r="F52">
            <v>257.176883024982</v>
          </cell>
          <cell r="G52">
            <v>946.530177878932</v>
          </cell>
          <cell r="H52">
            <v>-13.2397445710952</v>
          </cell>
          <cell r="I52">
            <v>171.194142186574</v>
          </cell>
          <cell r="J52">
            <v>29.6635835789872</v>
          </cell>
          <cell r="K52">
            <v>9.6722011460892</v>
          </cell>
          <cell r="L52">
            <v>80.808668230009</v>
          </cell>
          <cell r="M52">
            <v>-244.638662348086</v>
          </cell>
          <cell r="N52">
            <v>75.281477117658</v>
          </cell>
          <cell r="O52">
            <v>152.450463296905</v>
          </cell>
          <cell r="P52">
            <v>-395.496507174663</v>
          </cell>
          <cell r="Q52">
            <v>284.996364204086</v>
          </cell>
          <cell r="R52">
            <v>94.100048860236</v>
          </cell>
          <cell r="S52">
            <v>-579.615030006314</v>
          </cell>
          <cell r="T52">
            <v>-432.010051784155</v>
          </cell>
          <cell r="U52">
            <v>-820.037085898612</v>
          </cell>
          <cell r="V52">
            <v>-224.224242026761</v>
          </cell>
          <cell r="W52">
            <v>446.112703820829</v>
          </cell>
          <cell r="X52">
            <v>222.744399089807</v>
          </cell>
          <cell r="Y52">
            <v>241.812046427524</v>
          </cell>
          <cell r="Z52">
            <v>-368.685410849626</v>
          </cell>
        </row>
        <row r="53">
          <cell r="C53">
            <v>139.186782454627</v>
          </cell>
          <cell r="D53">
            <v>19.3055449222683</v>
          </cell>
          <cell r="E53">
            <v>178.721868385733</v>
          </cell>
          <cell r="F53">
            <v>751.476866546402</v>
          </cell>
          <cell r="G53">
            <v>208.152751927587</v>
          </cell>
          <cell r="H53">
            <v>-239.130320858446</v>
          </cell>
          <cell r="I53">
            <v>0.248246078773</v>
          </cell>
          <cell r="J53">
            <v>434.32203932816</v>
          </cell>
          <cell r="K53">
            <v>172.067534508038</v>
          </cell>
          <cell r="L53">
            <v>-378.542218596662</v>
          </cell>
          <cell r="M53">
            <v>201.143314094369</v>
          </cell>
          <cell r="N53">
            <v>463.147779760103</v>
          </cell>
          <cell r="O53">
            <v>93.2997711760851</v>
          </cell>
          <cell r="P53">
            <v>-68.1983496308853</v>
          </cell>
          <cell r="Q53">
            <v>-12.9447708119077</v>
          </cell>
          <cell r="R53">
            <v>1252.53999108999</v>
          </cell>
          <cell r="S53">
            <v>1192.46547775595</v>
          </cell>
          <cell r="T53">
            <v>377.933181593502</v>
          </cell>
          <cell r="U53">
            <v>437.56508879122</v>
          </cell>
          <cell r="V53">
            <v>1139.74322956003</v>
          </cell>
          <cell r="W53">
            <v>210.283429016054</v>
          </cell>
          <cell r="X53">
            <v>-199.595775531635</v>
          </cell>
          <cell r="Y53">
            <v>-484.777975338759</v>
          </cell>
          <cell r="Z53">
            <v>1165.54481186019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T17" sqref="T17"/>
    </sheetView>
  </sheetViews>
  <sheetFormatPr defaultColWidth="9.00390625" defaultRowHeight="15.7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128"/>
  <sheetViews>
    <sheetView showGridLines="0" zoomScalePageLayoutView="0" workbookViewId="0" topLeftCell="A1">
      <pane xSplit="2" ySplit="3" topLeftCell="R4" activePane="bottomRight" state="frozen"/>
      <selection pane="topLeft" activeCell="A1" sqref="A1"/>
      <selection pane="topRight" activeCell="C1" sqref="C1"/>
      <selection pane="bottomLeft" activeCell="A4" sqref="A4"/>
      <selection pane="bottomRight" activeCell="Y69" sqref="Y69"/>
    </sheetView>
  </sheetViews>
  <sheetFormatPr defaultColWidth="8.75390625" defaultRowHeight="15.75"/>
  <cols>
    <col min="1" max="1" width="14.625" style="15" customWidth="1"/>
    <col min="2" max="2" width="45.375" style="2" customWidth="1"/>
    <col min="3" max="16384" width="8.75390625" style="2" customWidth="1"/>
  </cols>
  <sheetData>
    <row r="1" ht="15" customHeight="1">
      <c r="A1" s="16" t="s">
        <v>24</v>
      </c>
    </row>
    <row r="3" spans="1:26" ht="25.5" customHeight="1">
      <c r="A3" s="46"/>
      <c r="B3" s="47"/>
      <c r="C3" s="20" t="s">
        <v>26</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0" t="s">
        <v>48</v>
      </c>
      <c r="Z3" s="20" t="s">
        <v>49</v>
      </c>
    </row>
    <row r="4" spans="1:26" ht="13.5" customHeight="1">
      <c r="A4" s="3" t="s">
        <v>0</v>
      </c>
      <c r="B4" s="4" t="s">
        <v>9</v>
      </c>
      <c r="C4" s="17">
        <f aca="true" t="shared" si="0" ref="C4:R4">C46-C18-C32</f>
        <v>26.245305488510002</v>
      </c>
      <c r="D4" s="17">
        <f t="shared" si="0"/>
        <v>24.705476270170003</v>
      </c>
      <c r="E4" s="17">
        <f t="shared" si="0"/>
        <v>47.58769904838</v>
      </c>
      <c r="F4" s="17">
        <f t="shared" si="0"/>
        <v>196.13630760122703</v>
      </c>
      <c r="G4" s="17">
        <f t="shared" si="0"/>
        <v>15.09100659233</v>
      </c>
      <c r="H4" s="17">
        <f t="shared" si="0"/>
        <v>84.017362191839</v>
      </c>
      <c r="I4" s="17">
        <f t="shared" si="0"/>
        <v>21.642380782633</v>
      </c>
      <c r="J4" s="17">
        <f t="shared" si="0"/>
        <v>28.240098466560003</v>
      </c>
      <c r="K4" s="17">
        <f t="shared" si="0"/>
        <v>14.943127256679997</v>
      </c>
      <c r="L4" s="17">
        <f t="shared" si="0"/>
        <v>-210.50446789247098</v>
      </c>
      <c r="M4" s="17">
        <f t="shared" si="0"/>
        <v>42.99021687905201</v>
      </c>
      <c r="N4" s="17">
        <f t="shared" si="0"/>
        <v>160.989073841655</v>
      </c>
      <c r="O4" s="17">
        <f t="shared" si="0"/>
        <v>22.84455215389</v>
      </c>
      <c r="P4" s="17">
        <f t="shared" si="0"/>
        <v>115.69465864231</v>
      </c>
      <c r="Q4" s="17">
        <f t="shared" si="0"/>
        <v>3.69213044268</v>
      </c>
      <c r="R4" s="17">
        <f t="shared" si="0"/>
        <v>-89.224548698517</v>
      </c>
      <c r="S4" s="17">
        <f aca="true" t="shared" si="1" ref="S4:W11">S46-S18-S32</f>
        <v>147.5062254618399</v>
      </c>
      <c r="T4" s="17">
        <f t="shared" si="1"/>
        <v>26.15390979678</v>
      </c>
      <c r="U4" s="17">
        <f t="shared" si="1"/>
        <v>174.04459078792598</v>
      </c>
      <c r="V4" s="17">
        <f t="shared" si="1"/>
        <v>35.221038532490184</v>
      </c>
      <c r="W4" s="17">
        <f t="shared" si="1"/>
        <v>39.53074461194</v>
      </c>
      <c r="X4" s="17">
        <f aca="true" t="shared" si="2" ref="X4:Y11">X46-X18-X32</f>
        <v>54.10533627596</v>
      </c>
      <c r="Y4" s="17">
        <f t="shared" si="2"/>
        <v>-5.931535342890015</v>
      </c>
      <c r="Z4" s="17">
        <f aca="true" t="shared" si="3" ref="Z4:Z11">Z46-Z18-Z32</f>
        <v>-30.305831503850015</v>
      </c>
    </row>
    <row r="5" spans="1:26" ht="13.5" customHeight="1">
      <c r="A5" s="5" t="s">
        <v>3</v>
      </c>
      <c r="B5" s="6" t="s">
        <v>10</v>
      </c>
      <c r="C5" s="18">
        <f aca="true" t="shared" si="4" ref="C5:R5">C47-C19-C33</f>
        <v>36.46849120641</v>
      </c>
      <c r="D5" s="18">
        <f t="shared" si="4"/>
        <v>30.902501572110005</v>
      </c>
      <c r="E5" s="18">
        <f t="shared" si="4"/>
        <v>360.70871997709</v>
      </c>
      <c r="F5" s="18">
        <f t="shared" si="4"/>
        <v>430.9036743503191</v>
      </c>
      <c r="G5" s="18">
        <f t="shared" si="4"/>
        <v>31.90470402418</v>
      </c>
      <c r="H5" s="18">
        <f t="shared" si="4"/>
        <v>85.904775450009</v>
      </c>
      <c r="I5" s="18">
        <f t="shared" si="4"/>
        <v>59.176938908924996</v>
      </c>
      <c r="J5" s="18">
        <f t="shared" si="4"/>
        <v>103.520665913554</v>
      </c>
      <c r="K5" s="18">
        <f t="shared" si="4"/>
        <v>42.08489245681399</v>
      </c>
      <c r="L5" s="18">
        <f t="shared" si="4"/>
        <v>237.468223155999</v>
      </c>
      <c r="M5" s="18">
        <f t="shared" si="4"/>
        <v>128.30008467878</v>
      </c>
      <c r="N5" s="18">
        <f t="shared" si="4"/>
        <v>179.538612697124</v>
      </c>
      <c r="O5" s="18">
        <f t="shared" si="4"/>
        <v>36.41088655438</v>
      </c>
      <c r="P5" s="18">
        <f t="shared" si="4"/>
        <v>159.31613622901</v>
      </c>
      <c r="Q5" s="18">
        <f t="shared" si="4"/>
        <v>18.96449971079</v>
      </c>
      <c r="R5" s="18">
        <f t="shared" si="4"/>
        <v>83.02282129279699</v>
      </c>
      <c r="S5" s="18">
        <f t="shared" si="1"/>
        <v>155.95587888293994</v>
      </c>
      <c r="T5" s="18">
        <f t="shared" si="1"/>
        <v>44.17876455554</v>
      </c>
      <c r="U5" s="18">
        <f t="shared" si="1"/>
        <v>195.62374220752002</v>
      </c>
      <c r="V5" s="18">
        <f t="shared" si="1"/>
        <v>101.87099560230013</v>
      </c>
      <c r="W5" s="18">
        <f t="shared" si="1"/>
        <v>49.83954122491</v>
      </c>
      <c r="X5" s="18">
        <f t="shared" si="2"/>
        <v>62.20179476534</v>
      </c>
      <c r="Y5" s="18">
        <f t="shared" si="2"/>
        <v>30.26112839722</v>
      </c>
      <c r="Z5" s="18">
        <f t="shared" si="3"/>
        <v>20.71913098462005</v>
      </c>
    </row>
    <row r="6" spans="1:26" ht="13.5" customHeight="1">
      <c r="A6" s="5" t="s">
        <v>4</v>
      </c>
      <c r="B6" s="7" t="s">
        <v>11</v>
      </c>
      <c r="C6" s="19">
        <f aca="true" t="shared" si="5" ref="C6:R6">C48-C20-C34</f>
        <v>10.2231857179</v>
      </c>
      <c r="D6" s="19">
        <f t="shared" si="5"/>
        <v>6.19702530194</v>
      </c>
      <c r="E6" s="19">
        <f t="shared" si="5"/>
        <v>313.12102092871</v>
      </c>
      <c r="F6" s="19">
        <f t="shared" si="5"/>
        <v>234.767366749092</v>
      </c>
      <c r="G6" s="19">
        <f t="shared" si="5"/>
        <v>16.81369743185</v>
      </c>
      <c r="H6" s="19">
        <f t="shared" si="5"/>
        <v>1.88741325817</v>
      </c>
      <c r="I6" s="19">
        <f t="shared" si="5"/>
        <v>37.534558126292</v>
      </c>
      <c r="J6" s="19">
        <f t="shared" si="5"/>
        <v>75.280567446994</v>
      </c>
      <c r="K6" s="19">
        <f t="shared" si="5"/>
        <v>27.141765200134</v>
      </c>
      <c r="L6" s="19">
        <f t="shared" si="5"/>
        <v>447.97269104847</v>
      </c>
      <c r="M6" s="19">
        <f t="shared" si="5"/>
        <v>85.309867799728</v>
      </c>
      <c r="N6" s="19">
        <f t="shared" si="5"/>
        <v>18.549538855469002</v>
      </c>
      <c r="O6" s="19">
        <f t="shared" si="5"/>
        <v>13.56633440049</v>
      </c>
      <c r="P6" s="19">
        <f t="shared" si="5"/>
        <v>43.6214775867</v>
      </c>
      <c r="Q6" s="19">
        <f t="shared" si="5"/>
        <v>15.27236926811</v>
      </c>
      <c r="R6" s="19">
        <f t="shared" si="5"/>
        <v>172.247369991314</v>
      </c>
      <c r="S6" s="19">
        <f t="shared" si="1"/>
        <v>8.4496534211</v>
      </c>
      <c r="T6" s="19">
        <f t="shared" si="1"/>
        <v>18.02485475876</v>
      </c>
      <c r="U6" s="19">
        <f t="shared" si="1"/>
        <v>21.579151419593902</v>
      </c>
      <c r="V6" s="19">
        <f t="shared" si="1"/>
        <v>66.649957069806</v>
      </c>
      <c r="W6" s="19">
        <f t="shared" si="1"/>
        <v>10.30879661297</v>
      </c>
      <c r="X6" s="19">
        <f t="shared" si="2"/>
        <v>8.09645848938</v>
      </c>
      <c r="Y6" s="19">
        <f t="shared" si="2"/>
        <v>36.19266374011005</v>
      </c>
      <c r="Z6" s="19">
        <f t="shared" si="3"/>
        <v>51.024962488469995</v>
      </c>
    </row>
    <row r="7" spans="1:26" ht="13.5" customHeight="1">
      <c r="A7" s="8" t="s">
        <v>5</v>
      </c>
      <c r="B7" s="9" t="s">
        <v>12</v>
      </c>
      <c r="C7" s="17">
        <f aca="true" t="shared" si="6" ref="C7:R7">C49-C21-C35</f>
        <v>47.9423693548922</v>
      </c>
      <c r="D7" s="17">
        <f t="shared" si="6"/>
        <v>-171.654500165984</v>
      </c>
      <c r="E7" s="17">
        <f t="shared" si="6"/>
        <v>16.0342095656196</v>
      </c>
      <c r="F7" s="17">
        <f t="shared" si="6"/>
        <v>-68.034068836552</v>
      </c>
      <c r="G7" s="17">
        <f t="shared" si="6"/>
        <v>7.9793805388389</v>
      </c>
      <c r="H7" s="17">
        <f t="shared" si="6"/>
        <v>-1.7978399527018</v>
      </c>
      <c r="I7" s="17">
        <f t="shared" si="6"/>
        <v>9.7476174513695</v>
      </c>
      <c r="J7" s="17">
        <f t="shared" si="6"/>
        <v>9.6613744153998</v>
      </c>
      <c r="K7" s="17">
        <f t="shared" si="6"/>
        <v>-36.2965207282921</v>
      </c>
      <c r="L7" s="17">
        <f t="shared" si="6"/>
        <v>11.6701550843685</v>
      </c>
      <c r="M7" s="17">
        <f t="shared" si="6"/>
        <v>8.810119904631</v>
      </c>
      <c r="N7" s="17">
        <f t="shared" si="6"/>
        <v>40.8854148398253</v>
      </c>
      <c r="O7" s="17">
        <f t="shared" si="6"/>
        <v>-17.4419573141191</v>
      </c>
      <c r="P7" s="17">
        <f t="shared" si="6"/>
        <v>-63.3266982308266</v>
      </c>
      <c r="Q7" s="17">
        <f t="shared" si="6"/>
        <v>36.9713753202253</v>
      </c>
      <c r="R7" s="17">
        <f t="shared" si="6"/>
        <v>29.5003320310089</v>
      </c>
      <c r="S7" s="17">
        <f t="shared" si="1"/>
        <v>49.6114453859658</v>
      </c>
      <c r="T7" s="17">
        <f t="shared" si="1"/>
        <v>57.5637589968592</v>
      </c>
      <c r="U7" s="17">
        <f t="shared" si="1"/>
        <v>83.0498356447412</v>
      </c>
      <c r="V7" s="17">
        <f t="shared" si="1"/>
        <v>84.3239791702026</v>
      </c>
      <c r="W7" s="17">
        <f t="shared" si="1"/>
        <v>2.6174228504111</v>
      </c>
      <c r="X7" s="17">
        <f t="shared" si="2"/>
        <v>20.5971117299011</v>
      </c>
      <c r="Y7" s="17">
        <f t="shared" si="2"/>
        <v>73.9377128484711</v>
      </c>
      <c r="Z7" s="17">
        <f t="shared" si="3"/>
        <v>82.8043393010595</v>
      </c>
    </row>
    <row r="8" spans="1:26" ht="13.5" customHeight="1">
      <c r="A8" s="10" t="s">
        <v>1</v>
      </c>
      <c r="B8" s="9" t="s">
        <v>13</v>
      </c>
      <c r="C8" s="17">
        <f aca="true" t="shared" si="7" ref="C8:R8">C50-C22-C36</f>
        <v>-14.4233513529662</v>
      </c>
      <c r="D8" s="17">
        <f t="shared" si="7"/>
        <v>-10.804250108211601</v>
      </c>
      <c r="E8" s="17">
        <f t="shared" si="7"/>
        <v>89.429743939125</v>
      </c>
      <c r="F8" s="17">
        <f t="shared" si="7"/>
        <v>-81.78284786762</v>
      </c>
      <c r="G8" s="17">
        <f t="shared" si="7"/>
        <v>27.98149505959</v>
      </c>
      <c r="H8" s="17">
        <f t="shared" si="7"/>
        <v>53.606023970482</v>
      </c>
      <c r="I8" s="17">
        <f t="shared" si="7"/>
        <v>-70.3592213732095</v>
      </c>
      <c r="J8" s="17">
        <f t="shared" si="7"/>
        <v>143.774485679484</v>
      </c>
      <c r="K8" s="17">
        <f t="shared" si="7"/>
        <v>175.38000020949</v>
      </c>
      <c r="L8" s="17">
        <f t="shared" si="7"/>
        <v>-89.14596418852699</v>
      </c>
      <c r="M8" s="17">
        <f t="shared" si="7"/>
        <v>-16.4758534248193</v>
      </c>
      <c r="N8" s="17">
        <f t="shared" si="7"/>
        <v>-1.9718597002136</v>
      </c>
      <c r="O8" s="17">
        <f t="shared" si="7"/>
        <v>15.271082969158499</v>
      </c>
      <c r="P8" s="17">
        <f t="shared" si="7"/>
        <v>-75.5586298105645</v>
      </c>
      <c r="Q8" s="17">
        <f t="shared" si="7"/>
        <v>4.3533961487644</v>
      </c>
      <c r="R8" s="17">
        <f t="shared" si="7"/>
        <v>150.23336977689996</v>
      </c>
      <c r="S8" s="17">
        <f t="shared" si="1"/>
        <v>-75.00897785886593</v>
      </c>
      <c r="T8" s="17">
        <f t="shared" si="1"/>
        <v>35.864127138228014</v>
      </c>
      <c r="U8" s="17">
        <f t="shared" si="1"/>
        <v>-280.439465501506</v>
      </c>
      <c r="V8" s="17">
        <f t="shared" si="1"/>
        <v>48.26380218710398</v>
      </c>
      <c r="W8" s="17">
        <f t="shared" si="1"/>
        <v>56.0842243877325</v>
      </c>
      <c r="X8" s="17">
        <f t="shared" si="2"/>
        <v>-6.32328225782</v>
      </c>
      <c r="Y8" s="17">
        <f t="shared" si="2"/>
        <v>-36.42852747031</v>
      </c>
      <c r="Z8" s="17">
        <f t="shared" si="3"/>
        <v>90.256365518001</v>
      </c>
    </row>
    <row r="9" spans="1:26" ht="13.5" customHeight="1">
      <c r="A9" s="5" t="s">
        <v>7</v>
      </c>
      <c r="B9" s="7" t="s">
        <v>14</v>
      </c>
      <c r="C9" s="19">
        <f aca="true" t="shared" si="8" ref="C9:R9">C51-C23-C37</f>
        <v>17.5399264490016</v>
      </c>
      <c r="D9" s="19">
        <f t="shared" si="8"/>
        <v>13.4408416097824</v>
      </c>
      <c r="E9" s="19">
        <f t="shared" si="8"/>
        <v>0.528356869852</v>
      </c>
      <c r="F9" s="19">
        <f t="shared" si="8"/>
        <v>10.800343901039</v>
      </c>
      <c r="G9" s="19">
        <f t="shared" si="8"/>
        <v>1.94221027191</v>
      </c>
      <c r="H9" s="19">
        <f t="shared" si="8"/>
        <v>1.91310131341</v>
      </c>
      <c r="I9" s="19">
        <f t="shared" si="8"/>
        <v>69.24399153596</v>
      </c>
      <c r="J9" s="19">
        <f t="shared" si="8"/>
        <v>2.95542049163</v>
      </c>
      <c r="K9" s="19">
        <f t="shared" si="8"/>
        <v>-51.20412171156</v>
      </c>
      <c r="L9" s="19">
        <f t="shared" si="8"/>
        <v>-9.38281251159</v>
      </c>
      <c r="M9" s="19">
        <f t="shared" si="8"/>
        <v>11.42735765701</v>
      </c>
      <c r="N9" s="19">
        <f t="shared" si="8"/>
        <v>36.12193038538</v>
      </c>
      <c r="O9" s="19">
        <f t="shared" si="8"/>
        <v>-33.99425589222</v>
      </c>
      <c r="P9" s="19">
        <f t="shared" si="8"/>
        <v>6.33677076977</v>
      </c>
      <c r="Q9" s="19">
        <f t="shared" si="8"/>
        <v>9.2386184474382</v>
      </c>
      <c r="R9" s="19">
        <f t="shared" si="8"/>
        <v>-6.9056816803346</v>
      </c>
      <c r="S9" s="19">
        <f t="shared" si="1"/>
        <v>-26.51146363362</v>
      </c>
      <c r="T9" s="19">
        <f t="shared" si="1"/>
        <v>-25.5122339228076</v>
      </c>
      <c r="U9" s="19">
        <f t="shared" si="1"/>
        <v>118.036702649971</v>
      </c>
      <c r="V9" s="19">
        <f t="shared" si="1"/>
        <v>23.34748136068</v>
      </c>
      <c r="W9" s="19">
        <f t="shared" si="1"/>
        <v>-15.66879128367</v>
      </c>
      <c r="X9" s="19">
        <f t="shared" si="2"/>
        <v>12.99455593135</v>
      </c>
      <c r="Y9" s="19">
        <f t="shared" si="2"/>
        <v>42.63889286051</v>
      </c>
      <c r="Z9" s="19">
        <f t="shared" si="3"/>
        <v>52.89074459207</v>
      </c>
    </row>
    <row r="10" spans="1:26" ht="13.5" customHeight="1">
      <c r="A10" s="5" t="s">
        <v>6</v>
      </c>
      <c r="B10" s="11" t="s">
        <v>15</v>
      </c>
      <c r="C10" s="18">
        <f aca="true" t="shared" si="9" ref="C10:R11">C52-C24-C38</f>
        <v>3.1165750960354</v>
      </c>
      <c r="D10" s="18">
        <f t="shared" si="9"/>
        <v>2.6365915015708</v>
      </c>
      <c r="E10" s="18">
        <f t="shared" si="9"/>
        <v>89.958100808977</v>
      </c>
      <c r="F10" s="18">
        <f t="shared" si="9"/>
        <v>-70.98250396658099</v>
      </c>
      <c r="G10" s="18">
        <f t="shared" si="9"/>
        <v>29.9237053315</v>
      </c>
      <c r="H10" s="18">
        <f t="shared" si="9"/>
        <v>55.519125283891995</v>
      </c>
      <c r="I10" s="18">
        <f t="shared" si="9"/>
        <v>-1.1152298372495</v>
      </c>
      <c r="J10" s="18">
        <f t="shared" si="9"/>
        <v>146.729906171114</v>
      </c>
      <c r="K10" s="18">
        <f t="shared" si="9"/>
        <v>124.17587849792999</v>
      </c>
      <c r="L10" s="18">
        <f t="shared" si="9"/>
        <v>-98.52877670011699</v>
      </c>
      <c r="M10" s="18">
        <f t="shared" si="9"/>
        <v>-5.0484957678093</v>
      </c>
      <c r="N10" s="18">
        <f t="shared" si="9"/>
        <v>34.1500706851664</v>
      </c>
      <c r="O10" s="18">
        <f t="shared" si="9"/>
        <v>-18.7231729230615</v>
      </c>
      <c r="P10" s="18">
        <f t="shared" si="9"/>
        <v>-69.2218590407945</v>
      </c>
      <c r="Q10" s="18">
        <f t="shared" si="9"/>
        <v>13.592014596202603</v>
      </c>
      <c r="R10" s="18">
        <f t="shared" si="9"/>
        <v>143.32768809656488</v>
      </c>
      <c r="S10" s="18">
        <f t="shared" si="1"/>
        <v>-101.52044149248593</v>
      </c>
      <c r="T10" s="18">
        <f t="shared" si="1"/>
        <v>10.351893215420034</v>
      </c>
      <c r="U10" s="18">
        <f t="shared" si="1"/>
        <v>-162.40276285153547</v>
      </c>
      <c r="V10" s="18">
        <f t="shared" si="1"/>
        <v>71.61128354778396</v>
      </c>
      <c r="W10" s="18">
        <f t="shared" si="1"/>
        <v>40.4154331040625</v>
      </c>
      <c r="X10" s="18">
        <f t="shared" si="2"/>
        <v>6.67127367353</v>
      </c>
      <c r="Y10" s="18">
        <f t="shared" si="2"/>
        <v>6.2103653902</v>
      </c>
      <c r="Z10" s="18">
        <f t="shared" si="3"/>
        <v>143.147110110071</v>
      </c>
    </row>
    <row r="11" spans="1:26" ht="27" customHeight="1">
      <c r="A11" s="21" t="s">
        <v>2</v>
      </c>
      <c r="B11" s="22" t="s">
        <v>16</v>
      </c>
      <c r="C11" s="23">
        <f t="shared" si="9"/>
        <v>59.764323490436006</v>
      </c>
      <c r="D11" s="23">
        <f t="shared" si="9"/>
        <v>-157.753274004026</v>
      </c>
      <c r="E11" s="23">
        <f t="shared" si="9"/>
        <v>153.051652553125</v>
      </c>
      <c r="F11" s="23">
        <f t="shared" si="9"/>
        <v>46.319390897055</v>
      </c>
      <c r="G11" s="23">
        <f t="shared" si="9"/>
        <v>51.0518821907589</v>
      </c>
      <c r="H11" s="23">
        <f t="shared" si="9"/>
        <v>135.825546209619</v>
      </c>
      <c r="I11" s="23">
        <f t="shared" si="9"/>
        <v>-38.969223139206996</v>
      </c>
      <c r="J11" s="23">
        <f t="shared" si="9"/>
        <v>181.675958561444</v>
      </c>
      <c r="K11" s="23">
        <f t="shared" si="9"/>
        <v>154.026606737878</v>
      </c>
      <c r="L11" s="23">
        <f t="shared" si="9"/>
        <v>-287.98027699663</v>
      </c>
      <c r="M11" s="23">
        <f t="shared" si="9"/>
        <v>35.3244833588637</v>
      </c>
      <c r="N11" s="23">
        <f t="shared" si="9"/>
        <v>199.902628981267</v>
      </c>
      <c r="O11" s="23">
        <f t="shared" si="9"/>
        <v>20.673677808929398</v>
      </c>
      <c r="P11" s="23">
        <f t="shared" si="9"/>
        <v>-23.1906693990811</v>
      </c>
      <c r="Q11" s="23">
        <f t="shared" si="9"/>
        <v>45.016901911669706</v>
      </c>
      <c r="R11" s="23">
        <f t="shared" si="9"/>
        <v>90.50915310939195</v>
      </c>
      <c r="S11" s="23">
        <f t="shared" si="1"/>
        <v>122.10869298893999</v>
      </c>
      <c r="T11" s="23">
        <f t="shared" si="1"/>
        <v>119.58179593186696</v>
      </c>
      <c r="U11" s="23">
        <f t="shared" si="1"/>
        <v>-23.345039068838986</v>
      </c>
      <c r="V11" s="23">
        <f t="shared" si="1"/>
        <v>167.80881988980013</v>
      </c>
      <c r="W11" s="23">
        <f t="shared" si="1"/>
        <v>98.2323918500836</v>
      </c>
      <c r="X11" s="23">
        <f t="shared" si="2"/>
        <v>68.3791657480411</v>
      </c>
      <c r="Y11" s="23">
        <f t="shared" si="2"/>
        <v>31.577650035271006</v>
      </c>
      <c r="Z11" s="23">
        <f t="shared" si="3"/>
        <v>142.75487331520998</v>
      </c>
    </row>
    <row r="12" ht="13.5" customHeight="1">
      <c r="A12" s="24" t="s">
        <v>23</v>
      </c>
    </row>
    <row r="15" ht="15" customHeight="1">
      <c r="A15" s="16" t="s">
        <v>18</v>
      </c>
    </row>
    <row r="17" spans="1:26" ht="29.25" customHeight="1">
      <c r="A17" s="46"/>
      <c r="B17" s="47"/>
      <c r="C17" s="20" t="s">
        <v>26</v>
      </c>
      <c r="D17" s="20" t="s">
        <v>27</v>
      </c>
      <c r="E17" s="20" t="s">
        <v>28</v>
      </c>
      <c r="F17" s="20" t="s">
        <v>29</v>
      </c>
      <c r="G17" s="20" t="s">
        <v>30</v>
      </c>
      <c r="H17" s="20" t="s">
        <v>31</v>
      </c>
      <c r="I17" s="20" t="s">
        <v>32</v>
      </c>
      <c r="J17" s="20" t="s">
        <v>33</v>
      </c>
      <c r="K17" s="20" t="s">
        <v>34</v>
      </c>
      <c r="L17" s="20" t="s">
        <v>35</v>
      </c>
      <c r="M17" s="20" t="s">
        <v>36</v>
      </c>
      <c r="N17" s="20" t="s">
        <v>37</v>
      </c>
      <c r="O17" s="20" t="s">
        <v>38</v>
      </c>
      <c r="P17" s="20" t="s">
        <v>39</v>
      </c>
      <c r="Q17" s="20" t="s">
        <v>40</v>
      </c>
      <c r="R17" s="20" t="s">
        <v>41</v>
      </c>
      <c r="S17" s="20" t="s">
        <v>42</v>
      </c>
      <c r="T17" s="20" t="s">
        <v>43</v>
      </c>
      <c r="U17" s="20" t="s">
        <v>44</v>
      </c>
      <c r="V17" s="20" t="s">
        <v>45</v>
      </c>
      <c r="W17" s="20" t="s">
        <v>46</v>
      </c>
      <c r="X17" s="20" t="s">
        <v>47</v>
      </c>
      <c r="Y17" s="20" t="s">
        <v>48</v>
      </c>
      <c r="Z17" s="20" t="s">
        <v>49</v>
      </c>
    </row>
    <row r="18" spans="1:26" ht="13.5" customHeight="1">
      <c r="A18" s="3" t="s">
        <v>0</v>
      </c>
      <c r="B18" s="4" t="s">
        <v>9</v>
      </c>
      <c r="C18" s="17">
        <f>+'[1]Külföldön'!C18</f>
        <v>5.383862999999999</v>
      </c>
      <c r="D18" s="17">
        <f>+'[1]Külföldön'!D18</f>
        <v>8.805392</v>
      </c>
      <c r="E18" s="17">
        <f>+'[1]Külföldön'!E18</f>
        <v>0</v>
      </c>
      <c r="F18" s="17">
        <f>+'[1]Külföldön'!F18</f>
        <v>267.874515</v>
      </c>
      <c r="G18" s="17">
        <f>+'[1]Külföldön'!G18</f>
        <v>0</v>
      </c>
      <c r="H18" s="17">
        <f>+'[1]Külföldön'!H18</f>
        <v>16.021118</v>
      </c>
      <c r="I18" s="17">
        <f>+'[1]Külföldön'!I18</f>
        <v>20.564711999999997</v>
      </c>
      <c r="J18" s="17">
        <f>+'[1]Külföldön'!J18</f>
        <v>28.018008</v>
      </c>
      <c r="K18" s="17">
        <f>+'[1]Külföldön'!K18</f>
        <v>31.116600000000002</v>
      </c>
      <c r="L18" s="17">
        <f>+'[1]Külföldön'!L18</f>
        <v>47.726112</v>
      </c>
      <c r="M18" s="17">
        <f>+'[1]Külföldön'!M18</f>
        <v>23.686</v>
      </c>
      <c r="N18" s="17">
        <f>+'[1]Külföldön'!N18</f>
        <v>8.469446000000005</v>
      </c>
      <c r="O18" s="17">
        <f>+'[1]Külföldön'!O18</f>
        <v>6.196069000000001</v>
      </c>
      <c r="P18" s="17">
        <f>+'[1]Külföldön'!P18</f>
        <v>10.777707999999999</v>
      </c>
      <c r="Q18" s="17">
        <f>+'[1]Külföldön'!Q18</f>
        <v>2.81001</v>
      </c>
      <c r="R18" s="17">
        <f>+'[1]Külföldön'!R18</f>
        <v>9.722575999999998</v>
      </c>
      <c r="S18" s="17">
        <f>+'[1]Külföldön'!S18</f>
        <v>0</v>
      </c>
      <c r="T18" s="17">
        <f>+'[1]Külföldön'!T18</f>
        <v>0</v>
      </c>
      <c r="U18" s="17">
        <f>+'[1]Külföldön'!U18</f>
        <v>69.18421350000001</v>
      </c>
      <c r="V18" s="17">
        <f>+'[1]Külföldön'!V18</f>
        <v>605.2041989999999</v>
      </c>
      <c r="W18" s="17">
        <f>+'[1]Külföldön'!W18</f>
        <v>0</v>
      </c>
      <c r="X18" s="17">
        <f>+'[1]Külföldön'!X18</f>
        <v>0</v>
      </c>
      <c r="Y18" s="17">
        <f>+'[1]Külföldön'!Y18</f>
        <v>-338.18967</v>
      </c>
      <c r="Z18" s="17">
        <f>+'[1]Külföldön'!Z18</f>
        <v>504.897486</v>
      </c>
    </row>
    <row r="19" spans="1:26" ht="13.5" customHeight="1">
      <c r="A19" s="5" t="s">
        <v>3</v>
      </c>
      <c r="B19" s="6" t="s">
        <v>10</v>
      </c>
      <c r="C19" s="18">
        <f>+'[1]Külföldön'!C19</f>
        <v>5.383862999999999</v>
      </c>
      <c r="D19" s="18">
        <f>+'[1]Külföldön'!D19</f>
        <v>8.805392</v>
      </c>
      <c r="E19" s="18">
        <f>+'[1]Külföldön'!E19</f>
        <v>0</v>
      </c>
      <c r="F19" s="18">
        <f>+'[1]Külföldön'!F19</f>
        <v>267.874515</v>
      </c>
      <c r="G19" s="18">
        <f>+'[1]Külföldön'!G19</f>
        <v>0</v>
      </c>
      <c r="H19" s="18">
        <f>+'[1]Külföldön'!H19</f>
        <v>16.021118</v>
      </c>
      <c r="I19" s="18">
        <f>+'[1]Külföldön'!I19</f>
        <v>20.564711999999997</v>
      </c>
      <c r="J19" s="18">
        <f>+'[1]Külföldön'!J19</f>
        <v>28.018008</v>
      </c>
      <c r="K19" s="18">
        <f>+'[1]Külföldön'!K19</f>
        <v>31.116600000000002</v>
      </c>
      <c r="L19" s="18">
        <f>+'[1]Külföldön'!L19</f>
        <v>47.726112</v>
      </c>
      <c r="M19" s="18">
        <f>+'[1]Külföldön'!M19</f>
        <v>23.686</v>
      </c>
      <c r="N19" s="18">
        <f>+'[1]Külföldön'!N19</f>
        <v>38.001342</v>
      </c>
      <c r="O19" s="18">
        <f>+'[1]Külföldön'!O19</f>
        <v>25.06595</v>
      </c>
      <c r="P19" s="18">
        <f>+'[1]Külföldön'!P19</f>
        <v>10.777707999999999</v>
      </c>
      <c r="Q19" s="18">
        <f>+'[1]Külföldön'!Q19</f>
        <v>2.81001</v>
      </c>
      <c r="R19" s="18">
        <f>+'[1]Külföldön'!R19</f>
        <v>9.722575999999998</v>
      </c>
      <c r="S19" s="18">
        <f>+'[1]Külföldön'!S19</f>
        <v>0</v>
      </c>
      <c r="T19" s="18">
        <f>+'[1]Külföldön'!T19</f>
        <v>0</v>
      </c>
      <c r="U19" s="18">
        <f>+'[1]Külföldön'!U19</f>
        <v>83.34510300000001</v>
      </c>
      <c r="V19" s="18">
        <f>+'[1]Külföldön'!V19</f>
        <v>605.2041989999999</v>
      </c>
      <c r="W19" s="18">
        <f>+'[1]Külföldön'!W19</f>
        <v>0</v>
      </c>
      <c r="X19" s="18">
        <f>+'[1]Külföldön'!X19</f>
        <v>0</v>
      </c>
      <c r="Y19" s="18">
        <f>+'[1]Külföldön'!Y19</f>
        <v>0</v>
      </c>
      <c r="Z19" s="18">
        <f>+'[1]Külföldön'!Z19</f>
        <v>620.917506</v>
      </c>
    </row>
    <row r="20" spans="1:26" ht="13.5" customHeight="1">
      <c r="A20" s="5" t="s">
        <v>4</v>
      </c>
      <c r="B20" s="7" t="s">
        <v>11</v>
      </c>
      <c r="C20" s="19">
        <f>+'[1]Külföldön'!C20</f>
        <v>0</v>
      </c>
      <c r="D20" s="19">
        <f>+'[1]Külföldön'!D20</f>
        <v>0</v>
      </c>
      <c r="E20" s="19">
        <f>+'[1]Külföldön'!E20</f>
        <v>0</v>
      </c>
      <c r="F20" s="19">
        <f>+'[1]Külföldön'!F20</f>
        <v>0</v>
      </c>
      <c r="G20" s="19">
        <f>+'[1]Külföldön'!G20</f>
        <v>0</v>
      </c>
      <c r="H20" s="19">
        <f>+'[1]Külföldön'!H20</f>
        <v>0</v>
      </c>
      <c r="I20" s="19">
        <f>+'[1]Külföldön'!I20</f>
        <v>0</v>
      </c>
      <c r="J20" s="19">
        <f>+'[1]Külföldön'!J20</f>
        <v>0</v>
      </c>
      <c r="K20" s="19">
        <f>+'[1]Külföldön'!K20</f>
        <v>0</v>
      </c>
      <c r="L20" s="19">
        <f>+'[1]Külföldön'!L20</f>
        <v>0</v>
      </c>
      <c r="M20" s="19">
        <f>+'[1]Külföldön'!M20</f>
        <v>0</v>
      </c>
      <c r="N20" s="19">
        <f>+'[1]Külföldön'!N20</f>
        <v>29.531895999999996</v>
      </c>
      <c r="O20" s="19">
        <f>+'[1]Külföldön'!O20</f>
        <v>18.869881</v>
      </c>
      <c r="P20" s="19">
        <f>+'[1]Külföldön'!P20</f>
        <v>0</v>
      </c>
      <c r="Q20" s="19">
        <f>+'[1]Külföldön'!Q20</f>
        <v>0</v>
      </c>
      <c r="R20" s="19">
        <f>+'[1]Külföldön'!R20</f>
        <v>0</v>
      </c>
      <c r="S20" s="19">
        <f>+'[1]Külföldön'!S20</f>
        <v>0</v>
      </c>
      <c r="T20" s="19">
        <f>+'[1]Külföldön'!T20</f>
        <v>0</v>
      </c>
      <c r="U20" s="19">
        <f>+'[1]Külföldön'!U20</f>
        <v>14.1608895</v>
      </c>
      <c r="V20" s="19">
        <f>+'[1]Külföldön'!V20</f>
        <v>0</v>
      </c>
      <c r="W20" s="19">
        <f>+'[1]Külföldön'!W20</f>
        <v>0</v>
      </c>
      <c r="X20" s="19">
        <f>+'[1]Külföldön'!X20</f>
        <v>0</v>
      </c>
      <c r="Y20" s="19">
        <f>+'[1]Külföldön'!Y20</f>
        <v>338.18967</v>
      </c>
      <c r="Z20" s="19">
        <f>+'[1]Külföldön'!Z20</f>
        <v>116.02002</v>
      </c>
    </row>
    <row r="21" spans="1:26" ht="13.5" customHeight="1">
      <c r="A21" s="8" t="s">
        <v>5</v>
      </c>
      <c r="B21" s="9" t="s">
        <v>12</v>
      </c>
      <c r="C21" s="17">
        <f>+'[1]Külföldön'!C21</f>
        <v>0</v>
      </c>
      <c r="D21" s="17">
        <f>+'[1]Külföldön'!D21</f>
        <v>0</v>
      </c>
      <c r="E21" s="17">
        <f>+'[1]Külföldön'!E21</f>
        <v>0</v>
      </c>
      <c r="F21" s="17">
        <f>+'[1]Külföldön'!F21</f>
        <v>0</v>
      </c>
      <c r="G21" s="17">
        <f>+'[1]Külföldön'!G21</f>
        <v>0</v>
      </c>
      <c r="H21" s="17">
        <f>+'[1]Külföldön'!H21</f>
        <v>0</v>
      </c>
      <c r="I21" s="17">
        <f>+'[1]Külföldön'!I21</f>
        <v>0</v>
      </c>
      <c r="J21" s="17">
        <f>+'[1]Külföldön'!J21</f>
        <v>0</v>
      </c>
      <c r="K21" s="17">
        <f>+'[1]Külföldön'!K21</f>
        <v>0</v>
      </c>
      <c r="L21" s="17">
        <f>+'[1]Külföldön'!L21</f>
        <v>0</v>
      </c>
      <c r="M21" s="17">
        <f>+'[1]Külföldön'!M21</f>
        <v>0</v>
      </c>
      <c r="N21" s="17">
        <f>+'[1]Külföldön'!N21</f>
        <v>0</v>
      </c>
      <c r="O21" s="17">
        <f>+'[1]Külföldön'!O21</f>
        <v>0</v>
      </c>
      <c r="P21" s="17">
        <f>+'[1]Külföldön'!P21</f>
        <v>0</v>
      </c>
      <c r="Q21" s="17">
        <f>+'[1]Külföldön'!Q21</f>
        <v>0</v>
      </c>
      <c r="R21" s="17">
        <f>+'[1]Külföldön'!R21</f>
        <v>0</v>
      </c>
      <c r="S21" s="17">
        <f>+'[1]Külföldön'!S21</f>
        <v>0</v>
      </c>
      <c r="T21" s="17">
        <f>+'[1]Külföldön'!T21</f>
        <v>0</v>
      </c>
      <c r="U21" s="17">
        <f>+'[1]Külföldön'!U21</f>
        <v>0</v>
      </c>
      <c r="V21" s="17">
        <f>+'[1]Külföldön'!V21</f>
        <v>0</v>
      </c>
      <c r="W21" s="17">
        <f>+'[1]Külföldön'!W21</f>
        <v>0</v>
      </c>
      <c r="X21" s="17">
        <f>+'[1]Külföldön'!X21</f>
        <v>0</v>
      </c>
      <c r="Y21" s="17">
        <f>+'[1]Külföldön'!Y21</f>
        <v>0</v>
      </c>
      <c r="Z21" s="17">
        <f>+'[1]Külföldön'!Z21</f>
        <v>0</v>
      </c>
    </row>
    <row r="22" spans="1:26" ht="13.5" customHeight="1">
      <c r="A22" s="10" t="s">
        <v>1</v>
      </c>
      <c r="B22" s="9" t="s">
        <v>13</v>
      </c>
      <c r="C22" s="17">
        <f>+'[1]Külföldön'!C22</f>
        <v>3.9303</v>
      </c>
      <c r="D22" s="17">
        <f>+'[1]Külföldön'!D22</f>
        <v>1.113345</v>
      </c>
      <c r="E22" s="17">
        <f>+'[1]Külföldön'!E22</f>
        <v>16.706502</v>
      </c>
      <c r="F22" s="17">
        <f>+'[1]Külföldön'!F22</f>
        <v>-20.682944999999997</v>
      </c>
      <c r="G22" s="17">
        <f>+'[1]Külföldön'!G22</f>
        <v>0</v>
      </c>
      <c r="H22" s="17">
        <f>+'[1]Külföldön'!H22</f>
        <v>-13.243376</v>
      </c>
      <c r="I22" s="17">
        <f>+'[1]Külföldön'!I22</f>
        <v>0</v>
      </c>
      <c r="J22" s="17">
        <f>+'[1]Külföldön'!J22</f>
        <v>0</v>
      </c>
      <c r="K22" s="17">
        <f>+'[1]Külföldön'!K22</f>
        <v>43.40925</v>
      </c>
      <c r="L22" s="17">
        <f>+'[1]Külföldön'!L22</f>
        <v>-5.06088</v>
      </c>
      <c r="M22" s="17">
        <f>+'[1]Külföldön'!M22</f>
        <v>-11.981676</v>
      </c>
      <c r="N22" s="17">
        <f>+'[1]Külföldön'!N22</f>
        <v>0</v>
      </c>
      <c r="O22" s="17">
        <f>+'[1]Külföldön'!O22</f>
        <v>8.203119000000001</v>
      </c>
      <c r="P22" s="17">
        <f>+'[1]Külföldön'!P22</f>
        <v>0</v>
      </c>
      <c r="Q22" s="17">
        <f>+'[1]Külföldön'!Q22</f>
        <v>19.80388</v>
      </c>
      <c r="R22" s="17">
        <f>+'[1]Külföldön'!R22</f>
        <v>747.0854780000001</v>
      </c>
      <c r="S22" s="17">
        <f>+'[1]Külföldön'!S22</f>
        <v>0</v>
      </c>
      <c r="T22" s="17">
        <f>+'[1]Külföldön'!T22</f>
        <v>404.506127</v>
      </c>
      <c r="U22" s="17">
        <f>+'[1]Külföldön'!U22</f>
        <v>164.63421599999998</v>
      </c>
      <c r="V22" s="17">
        <f>+'[1]Külföldön'!V22</f>
        <v>0</v>
      </c>
      <c r="W22" s="17">
        <f>+'[1]Külföldön'!W22</f>
        <v>0</v>
      </c>
      <c r="X22" s="17">
        <f>+'[1]Külföldön'!X22</f>
        <v>0</v>
      </c>
      <c r="Y22" s="17">
        <f>+'[1]Külföldön'!Y22</f>
        <v>0</v>
      </c>
      <c r="Z22" s="17">
        <f>+'[1]Külföldön'!Z22</f>
        <v>0</v>
      </c>
    </row>
    <row r="23" spans="1:26" ht="13.5" customHeight="1">
      <c r="A23" s="5" t="s">
        <v>7</v>
      </c>
      <c r="B23" s="7" t="s">
        <v>14</v>
      </c>
      <c r="C23" s="19">
        <f>+'[1]Külföldön'!C23</f>
        <v>0</v>
      </c>
      <c r="D23" s="19">
        <f>+'[1]Külföldön'!D23</f>
        <v>0</v>
      </c>
      <c r="E23" s="19">
        <f>+'[1]Külföldön'!E23</f>
        <v>0</v>
      </c>
      <c r="F23" s="19">
        <f>+'[1]Külföldön'!F23</f>
        <v>0</v>
      </c>
      <c r="G23" s="19">
        <f>+'[1]Külföldön'!G23</f>
        <v>0</v>
      </c>
      <c r="H23" s="19">
        <f>+'[1]Külföldön'!H23</f>
        <v>0</v>
      </c>
      <c r="I23" s="19">
        <f>+'[1]Külföldön'!I23</f>
        <v>0</v>
      </c>
      <c r="J23" s="19">
        <f>+'[1]Külföldön'!J23</f>
        <v>0</v>
      </c>
      <c r="K23" s="19">
        <f>+'[1]Külföldön'!K23</f>
        <v>0</v>
      </c>
      <c r="L23" s="19">
        <f>+'[1]Külföldön'!L23</f>
        <v>0</v>
      </c>
      <c r="M23" s="19">
        <f>+'[1]Külföldön'!M23</f>
        <v>0</v>
      </c>
      <c r="N23" s="19">
        <f>+'[1]Külföldön'!N23</f>
        <v>0</v>
      </c>
      <c r="O23" s="19">
        <f>+'[1]Külföldön'!O23</f>
        <v>0</v>
      </c>
      <c r="P23" s="19">
        <f>+'[1]Külföldön'!P23</f>
        <v>0</v>
      </c>
      <c r="Q23" s="19">
        <f>+'[1]Külföldön'!Q23</f>
        <v>0</v>
      </c>
      <c r="R23" s="19">
        <f>+'[1]Külföldön'!R23</f>
        <v>0</v>
      </c>
      <c r="S23" s="19">
        <f>+'[1]Külföldön'!S23</f>
        <v>0</v>
      </c>
      <c r="T23" s="19">
        <f>+'[1]Külföldön'!T23</f>
        <v>0</v>
      </c>
      <c r="U23" s="19">
        <f>+'[1]Külföldön'!U23</f>
        <v>0</v>
      </c>
      <c r="V23" s="19">
        <f>+'[1]Külföldön'!V23</f>
        <v>0</v>
      </c>
      <c r="W23" s="19">
        <f>+'[1]Külföldön'!W23</f>
        <v>0</v>
      </c>
      <c r="X23" s="19">
        <f>+'[1]Külföldön'!X23</f>
        <v>0</v>
      </c>
      <c r="Y23" s="19">
        <f>+'[1]Külföldön'!Y23</f>
        <v>0</v>
      </c>
      <c r="Z23" s="19">
        <f>+'[1]Külföldön'!Z23</f>
        <v>0</v>
      </c>
    </row>
    <row r="24" spans="1:26" ht="13.5" customHeight="1">
      <c r="A24" s="5" t="s">
        <v>6</v>
      </c>
      <c r="B24" s="11" t="s">
        <v>15</v>
      </c>
      <c r="C24" s="18">
        <f>+'[1]Külföldön'!C24</f>
        <v>3.9303</v>
      </c>
      <c r="D24" s="18">
        <f>+'[1]Külföldön'!D24</f>
        <v>1.113345</v>
      </c>
      <c r="E24" s="18">
        <f>+'[1]Külföldön'!E24</f>
        <v>16.706502</v>
      </c>
      <c r="F24" s="18">
        <f>+'[1]Külföldön'!F24</f>
        <v>-20.682944999999997</v>
      </c>
      <c r="G24" s="18">
        <f>+'[1]Külföldön'!G24</f>
        <v>0</v>
      </c>
      <c r="H24" s="18">
        <f>+'[1]Külföldön'!H24</f>
        <v>-13.243376</v>
      </c>
      <c r="I24" s="18">
        <f>+'[1]Külföldön'!I24</f>
        <v>0</v>
      </c>
      <c r="J24" s="18">
        <f>+'[1]Külföldön'!J24</f>
        <v>0</v>
      </c>
      <c r="K24" s="18">
        <f>+'[1]Külföldön'!K24</f>
        <v>43.40925</v>
      </c>
      <c r="L24" s="18">
        <f>+'[1]Külföldön'!L24</f>
        <v>-5.06088</v>
      </c>
      <c r="M24" s="18">
        <f>+'[1]Külföldön'!M24</f>
        <v>-11.981676</v>
      </c>
      <c r="N24" s="18">
        <f>+'[1]Külföldön'!N24</f>
        <v>0</v>
      </c>
      <c r="O24" s="18">
        <f>+'[1]Külföldön'!O24</f>
        <v>8.203119000000001</v>
      </c>
      <c r="P24" s="18">
        <f>+'[1]Külföldön'!P24</f>
        <v>0</v>
      </c>
      <c r="Q24" s="18">
        <f>+'[1]Külföldön'!Q24</f>
        <v>19.80388</v>
      </c>
      <c r="R24" s="18">
        <f>+'[1]Külföldön'!R24</f>
        <v>747.0854780000001</v>
      </c>
      <c r="S24" s="18">
        <f>+'[1]Külföldön'!S24</f>
        <v>0</v>
      </c>
      <c r="T24" s="18">
        <f>+'[1]Külföldön'!T24</f>
        <v>404.506127</v>
      </c>
      <c r="U24" s="18">
        <f>+'[1]Külföldön'!U24</f>
        <v>164.63421599999998</v>
      </c>
      <c r="V24" s="18">
        <f>+'[1]Külföldön'!V24</f>
        <v>0</v>
      </c>
      <c r="W24" s="18">
        <f>+'[1]Külföldön'!W24</f>
        <v>0</v>
      </c>
      <c r="X24" s="18">
        <f>+'[1]Külföldön'!X24</f>
        <v>0</v>
      </c>
      <c r="Y24" s="18">
        <f>+'[1]Külföldön'!Y24</f>
        <v>0</v>
      </c>
      <c r="Z24" s="18">
        <f>+'[1]Külföldön'!Z24</f>
        <v>0</v>
      </c>
    </row>
    <row r="25" spans="1:26" ht="30.75" customHeight="1">
      <c r="A25" s="21" t="s">
        <v>2</v>
      </c>
      <c r="B25" s="22" t="s">
        <v>16</v>
      </c>
      <c r="C25" s="25">
        <f>+'[1]Külföldön'!C25</f>
        <v>9.314162999999999</v>
      </c>
      <c r="D25" s="25">
        <f>+'[1]Külföldön'!D25</f>
        <v>9.918737</v>
      </c>
      <c r="E25" s="25">
        <f>+'[1]Külföldön'!E25</f>
        <v>16.706502</v>
      </c>
      <c r="F25" s="25">
        <f>+'[1]Külföldön'!F25</f>
        <v>247.19156999999998</v>
      </c>
      <c r="G25" s="25">
        <f>+'[1]Külföldön'!G25</f>
        <v>0</v>
      </c>
      <c r="H25" s="25">
        <f>+'[1]Külföldön'!H25</f>
        <v>2.7777420000000017</v>
      </c>
      <c r="I25" s="25">
        <f>+'[1]Külföldön'!I25</f>
        <v>20.564711999999997</v>
      </c>
      <c r="J25" s="25">
        <f>+'[1]Külföldön'!J25</f>
        <v>28.018008</v>
      </c>
      <c r="K25" s="25">
        <f>+'[1]Külföldön'!K25</f>
        <v>74.52585</v>
      </c>
      <c r="L25" s="25">
        <f>+'[1]Külföldön'!L25</f>
        <v>42.665232</v>
      </c>
      <c r="M25" s="25">
        <f>+'[1]Külföldön'!M25</f>
        <v>11.704324</v>
      </c>
      <c r="N25" s="25">
        <f>+'[1]Külföldön'!N25</f>
        <v>8.469446000000005</v>
      </c>
      <c r="O25" s="25">
        <f>+'[1]Külföldön'!O25</f>
        <v>14.399188000000002</v>
      </c>
      <c r="P25" s="25">
        <f>+'[1]Külföldön'!P25</f>
        <v>10.777707999999999</v>
      </c>
      <c r="Q25" s="25">
        <f>+'[1]Külföldön'!Q25</f>
        <v>22.613889999999998</v>
      </c>
      <c r="R25" s="25">
        <f>+'[1]Külföldön'!R25</f>
        <v>756.8080540000001</v>
      </c>
      <c r="S25" s="25">
        <f>+'[1]Külföldön'!S25</f>
        <v>0</v>
      </c>
      <c r="T25" s="25">
        <f>+'[1]Külföldön'!T25</f>
        <v>404.506127</v>
      </c>
      <c r="U25" s="25">
        <f>+'[1]Külföldön'!U25</f>
        <v>233.81842949999998</v>
      </c>
      <c r="V25" s="25">
        <f>+'[1]Külföldön'!V25</f>
        <v>605.2041989999999</v>
      </c>
      <c r="W25" s="25">
        <f>+'[1]Külföldön'!W25</f>
        <v>0</v>
      </c>
      <c r="X25" s="25">
        <f>+'[1]Külföldön'!X25</f>
        <v>0</v>
      </c>
      <c r="Y25" s="25">
        <f>+'[1]Külföldön'!Y25</f>
        <v>-338.18967</v>
      </c>
      <c r="Z25" s="25">
        <f>+'[1]Külföldön'!Z25</f>
        <v>504.897486</v>
      </c>
    </row>
    <row r="26" ht="13.5" customHeight="1">
      <c r="A26" s="24" t="s">
        <v>23</v>
      </c>
    </row>
    <row r="27" ht="13.5" customHeight="1">
      <c r="A27" s="24"/>
    </row>
    <row r="28" ht="13.5" customHeight="1">
      <c r="A28" s="24"/>
    </row>
    <row r="29" ht="13.5" customHeight="1">
      <c r="A29" s="16" t="s">
        <v>17</v>
      </c>
    </row>
    <row r="30" ht="13.5" customHeight="1">
      <c r="A30" s="16"/>
    </row>
    <row r="31" spans="1:26" ht="13.5" customHeight="1">
      <c r="A31" s="46"/>
      <c r="B31" s="47"/>
      <c r="C31" s="20" t="s">
        <v>26</v>
      </c>
      <c r="D31" s="20" t="s">
        <v>27</v>
      </c>
      <c r="E31" s="20" t="s">
        <v>28</v>
      </c>
      <c r="F31" s="20" t="s">
        <v>29</v>
      </c>
      <c r="G31" s="20" t="s">
        <v>30</v>
      </c>
      <c r="H31" s="20" t="s">
        <v>31</v>
      </c>
      <c r="I31" s="20" t="s">
        <v>32</v>
      </c>
      <c r="J31" s="20" t="s">
        <v>33</v>
      </c>
      <c r="K31" s="20" t="s">
        <v>34</v>
      </c>
      <c r="L31" s="20" t="s">
        <v>35</v>
      </c>
      <c r="M31" s="20" t="s">
        <v>36</v>
      </c>
      <c r="N31" s="20" t="s">
        <v>37</v>
      </c>
      <c r="O31" s="20" t="s">
        <v>38</v>
      </c>
      <c r="P31" s="20" t="s">
        <v>39</v>
      </c>
      <c r="Q31" s="20" t="s">
        <v>40</v>
      </c>
      <c r="R31" s="20" t="s">
        <v>41</v>
      </c>
      <c r="S31" s="20" t="s">
        <v>42</v>
      </c>
      <c r="T31" s="20" t="s">
        <v>43</v>
      </c>
      <c r="U31" s="20" t="s">
        <v>44</v>
      </c>
      <c r="V31" s="20" t="s">
        <v>45</v>
      </c>
      <c r="W31" s="20" t="s">
        <v>46</v>
      </c>
      <c r="X31" s="20" t="s">
        <v>47</v>
      </c>
      <c r="Y31" s="20" t="s">
        <v>48</v>
      </c>
      <c r="Z31" s="20" t="s">
        <v>49</v>
      </c>
    </row>
    <row r="32" spans="1:26" ht="13.5" customHeight="1">
      <c r="A32" s="3" t="s">
        <v>0</v>
      </c>
      <c r="B32" s="4" t="s">
        <v>9</v>
      </c>
      <c r="C32" s="17">
        <f>+'[1]Külföldön'!C32</f>
        <v>0</v>
      </c>
      <c r="D32" s="17">
        <f>+'[1]Külföldön'!D32</f>
        <v>0</v>
      </c>
      <c r="E32" s="17">
        <f>+'[1]Külföldön'!E32</f>
        <v>0</v>
      </c>
      <c r="F32" s="17">
        <f>+'[1]Külföldön'!F32</f>
        <v>0</v>
      </c>
      <c r="G32" s="17">
        <f>+'[1]Külföldön'!G32</f>
        <v>0</v>
      </c>
      <c r="H32" s="17">
        <f>+'[1]Külföldön'!H32</f>
        <v>0</v>
      </c>
      <c r="I32" s="17">
        <f>+'[1]Külföldön'!I32</f>
        <v>0</v>
      </c>
      <c r="J32" s="17">
        <f>+'[1]Külföldön'!J32</f>
        <v>0</v>
      </c>
      <c r="K32" s="17">
        <f>+'[1]Külföldön'!K32</f>
        <v>0</v>
      </c>
      <c r="L32" s="17">
        <f>+'[1]Külföldön'!L32</f>
        <v>112.966386</v>
      </c>
      <c r="M32" s="17">
        <f>+'[1]Külföldön'!M32</f>
        <v>0</v>
      </c>
      <c r="N32" s="17">
        <f>+'[1]Külföldön'!N32</f>
        <v>0</v>
      </c>
      <c r="O32" s="17">
        <f>+'[1]Külföldön'!O32</f>
        <v>0</v>
      </c>
      <c r="P32" s="17">
        <f>+'[1]Külföldön'!P32</f>
        <v>0</v>
      </c>
      <c r="Q32" s="17">
        <f>+'[1]Külföldön'!Q32</f>
        <v>0</v>
      </c>
      <c r="R32" s="17">
        <f>+'[1]Külföldön'!R32</f>
        <v>0</v>
      </c>
      <c r="S32" s="17">
        <f>+'[1]Külföldön'!S32</f>
        <v>1761.951156</v>
      </c>
      <c r="T32" s="17">
        <f>+'[1]Külföldön'!T32</f>
        <v>0</v>
      </c>
      <c r="U32" s="17">
        <f>+'[1]Külföldön'!U32</f>
        <v>0</v>
      </c>
      <c r="V32" s="17">
        <f>+'[1]Külföldön'!V32</f>
        <v>555.437961</v>
      </c>
      <c r="W32" s="17">
        <f>+'[1]Külföldön'!W32</f>
        <v>0</v>
      </c>
      <c r="X32" s="17">
        <f>+'[1]Külföldön'!X32</f>
        <v>0</v>
      </c>
      <c r="Y32" s="17">
        <f>+'[1]Külföldön'!Y32</f>
        <v>0</v>
      </c>
      <c r="Z32" s="17">
        <f>+'[1]Külföldön'!Z32</f>
        <v>0</v>
      </c>
    </row>
    <row r="33" spans="1:26" ht="13.5" customHeight="1">
      <c r="A33" s="5" t="s">
        <v>3</v>
      </c>
      <c r="B33" s="6" t="s">
        <v>10</v>
      </c>
      <c r="C33" s="18">
        <f>+'[1]Külföldön'!C33</f>
        <v>0</v>
      </c>
      <c r="D33" s="18">
        <f>+'[1]Külföldön'!D33</f>
        <v>0</v>
      </c>
      <c r="E33" s="18">
        <f>+'[1]Külföldön'!E33</f>
        <v>0</v>
      </c>
      <c r="F33" s="18">
        <f>+'[1]Külföldön'!F33</f>
        <v>0</v>
      </c>
      <c r="G33" s="18">
        <f>+'[1]Külföldön'!G33</f>
        <v>0</v>
      </c>
      <c r="H33" s="18">
        <f>+'[1]Külföldön'!H33</f>
        <v>0</v>
      </c>
      <c r="I33" s="18">
        <f>+'[1]Külföldön'!I33</f>
        <v>0</v>
      </c>
      <c r="J33" s="18">
        <f>+'[1]Külföldön'!J33</f>
        <v>0</v>
      </c>
      <c r="K33" s="18">
        <f>+'[1]Külföldön'!K33</f>
        <v>0</v>
      </c>
      <c r="L33" s="18">
        <f>+'[1]Külföldön'!L33</f>
        <v>112.966386</v>
      </c>
      <c r="M33" s="18">
        <f>+'[1]Külföldön'!M33</f>
        <v>0</v>
      </c>
      <c r="N33" s="18">
        <f>+'[1]Külföldön'!N33</f>
        <v>0</v>
      </c>
      <c r="O33" s="18">
        <f>+'[1]Külföldön'!O33</f>
        <v>0</v>
      </c>
      <c r="P33" s="18">
        <f>+'[1]Külföldön'!P33</f>
        <v>0</v>
      </c>
      <c r="Q33" s="18">
        <f>+'[1]Külföldön'!Q33</f>
        <v>0</v>
      </c>
      <c r="R33" s="18">
        <f>+'[1]Külföldön'!R33</f>
        <v>0</v>
      </c>
      <c r="S33" s="18">
        <f>+'[1]Külföldön'!S33</f>
        <v>1761.951156</v>
      </c>
      <c r="T33" s="18">
        <f>+'[1]Külföldön'!T33</f>
        <v>0</v>
      </c>
      <c r="U33" s="18">
        <f>+'[1]Külföldön'!U33</f>
        <v>0</v>
      </c>
      <c r="V33" s="18">
        <f>+'[1]Külföldön'!V33</f>
        <v>555.437961</v>
      </c>
      <c r="W33" s="18">
        <f>+'[1]Külföldön'!W33</f>
        <v>0</v>
      </c>
      <c r="X33" s="18">
        <f>+'[1]Külföldön'!X33</f>
        <v>0</v>
      </c>
      <c r="Y33" s="18">
        <f>+'[1]Külföldön'!Y33</f>
        <v>0</v>
      </c>
      <c r="Z33" s="18">
        <f>+'[1]Külföldön'!Z33</f>
        <v>0</v>
      </c>
    </row>
    <row r="34" spans="1:26" ht="13.5" customHeight="1">
      <c r="A34" s="5" t="s">
        <v>4</v>
      </c>
      <c r="B34" s="7" t="s">
        <v>11</v>
      </c>
      <c r="C34" s="19">
        <f>+'[1]Külföldön'!C34</f>
        <v>0</v>
      </c>
      <c r="D34" s="19">
        <f>+'[1]Külföldön'!D34</f>
        <v>0</v>
      </c>
      <c r="E34" s="19">
        <f>+'[1]Külföldön'!E34</f>
        <v>0</v>
      </c>
      <c r="F34" s="19">
        <f>+'[1]Külföldön'!F34</f>
        <v>0</v>
      </c>
      <c r="G34" s="19">
        <f>+'[1]Külföldön'!G34</f>
        <v>0</v>
      </c>
      <c r="H34" s="19">
        <f>+'[1]Külföldön'!H34</f>
        <v>0</v>
      </c>
      <c r="I34" s="19">
        <f>+'[1]Külföldön'!I34</f>
        <v>0</v>
      </c>
      <c r="J34" s="19">
        <f>+'[1]Külföldön'!J34</f>
        <v>0</v>
      </c>
      <c r="K34" s="19">
        <f>+'[1]Külföldön'!K34</f>
        <v>0</v>
      </c>
      <c r="L34" s="19">
        <f>+'[1]Külföldön'!L34</f>
        <v>0</v>
      </c>
      <c r="M34" s="19">
        <f>+'[1]Külföldön'!M34</f>
        <v>0</v>
      </c>
      <c r="N34" s="19">
        <f>+'[1]Külföldön'!N34</f>
        <v>0</v>
      </c>
      <c r="O34" s="19">
        <f>+'[1]Külföldön'!O34</f>
        <v>0</v>
      </c>
      <c r="P34" s="19">
        <f>+'[1]Külföldön'!P34</f>
        <v>0</v>
      </c>
      <c r="Q34" s="19">
        <f>+'[1]Külföldön'!Q34</f>
        <v>0</v>
      </c>
      <c r="R34" s="19">
        <f>+'[1]Külföldön'!R34</f>
        <v>0</v>
      </c>
      <c r="S34" s="19">
        <f>+'[1]Külföldön'!S34</f>
        <v>0</v>
      </c>
      <c r="T34" s="19">
        <f>+'[1]Külföldön'!T34</f>
        <v>0</v>
      </c>
      <c r="U34" s="19">
        <f>+'[1]Külföldön'!U34</f>
        <v>0</v>
      </c>
      <c r="V34" s="19">
        <f>+'[1]Külföldön'!V34</f>
        <v>0</v>
      </c>
      <c r="W34" s="19">
        <f>+'[1]Külföldön'!W34</f>
        <v>0</v>
      </c>
      <c r="X34" s="19">
        <f>+'[1]Külföldön'!X34</f>
        <v>0</v>
      </c>
      <c r="Y34" s="19">
        <f>+'[1]Külföldön'!Y34</f>
        <v>0</v>
      </c>
      <c r="Z34" s="19">
        <f>+'[1]Külföldön'!Z34</f>
        <v>0</v>
      </c>
    </row>
    <row r="35" spans="1:26" ht="13.5" customHeight="1">
      <c r="A35" s="8" t="s">
        <v>5</v>
      </c>
      <c r="B35" s="9" t="s">
        <v>12</v>
      </c>
      <c r="C35" s="17">
        <f>+'[1]Külföldön'!C35</f>
        <v>0</v>
      </c>
      <c r="D35" s="17">
        <f>+'[1]Külföldön'!D35</f>
        <v>0</v>
      </c>
      <c r="E35" s="17">
        <f>+'[1]Külföldön'!E35</f>
        <v>0</v>
      </c>
      <c r="F35" s="17">
        <f>+'[1]Külföldön'!F35</f>
        <v>0</v>
      </c>
      <c r="G35" s="17">
        <f>+'[1]Külföldön'!G35</f>
        <v>0</v>
      </c>
      <c r="H35" s="17">
        <f>+'[1]Külföldön'!H35</f>
        <v>0</v>
      </c>
      <c r="I35" s="17">
        <f>+'[1]Külföldön'!I35</f>
        <v>0</v>
      </c>
      <c r="J35" s="17">
        <f>+'[1]Külföldön'!J35</f>
        <v>0</v>
      </c>
      <c r="K35" s="17">
        <f>+'[1]Külföldön'!K35</f>
        <v>0</v>
      </c>
      <c r="L35" s="17">
        <f>+'[1]Külföldön'!L35</f>
        <v>0</v>
      </c>
      <c r="M35" s="17">
        <f>+'[1]Külföldön'!M35</f>
        <v>0</v>
      </c>
      <c r="N35" s="17">
        <f>+'[1]Külföldön'!N35</f>
        <v>0</v>
      </c>
      <c r="O35" s="17">
        <f>+'[1]Külföldön'!O35</f>
        <v>0</v>
      </c>
      <c r="P35" s="17">
        <f>+'[1]Külföldön'!P35</f>
        <v>0</v>
      </c>
      <c r="Q35" s="17">
        <f>+'[1]Külföldön'!Q35</f>
        <v>0</v>
      </c>
      <c r="R35" s="17">
        <f>+'[1]Külföldön'!R35</f>
        <v>0</v>
      </c>
      <c r="S35" s="17">
        <f>+'[1]Külföldön'!S35</f>
        <v>0</v>
      </c>
      <c r="T35" s="17">
        <f>+'[1]Külföldön'!T35</f>
        <v>0</v>
      </c>
      <c r="U35" s="17">
        <f>+'[1]Külföldön'!U35</f>
        <v>0</v>
      </c>
      <c r="V35" s="17">
        <f>+'[1]Külföldön'!V35</f>
        <v>0</v>
      </c>
      <c r="W35" s="17">
        <f>+'[1]Külföldön'!W35</f>
        <v>0</v>
      </c>
      <c r="X35" s="17">
        <f>+'[1]Külföldön'!X35</f>
        <v>0</v>
      </c>
      <c r="Y35" s="17">
        <f>+'[1]Külföldön'!Y35</f>
        <v>0</v>
      </c>
      <c r="Z35" s="17">
        <f>+'[1]Külföldön'!Z35</f>
        <v>0</v>
      </c>
    </row>
    <row r="36" spans="1:26" ht="13.5" customHeight="1">
      <c r="A36" s="10" t="s">
        <v>1</v>
      </c>
      <c r="B36" s="9" t="s">
        <v>13</v>
      </c>
      <c r="C36" s="17">
        <f>+'[1]Külföldön'!C36</f>
        <v>0</v>
      </c>
      <c r="D36" s="17">
        <f>+'[1]Külföldön'!D36</f>
        <v>0</v>
      </c>
      <c r="E36" s="17">
        <f>+'[1]Külföldön'!E36</f>
        <v>0</v>
      </c>
      <c r="F36" s="17">
        <f>+'[1]Külföldön'!F36</f>
        <v>0</v>
      </c>
      <c r="G36" s="17">
        <f>+'[1]Külföldön'!G36</f>
        <v>0</v>
      </c>
      <c r="H36" s="17">
        <f>+'[1]Külföldön'!H36</f>
        <v>0</v>
      </c>
      <c r="I36" s="17">
        <f>+'[1]Külföldön'!I36</f>
        <v>0</v>
      </c>
      <c r="J36" s="17">
        <f>+'[1]Külföldön'!J36</f>
        <v>0</v>
      </c>
      <c r="K36" s="17">
        <f>+'[1]Külföldön'!K36</f>
        <v>0</v>
      </c>
      <c r="L36" s="17">
        <f>+'[1]Külföldön'!L36</f>
        <v>-112.966386</v>
      </c>
      <c r="M36" s="17">
        <f>+'[1]Külföldön'!M36</f>
        <v>0</v>
      </c>
      <c r="N36" s="17">
        <f>+'[1]Külföldön'!N36</f>
        <v>0</v>
      </c>
      <c r="O36" s="17">
        <f>+'[1]Külföldön'!O36</f>
        <v>0</v>
      </c>
      <c r="P36" s="17">
        <f>+'[1]Külföldön'!P36</f>
        <v>0</v>
      </c>
      <c r="Q36" s="17">
        <f>+'[1]Külföldön'!Q36</f>
        <v>0</v>
      </c>
      <c r="R36" s="17">
        <f>+'[1]Külföldön'!R36</f>
        <v>0</v>
      </c>
      <c r="S36" s="17">
        <f>+'[1]Külföldön'!S36</f>
        <v>-839.7211560000001</v>
      </c>
      <c r="T36" s="17">
        <f>+'[1]Külföldön'!T36</f>
        <v>0</v>
      </c>
      <c r="U36" s="17">
        <f>+'[1]Külföldön'!U36</f>
        <v>0</v>
      </c>
      <c r="V36" s="17">
        <f>+'[1]Külföldön'!V36</f>
        <v>-555.437961</v>
      </c>
      <c r="W36" s="17">
        <f>+'[1]Külföldön'!W36</f>
        <v>0</v>
      </c>
      <c r="X36" s="17">
        <f>+'[1]Külföldön'!X36</f>
        <v>0</v>
      </c>
      <c r="Y36" s="17">
        <f>+'[1]Külföldön'!Y36</f>
        <v>0</v>
      </c>
      <c r="Z36" s="17">
        <f>+'[1]Külföldön'!Z36</f>
        <v>0</v>
      </c>
    </row>
    <row r="37" spans="1:26" ht="13.5" customHeight="1">
      <c r="A37" s="5" t="s">
        <v>7</v>
      </c>
      <c r="B37" s="7" t="s">
        <v>14</v>
      </c>
      <c r="C37" s="19">
        <f>+'[1]Külföldön'!C37</f>
        <v>0</v>
      </c>
      <c r="D37" s="19">
        <f>+'[1]Külföldön'!D37</f>
        <v>0</v>
      </c>
      <c r="E37" s="19">
        <f>+'[1]Külföldön'!E37</f>
        <v>0</v>
      </c>
      <c r="F37" s="19">
        <f>+'[1]Külföldön'!F37</f>
        <v>0</v>
      </c>
      <c r="G37" s="19">
        <f>+'[1]Külföldön'!G37</f>
        <v>0</v>
      </c>
      <c r="H37" s="19">
        <f>+'[1]Külföldön'!H37</f>
        <v>0</v>
      </c>
      <c r="I37" s="19">
        <f>+'[1]Külföldön'!I37</f>
        <v>0</v>
      </c>
      <c r="J37" s="19">
        <f>+'[1]Külföldön'!J37</f>
        <v>0</v>
      </c>
      <c r="K37" s="19">
        <f>+'[1]Külföldön'!K37</f>
        <v>0</v>
      </c>
      <c r="L37" s="19">
        <f>+'[1]Külföldön'!L37</f>
        <v>0</v>
      </c>
      <c r="M37" s="19">
        <f>+'[1]Külföldön'!M37</f>
        <v>0</v>
      </c>
      <c r="N37" s="19">
        <f>+'[1]Külföldön'!N37</f>
        <v>0</v>
      </c>
      <c r="O37" s="19">
        <f>+'[1]Külföldön'!O37</f>
        <v>0</v>
      </c>
      <c r="P37" s="19">
        <f>+'[1]Külföldön'!P37</f>
        <v>0</v>
      </c>
      <c r="Q37" s="19">
        <f>+'[1]Külföldön'!Q37</f>
        <v>0</v>
      </c>
      <c r="R37" s="19">
        <f>+'[1]Külföldön'!R37</f>
        <v>0</v>
      </c>
      <c r="S37" s="19">
        <f>+'[1]Külföldön'!S37</f>
        <v>0</v>
      </c>
      <c r="T37" s="19">
        <f>+'[1]Külföldön'!T37</f>
        <v>0</v>
      </c>
      <c r="U37" s="19">
        <f>+'[1]Külföldön'!U37</f>
        <v>0</v>
      </c>
      <c r="V37" s="19">
        <f>+'[1]Külföldön'!V37</f>
        <v>0</v>
      </c>
      <c r="W37" s="19">
        <f>+'[1]Külföldön'!W37</f>
        <v>0</v>
      </c>
      <c r="X37" s="19">
        <f>+'[1]Külföldön'!X37</f>
        <v>0</v>
      </c>
      <c r="Y37" s="19">
        <f>+'[1]Külföldön'!Y37</f>
        <v>0</v>
      </c>
      <c r="Z37" s="19">
        <f>+'[1]Külföldön'!Z37</f>
        <v>0</v>
      </c>
    </row>
    <row r="38" spans="1:26" ht="13.5" customHeight="1">
      <c r="A38" s="5" t="s">
        <v>6</v>
      </c>
      <c r="B38" s="11" t="s">
        <v>15</v>
      </c>
      <c r="C38" s="18">
        <f>+'[1]Külföldön'!C38</f>
        <v>0</v>
      </c>
      <c r="D38" s="18">
        <f>+'[1]Külföldön'!D38</f>
        <v>0</v>
      </c>
      <c r="E38" s="18">
        <f>+'[1]Külföldön'!E38</f>
        <v>0</v>
      </c>
      <c r="F38" s="18">
        <f>+'[1]Külföldön'!F38</f>
        <v>0</v>
      </c>
      <c r="G38" s="18">
        <f>+'[1]Külföldön'!G38</f>
        <v>0</v>
      </c>
      <c r="H38" s="18">
        <f>+'[1]Külföldön'!H38</f>
        <v>0</v>
      </c>
      <c r="I38" s="18">
        <f>+'[1]Külföldön'!I38</f>
        <v>0</v>
      </c>
      <c r="J38" s="18">
        <f>+'[1]Külföldön'!J38</f>
        <v>0</v>
      </c>
      <c r="K38" s="18">
        <f>+'[1]Külföldön'!K38</f>
        <v>0</v>
      </c>
      <c r="L38" s="18">
        <f>+'[1]Külföldön'!L38</f>
        <v>-112.966386</v>
      </c>
      <c r="M38" s="18">
        <f>+'[1]Külföldön'!M38</f>
        <v>0</v>
      </c>
      <c r="N38" s="18">
        <f>+'[1]Külföldön'!N38</f>
        <v>0</v>
      </c>
      <c r="O38" s="18">
        <f>+'[1]Külföldön'!O38</f>
        <v>0</v>
      </c>
      <c r="P38" s="18">
        <f>+'[1]Külföldön'!P38</f>
        <v>0</v>
      </c>
      <c r="Q38" s="18">
        <f>+'[1]Külföldön'!Q38</f>
        <v>0</v>
      </c>
      <c r="R38" s="18">
        <f>+'[1]Külföldön'!R38</f>
        <v>0</v>
      </c>
      <c r="S38" s="18">
        <f>+'[1]Külföldön'!S38</f>
        <v>-839.7211560000001</v>
      </c>
      <c r="T38" s="18">
        <f>+'[1]Külföldön'!T38</f>
        <v>0</v>
      </c>
      <c r="U38" s="18">
        <f>+'[1]Külföldön'!U38</f>
        <v>0</v>
      </c>
      <c r="V38" s="18">
        <f>+'[1]Külföldön'!V38</f>
        <v>-555.437961</v>
      </c>
      <c r="W38" s="18">
        <f>+'[1]Külföldön'!W38</f>
        <v>0</v>
      </c>
      <c r="X38" s="18">
        <f>+'[1]Külföldön'!X38</f>
        <v>0</v>
      </c>
      <c r="Y38" s="18">
        <f>+'[1]Külföldön'!Y38</f>
        <v>0</v>
      </c>
      <c r="Z38" s="18">
        <f>+'[1]Külföldön'!Z38</f>
        <v>0</v>
      </c>
    </row>
    <row r="39" spans="1:26" ht="13.5" customHeight="1">
      <c r="A39" s="21" t="s">
        <v>2</v>
      </c>
      <c r="B39" s="22" t="s">
        <v>16</v>
      </c>
      <c r="C39" s="25">
        <f>+'[1]Külföldön'!C39</f>
        <v>0</v>
      </c>
      <c r="D39" s="25">
        <f>+'[1]Külföldön'!D39</f>
        <v>0</v>
      </c>
      <c r="E39" s="25">
        <f>+'[1]Külföldön'!E39</f>
        <v>0</v>
      </c>
      <c r="F39" s="25">
        <f>+'[1]Külföldön'!F39</f>
        <v>0</v>
      </c>
      <c r="G39" s="25">
        <f>+'[1]Külföldön'!G39</f>
        <v>0</v>
      </c>
      <c r="H39" s="25">
        <f>+'[1]Külföldön'!H39</f>
        <v>0</v>
      </c>
      <c r="I39" s="25">
        <f>+'[1]Külföldön'!I39</f>
        <v>0</v>
      </c>
      <c r="J39" s="25">
        <f>+'[1]Külföldön'!J39</f>
        <v>0</v>
      </c>
      <c r="K39" s="25">
        <f>+'[1]Külföldön'!K39</f>
        <v>0</v>
      </c>
      <c r="L39" s="25">
        <f>+'[1]Külföldön'!L39</f>
        <v>0</v>
      </c>
      <c r="M39" s="25">
        <f>+'[1]Külföldön'!M39</f>
        <v>0</v>
      </c>
      <c r="N39" s="25">
        <f>+'[1]Külföldön'!N39</f>
        <v>0</v>
      </c>
      <c r="O39" s="25">
        <f>+'[1]Külföldön'!O39</f>
        <v>0</v>
      </c>
      <c r="P39" s="25">
        <f>+'[1]Külföldön'!P39</f>
        <v>0</v>
      </c>
      <c r="Q39" s="25">
        <f>+'[1]Külföldön'!Q39</f>
        <v>0</v>
      </c>
      <c r="R39" s="25">
        <f>+'[1]Külföldön'!R39</f>
        <v>0</v>
      </c>
      <c r="S39" s="25">
        <f>+'[1]Külföldön'!S39</f>
        <v>922.23</v>
      </c>
      <c r="T39" s="25">
        <f>+'[1]Külföldön'!T39</f>
        <v>0</v>
      </c>
      <c r="U39" s="25">
        <f>+'[1]Külföldön'!U39</f>
        <v>0</v>
      </c>
      <c r="V39" s="25">
        <f>+'[1]Külföldön'!V39</f>
        <v>0</v>
      </c>
      <c r="W39" s="25">
        <f>+'[1]Külföldön'!W39</f>
        <v>0</v>
      </c>
      <c r="X39" s="25">
        <f>+'[1]Külföldön'!X39</f>
        <v>0</v>
      </c>
      <c r="Y39" s="25">
        <f>+'[1]Külföldön'!Y39</f>
        <v>0</v>
      </c>
      <c r="Z39" s="25">
        <f>+'[1]Külföldön'!Z39</f>
        <v>0</v>
      </c>
    </row>
    <row r="40" ht="13.5" customHeight="1">
      <c r="A40" s="24" t="s">
        <v>23</v>
      </c>
    </row>
    <row r="43" s="1" customFormat="1" ht="15" customHeight="1">
      <c r="A43" s="16" t="s">
        <v>25</v>
      </c>
    </row>
    <row r="45" spans="1:26" s="13" customFormat="1" ht="31.5" customHeight="1">
      <c r="A45" s="46"/>
      <c r="B45" s="47"/>
      <c r="C45" s="20" t="s">
        <v>26</v>
      </c>
      <c r="D45" s="20" t="s">
        <v>27</v>
      </c>
      <c r="E45" s="20" t="s">
        <v>28</v>
      </c>
      <c r="F45" s="20" t="s">
        <v>29</v>
      </c>
      <c r="G45" s="20" t="s">
        <v>30</v>
      </c>
      <c r="H45" s="20" t="s">
        <v>31</v>
      </c>
      <c r="I45" s="20" t="s">
        <v>32</v>
      </c>
      <c r="J45" s="20" t="s">
        <v>33</v>
      </c>
      <c r="K45" s="20" t="s">
        <v>34</v>
      </c>
      <c r="L45" s="20" t="s">
        <v>35</v>
      </c>
      <c r="M45" s="20" t="s">
        <v>36</v>
      </c>
      <c r="N45" s="20" t="s">
        <v>37</v>
      </c>
      <c r="O45" s="20" t="s">
        <v>38</v>
      </c>
      <c r="P45" s="20" t="s">
        <v>39</v>
      </c>
      <c r="Q45" s="20" t="s">
        <v>40</v>
      </c>
      <c r="R45" s="20" t="s">
        <v>41</v>
      </c>
      <c r="S45" s="20" t="s">
        <v>42</v>
      </c>
      <c r="T45" s="20" t="s">
        <v>43</v>
      </c>
      <c r="U45" s="20" t="s">
        <v>44</v>
      </c>
      <c r="V45" s="20" t="s">
        <v>45</v>
      </c>
      <c r="W45" s="20" t="s">
        <v>46</v>
      </c>
      <c r="X45" s="20" t="s">
        <v>47</v>
      </c>
      <c r="Y45" s="20" t="s">
        <v>48</v>
      </c>
      <c r="Z45" s="20" t="s">
        <v>49</v>
      </c>
    </row>
    <row r="46" spans="1:26" ht="13.5" customHeight="1">
      <c r="A46" s="3" t="s">
        <v>0</v>
      </c>
      <c r="B46" s="4" t="s">
        <v>9</v>
      </c>
      <c r="C46" s="17">
        <f>+'[1]Külföldön'!C46</f>
        <v>31.62916848851</v>
      </c>
      <c r="D46" s="17">
        <f>+'[1]Külföldön'!D46</f>
        <v>33.51086827017</v>
      </c>
      <c r="E46" s="17">
        <f>+'[1]Külföldön'!E46</f>
        <v>47.58769904838</v>
      </c>
      <c r="F46" s="17">
        <f>+'[1]Külföldön'!F46</f>
        <v>464.010822601227</v>
      </c>
      <c r="G46" s="17">
        <f>+'[1]Külföldön'!G46</f>
        <v>15.09100659233</v>
      </c>
      <c r="H46" s="17">
        <f>+'[1]Külföldön'!H46</f>
        <v>100.038480191839</v>
      </c>
      <c r="I46" s="17">
        <f>+'[1]Külföldön'!I46</f>
        <v>42.207092782633</v>
      </c>
      <c r="J46" s="17">
        <f>+'[1]Külföldön'!J46</f>
        <v>56.25810646656</v>
      </c>
      <c r="K46" s="17">
        <f>+'[1]Külföldön'!K46</f>
        <v>46.05972725668</v>
      </c>
      <c r="L46" s="17">
        <f>+'[1]Külföldön'!L46</f>
        <v>-49.811969892471</v>
      </c>
      <c r="M46" s="17">
        <f>+'[1]Külföldön'!M46</f>
        <v>66.676216879052</v>
      </c>
      <c r="N46" s="17">
        <f>+'[1]Külföldön'!N46</f>
        <v>169.458519841655</v>
      </c>
      <c r="O46" s="17">
        <f>+'[1]Külföldön'!O46</f>
        <v>29.04062115389</v>
      </c>
      <c r="P46" s="17">
        <f>+'[1]Külföldön'!P46</f>
        <v>126.47236664231</v>
      </c>
      <c r="Q46" s="17">
        <f>+'[1]Külföldön'!Q46</f>
        <v>6.50214044268</v>
      </c>
      <c r="R46" s="17">
        <f>+'[1]Külföldön'!R46</f>
        <v>-79.501972698517</v>
      </c>
      <c r="S46" s="17">
        <f>+'[1]Külföldön'!S46</f>
        <v>1909.45738146184</v>
      </c>
      <c r="T46" s="17">
        <f>+'[1]Külföldön'!T46</f>
        <v>26.15390979678</v>
      </c>
      <c r="U46" s="17">
        <f>+'[1]Külföldön'!U46</f>
        <v>243.228804287926</v>
      </c>
      <c r="V46" s="17">
        <f>+'[1]Külföldön'!V46</f>
        <v>1195.86319853249</v>
      </c>
      <c r="W46" s="17">
        <f>+'[1]Külföldön'!W46</f>
        <v>39.53074461194</v>
      </c>
      <c r="X46" s="17">
        <f>+'[1]Külföldön'!X46</f>
        <v>54.10533627596</v>
      </c>
      <c r="Y46" s="17">
        <f>+'[1]Külföldön'!Y46</f>
        <v>-344.12120534289</v>
      </c>
      <c r="Z46" s="17">
        <f>+'[1]Külföldön'!Z46</f>
        <v>474.59165449615</v>
      </c>
    </row>
    <row r="47" spans="1:26" ht="13.5" customHeight="1">
      <c r="A47" s="5" t="s">
        <v>3</v>
      </c>
      <c r="B47" s="6" t="s">
        <v>10</v>
      </c>
      <c r="C47" s="18">
        <f>+'[1]Külföldön'!C47</f>
        <v>41.85235420641</v>
      </c>
      <c r="D47" s="18">
        <f>+'[1]Külföldön'!D47</f>
        <v>39.70789357211</v>
      </c>
      <c r="E47" s="18">
        <f>+'[1]Külföldön'!E47</f>
        <v>360.70871997709</v>
      </c>
      <c r="F47" s="18">
        <f>+'[1]Külföldön'!F47</f>
        <v>698.778189350319</v>
      </c>
      <c r="G47" s="18">
        <f>+'[1]Külföldön'!G47</f>
        <v>31.90470402418</v>
      </c>
      <c r="H47" s="18">
        <f>+'[1]Külföldön'!H47</f>
        <v>101.925893450009</v>
      </c>
      <c r="I47" s="18">
        <f>+'[1]Külföldön'!I47</f>
        <v>79.741650908925</v>
      </c>
      <c r="J47" s="18">
        <f>+'[1]Külföldön'!J47</f>
        <v>131.538673913554</v>
      </c>
      <c r="K47" s="18">
        <f>+'[1]Külföldön'!K47</f>
        <v>73.201492456814</v>
      </c>
      <c r="L47" s="18">
        <f>+'[1]Külföldön'!L47</f>
        <v>398.160721155999</v>
      </c>
      <c r="M47" s="18">
        <f>+'[1]Külföldön'!M47</f>
        <v>151.98608467878</v>
      </c>
      <c r="N47" s="18">
        <f>+'[1]Külföldön'!N47</f>
        <v>217.539954697124</v>
      </c>
      <c r="O47" s="18">
        <f>+'[1]Külföldön'!O47</f>
        <v>61.47683655438</v>
      </c>
      <c r="P47" s="18">
        <f>+'[1]Külföldön'!P47</f>
        <v>170.09384422901</v>
      </c>
      <c r="Q47" s="18">
        <f>+'[1]Külföldön'!Q47</f>
        <v>21.77450971079</v>
      </c>
      <c r="R47" s="18">
        <f>+'[1]Külföldön'!R47</f>
        <v>92.745397292797</v>
      </c>
      <c r="S47" s="18">
        <f>+'[1]Külföldön'!S47</f>
        <v>1917.90703488294</v>
      </c>
      <c r="T47" s="18">
        <f>+'[1]Külföldön'!T47</f>
        <v>44.17876455554</v>
      </c>
      <c r="U47" s="18">
        <f>+'[1]Külföldön'!U47</f>
        <v>278.96884520752</v>
      </c>
      <c r="V47" s="18">
        <f>+'[1]Külföldön'!V47</f>
        <v>1262.5131556023</v>
      </c>
      <c r="W47" s="18">
        <f>+'[1]Külföldön'!W47</f>
        <v>49.83954122491</v>
      </c>
      <c r="X47" s="18">
        <f>+'[1]Külföldön'!X47</f>
        <v>62.20179476534</v>
      </c>
      <c r="Y47" s="18">
        <f>+'[1]Külföldön'!Y47</f>
        <v>30.26112839722</v>
      </c>
      <c r="Z47" s="18">
        <f>+'[1]Külföldön'!Z47</f>
        <v>641.63663698462</v>
      </c>
    </row>
    <row r="48" spans="1:26" ht="13.5" customHeight="1">
      <c r="A48" s="5" t="s">
        <v>4</v>
      </c>
      <c r="B48" s="7" t="s">
        <v>11</v>
      </c>
      <c r="C48" s="19">
        <f>+'[1]Külföldön'!C48</f>
        <v>10.2231857179</v>
      </c>
      <c r="D48" s="19">
        <f>+'[1]Külföldön'!D48</f>
        <v>6.19702530194</v>
      </c>
      <c r="E48" s="19">
        <f>+'[1]Külföldön'!E48</f>
        <v>313.12102092871</v>
      </c>
      <c r="F48" s="19">
        <f>+'[1]Külföldön'!F48</f>
        <v>234.767366749092</v>
      </c>
      <c r="G48" s="19">
        <f>+'[1]Külföldön'!G48</f>
        <v>16.81369743185</v>
      </c>
      <c r="H48" s="19">
        <f>+'[1]Külföldön'!H48</f>
        <v>1.88741325817</v>
      </c>
      <c r="I48" s="19">
        <f>+'[1]Külföldön'!I48</f>
        <v>37.534558126292</v>
      </c>
      <c r="J48" s="19">
        <f>+'[1]Külföldön'!J48</f>
        <v>75.280567446994</v>
      </c>
      <c r="K48" s="19">
        <f>+'[1]Külföldön'!K48</f>
        <v>27.141765200134</v>
      </c>
      <c r="L48" s="19">
        <f>+'[1]Külföldön'!L48</f>
        <v>447.97269104847</v>
      </c>
      <c r="M48" s="19">
        <f>+'[1]Külföldön'!M48</f>
        <v>85.309867799728</v>
      </c>
      <c r="N48" s="19">
        <f>+'[1]Külföldön'!N48</f>
        <v>48.081434855469</v>
      </c>
      <c r="O48" s="19">
        <f>+'[1]Külföldön'!O48</f>
        <v>32.43621540049</v>
      </c>
      <c r="P48" s="19">
        <f>+'[1]Külföldön'!P48</f>
        <v>43.6214775867</v>
      </c>
      <c r="Q48" s="19">
        <f>+'[1]Külföldön'!Q48</f>
        <v>15.27236926811</v>
      </c>
      <c r="R48" s="19">
        <f>+'[1]Külföldön'!R48</f>
        <v>172.247369991314</v>
      </c>
      <c r="S48" s="19">
        <f>+'[1]Külföldön'!S48</f>
        <v>8.4496534211</v>
      </c>
      <c r="T48" s="19">
        <f>+'[1]Külföldön'!T48</f>
        <v>18.02485475876</v>
      </c>
      <c r="U48" s="19">
        <f>+'[1]Külföldön'!U48</f>
        <v>35.7400409195939</v>
      </c>
      <c r="V48" s="19">
        <f>+'[1]Külföldön'!V48</f>
        <v>66.649957069806</v>
      </c>
      <c r="W48" s="19">
        <f>+'[1]Külföldön'!W48</f>
        <v>10.30879661297</v>
      </c>
      <c r="X48" s="19">
        <f>+'[1]Külföldön'!X48</f>
        <v>8.09645848938</v>
      </c>
      <c r="Y48" s="19">
        <f>+'[1]Külföldön'!Y48</f>
        <v>374.38233374011</v>
      </c>
      <c r="Z48" s="19">
        <f>+'[1]Külföldön'!Z48</f>
        <v>167.04498248847</v>
      </c>
    </row>
    <row r="49" spans="1:26" ht="13.5" customHeight="1">
      <c r="A49" s="8" t="s">
        <v>5</v>
      </c>
      <c r="B49" s="9" t="s">
        <v>12</v>
      </c>
      <c r="C49" s="17">
        <f>+'[1]Külföldön'!C49</f>
        <v>47.9423693548922</v>
      </c>
      <c r="D49" s="17">
        <f>+'[1]Külföldön'!D49</f>
        <v>-171.654500165984</v>
      </c>
      <c r="E49" s="17">
        <f>+'[1]Külföldön'!E49</f>
        <v>16.0342095656196</v>
      </c>
      <c r="F49" s="17">
        <f>+'[1]Külföldön'!F49</f>
        <v>-68.034068836552</v>
      </c>
      <c r="G49" s="17">
        <f>+'[1]Külföldön'!G49</f>
        <v>7.9793805388389</v>
      </c>
      <c r="H49" s="17">
        <f>+'[1]Külföldön'!H49</f>
        <v>-1.7978399527018</v>
      </c>
      <c r="I49" s="17">
        <f>+'[1]Külföldön'!I49</f>
        <v>9.7476174513695</v>
      </c>
      <c r="J49" s="17">
        <f>+'[1]Külföldön'!J49</f>
        <v>9.6613744153998</v>
      </c>
      <c r="K49" s="17">
        <f>+'[1]Külföldön'!K49</f>
        <v>-36.2965207282921</v>
      </c>
      <c r="L49" s="17">
        <f>+'[1]Külföldön'!L49</f>
        <v>11.6701550843685</v>
      </c>
      <c r="M49" s="17">
        <f>+'[1]Külföldön'!M49</f>
        <v>8.810119904631</v>
      </c>
      <c r="N49" s="17">
        <f>+'[1]Külföldön'!N49</f>
        <v>40.8854148398253</v>
      </c>
      <c r="O49" s="17">
        <f>+'[1]Külföldön'!O49</f>
        <v>-17.4419573141191</v>
      </c>
      <c r="P49" s="17">
        <f>+'[1]Külföldön'!P49</f>
        <v>-63.3266982308266</v>
      </c>
      <c r="Q49" s="17">
        <f>+'[1]Külföldön'!Q49</f>
        <v>36.9713753202253</v>
      </c>
      <c r="R49" s="17">
        <f>+'[1]Külföldön'!R49</f>
        <v>29.5003320310089</v>
      </c>
      <c r="S49" s="17">
        <f>+'[1]Külföldön'!S49</f>
        <v>49.6114453859658</v>
      </c>
      <c r="T49" s="17">
        <f>+'[1]Külföldön'!T49</f>
        <v>57.5637589968592</v>
      </c>
      <c r="U49" s="17">
        <f>+'[1]Külföldön'!U49</f>
        <v>83.0498356447412</v>
      </c>
      <c r="V49" s="17">
        <f>+'[1]Külföldön'!V49</f>
        <v>84.3239791702026</v>
      </c>
      <c r="W49" s="17">
        <f>+'[1]Külföldön'!W49</f>
        <v>2.6174228504111</v>
      </c>
      <c r="X49" s="17">
        <f>+'[1]Külföldön'!X49</f>
        <v>20.5971117299011</v>
      </c>
      <c r="Y49" s="17">
        <f>+'[1]Külföldön'!Y49</f>
        <v>73.9377128484711</v>
      </c>
      <c r="Z49" s="17">
        <f>+'[1]Külföldön'!Z49</f>
        <v>82.8043393010595</v>
      </c>
    </row>
    <row r="50" spans="1:26" ht="13.5" customHeight="1">
      <c r="A50" s="10" t="s">
        <v>1</v>
      </c>
      <c r="B50" s="9" t="s">
        <v>13</v>
      </c>
      <c r="C50" s="17">
        <f>+'[1]Külföldön'!C50</f>
        <v>-10.4930513529662</v>
      </c>
      <c r="D50" s="17">
        <f>+'[1]Külföldön'!D50</f>
        <v>-9.6909051082116</v>
      </c>
      <c r="E50" s="17">
        <f>+'[1]Külföldön'!E50</f>
        <v>106.136245939125</v>
      </c>
      <c r="F50" s="17">
        <f>+'[1]Külföldön'!F50</f>
        <v>-102.46579286762</v>
      </c>
      <c r="G50" s="17">
        <f>+'[1]Külföldön'!G50</f>
        <v>27.98149505959</v>
      </c>
      <c r="H50" s="17">
        <f>+'[1]Külföldön'!H50</f>
        <v>40.362647970482</v>
      </c>
      <c r="I50" s="17">
        <f>+'[1]Külföldön'!I50</f>
        <v>-70.3592213732095</v>
      </c>
      <c r="J50" s="17">
        <f>+'[1]Külföldön'!J50</f>
        <v>143.774485679484</v>
      </c>
      <c r="K50" s="17">
        <f>+'[1]Külföldön'!K50</f>
        <v>218.78925020949</v>
      </c>
      <c r="L50" s="17">
        <f>+'[1]Külföldön'!L50</f>
        <v>-207.173230188527</v>
      </c>
      <c r="M50" s="17">
        <f>+'[1]Külföldön'!M50</f>
        <v>-28.4575294248193</v>
      </c>
      <c r="N50" s="17">
        <f>+'[1]Külföldön'!N50</f>
        <v>-1.9718597002136</v>
      </c>
      <c r="O50" s="17">
        <f>+'[1]Külföldön'!O50</f>
        <v>23.4742019691585</v>
      </c>
      <c r="P50" s="17">
        <f>+'[1]Külföldön'!P50</f>
        <v>-75.5586298105645</v>
      </c>
      <c r="Q50" s="17">
        <f>+'[1]Külföldön'!Q50</f>
        <v>24.1572761487644</v>
      </c>
      <c r="R50" s="17">
        <f>+'[1]Külföldön'!R50</f>
        <v>897.3188477769</v>
      </c>
      <c r="S50" s="17">
        <f>+'[1]Külföldön'!S50</f>
        <v>-914.730133858866</v>
      </c>
      <c r="T50" s="17">
        <f>+'[1]Külföldön'!T50</f>
        <v>440.370254138228</v>
      </c>
      <c r="U50" s="17">
        <f>+'[1]Külföldön'!U50</f>
        <v>-115.805249501506</v>
      </c>
      <c r="V50" s="17">
        <f>+'[1]Külföldön'!V50</f>
        <v>-507.174158812896</v>
      </c>
      <c r="W50" s="17">
        <f>+'[1]Külföldön'!W50</f>
        <v>56.0842243877325</v>
      </c>
      <c r="X50" s="17">
        <f>+'[1]Külföldön'!X50</f>
        <v>-6.32328225782</v>
      </c>
      <c r="Y50" s="17">
        <f>+'[1]Külföldön'!Y50</f>
        <v>-36.42852747031</v>
      </c>
      <c r="Z50" s="17">
        <f>+'[1]Külföldön'!Z50</f>
        <v>90.256365518001</v>
      </c>
    </row>
    <row r="51" spans="1:26" ht="13.5" customHeight="1">
      <c r="A51" s="5" t="s">
        <v>7</v>
      </c>
      <c r="B51" s="7" t="s">
        <v>14</v>
      </c>
      <c r="C51" s="19">
        <f>+'[1]Külföldön'!C51</f>
        <v>17.5399264490016</v>
      </c>
      <c r="D51" s="19">
        <f>+'[1]Külföldön'!D51</f>
        <v>13.4408416097824</v>
      </c>
      <c r="E51" s="19">
        <f>+'[1]Külföldön'!E51</f>
        <v>0.528356869852</v>
      </c>
      <c r="F51" s="19">
        <f>+'[1]Külföldön'!F51</f>
        <v>10.800343901039</v>
      </c>
      <c r="G51" s="19">
        <f>+'[1]Külföldön'!G51</f>
        <v>1.94221027191</v>
      </c>
      <c r="H51" s="19">
        <f>+'[1]Külföldön'!H51</f>
        <v>1.91310131341</v>
      </c>
      <c r="I51" s="19">
        <f>+'[1]Külföldön'!I51</f>
        <v>69.24399153596</v>
      </c>
      <c r="J51" s="19">
        <f>+'[1]Külföldön'!J51</f>
        <v>2.95542049163</v>
      </c>
      <c r="K51" s="19">
        <f>+'[1]Külföldön'!K51</f>
        <v>-51.20412171156</v>
      </c>
      <c r="L51" s="19">
        <f>+'[1]Külföldön'!L51</f>
        <v>-9.38281251159</v>
      </c>
      <c r="M51" s="19">
        <f>+'[1]Külföldön'!M51</f>
        <v>11.42735765701</v>
      </c>
      <c r="N51" s="19">
        <f>+'[1]Külföldön'!N51</f>
        <v>36.12193038538</v>
      </c>
      <c r="O51" s="19">
        <f>+'[1]Külföldön'!O51</f>
        <v>-33.99425589222</v>
      </c>
      <c r="P51" s="19">
        <f>+'[1]Külföldön'!P51</f>
        <v>6.33677076977</v>
      </c>
      <c r="Q51" s="19">
        <f>+'[1]Külföldön'!Q51</f>
        <v>9.2386184474382</v>
      </c>
      <c r="R51" s="19">
        <f>+'[1]Külföldön'!R51</f>
        <v>-6.9056816803346</v>
      </c>
      <c r="S51" s="19">
        <f>+'[1]Külföldön'!S51</f>
        <v>-26.51146363362</v>
      </c>
      <c r="T51" s="19">
        <f>+'[1]Külföldön'!T51</f>
        <v>-25.5122339228076</v>
      </c>
      <c r="U51" s="19">
        <f>+'[1]Külföldön'!U51</f>
        <v>118.036702649971</v>
      </c>
      <c r="V51" s="19">
        <f>+'[1]Külföldön'!V51</f>
        <v>23.34748136068</v>
      </c>
      <c r="W51" s="19">
        <f>+'[1]Külföldön'!W51</f>
        <v>-15.66879128367</v>
      </c>
      <c r="X51" s="19">
        <f>+'[1]Külföldön'!X51</f>
        <v>12.99455593135</v>
      </c>
      <c r="Y51" s="19">
        <f>+'[1]Külföldön'!Y51</f>
        <v>42.63889286051</v>
      </c>
      <c r="Z51" s="19">
        <f>+'[1]Külföldön'!Z51</f>
        <v>52.89074459207</v>
      </c>
    </row>
    <row r="52" spans="1:26" ht="13.5" customHeight="1">
      <c r="A52" s="5" t="s">
        <v>6</v>
      </c>
      <c r="B52" s="11" t="s">
        <v>15</v>
      </c>
      <c r="C52" s="18">
        <f>+'[1]Külföldön'!C52</f>
        <v>7.0468750960354</v>
      </c>
      <c r="D52" s="18">
        <f>+'[1]Külföldön'!D52</f>
        <v>3.7499365015708</v>
      </c>
      <c r="E52" s="18">
        <f>+'[1]Külföldön'!E52</f>
        <v>106.664602808977</v>
      </c>
      <c r="F52" s="18">
        <f>+'[1]Külföldön'!F52</f>
        <v>-91.665448966581</v>
      </c>
      <c r="G52" s="18">
        <f>+'[1]Külföldön'!G52</f>
        <v>29.9237053315</v>
      </c>
      <c r="H52" s="18">
        <f>+'[1]Külföldön'!H52</f>
        <v>42.275749283892</v>
      </c>
      <c r="I52" s="18">
        <f>+'[1]Külföldön'!I52</f>
        <v>-1.1152298372495</v>
      </c>
      <c r="J52" s="18">
        <f>+'[1]Külföldön'!J52</f>
        <v>146.729906171114</v>
      </c>
      <c r="K52" s="18">
        <f>+'[1]Külföldön'!K52</f>
        <v>167.58512849793</v>
      </c>
      <c r="L52" s="18">
        <f>+'[1]Külföldön'!L52</f>
        <v>-216.556042700117</v>
      </c>
      <c r="M52" s="18">
        <f>+'[1]Külföldön'!M52</f>
        <v>-17.0301717678093</v>
      </c>
      <c r="N52" s="18">
        <f>+'[1]Külföldön'!N52</f>
        <v>34.1500706851664</v>
      </c>
      <c r="O52" s="18">
        <f>+'[1]Külföldön'!O52</f>
        <v>-10.5200539230615</v>
      </c>
      <c r="P52" s="18">
        <f>+'[1]Külföldön'!P52</f>
        <v>-69.2218590407945</v>
      </c>
      <c r="Q52" s="18">
        <f>+'[1]Külföldön'!Q52</f>
        <v>33.3958945962026</v>
      </c>
      <c r="R52" s="18">
        <f>+'[1]Külföldön'!R52</f>
        <v>890.413166096565</v>
      </c>
      <c r="S52" s="18">
        <f>+'[1]Külföldön'!S52</f>
        <v>-941.241597492486</v>
      </c>
      <c r="T52" s="18">
        <f>+'[1]Külföldön'!T52</f>
        <v>414.85802021542</v>
      </c>
      <c r="U52" s="18">
        <f>+'[1]Külföldön'!U52</f>
        <v>2.2314531484645</v>
      </c>
      <c r="V52" s="18">
        <f>+'[1]Külföldön'!V52</f>
        <v>-483.826677452216</v>
      </c>
      <c r="W52" s="18">
        <f>+'[1]Külföldön'!W52</f>
        <v>40.4154331040625</v>
      </c>
      <c r="X52" s="18">
        <f>+'[1]Külföldön'!X52</f>
        <v>6.67127367353</v>
      </c>
      <c r="Y52" s="18">
        <f>+'[1]Külföldön'!Y52</f>
        <v>6.2103653902</v>
      </c>
      <c r="Z52" s="18">
        <f>+'[1]Külföldön'!Z52</f>
        <v>143.147110110071</v>
      </c>
    </row>
    <row r="53" spans="1:26" s="12" customFormat="1" ht="29.25" customHeight="1">
      <c r="A53" s="21" t="s">
        <v>2</v>
      </c>
      <c r="B53" s="22" t="s">
        <v>16</v>
      </c>
      <c r="C53" s="25">
        <f>+'[1]Külföldön'!C53</f>
        <v>69.078486490436</v>
      </c>
      <c r="D53" s="25">
        <f>+'[1]Külföldön'!D53</f>
        <v>-147.834537004026</v>
      </c>
      <c r="E53" s="25">
        <f>+'[1]Külföldön'!E53</f>
        <v>169.758154553125</v>
      </c>
      <c r="F53" s="25">
        <f>+'[1]Külföldön'!F53</f>
        <v>293.510960897055</v>
      </c>
      <c r="G53" s="25">
        <f>+'[1]Külföldön'!G53</f>
        <v>51.0518821907589</v>
      </c>
      <c r="H53" s="25">
        <f>+'[1]Külföldön'!H53</f>
        <v>138.603288209619</v>
      </c>
      <c r="I53" s="25">
        <f>+'[1]Külföldön'!I53</f>
        <v>-18.404511139207</v>
      </c>
      <c r="J53" s="25">
        <f>+'[1]Külföldön'!J53</f>
        <v>209.693966561444</v>
      </c>
      <c r="K53" s="25">
        <f>+'[1]Külföldön'!K53</f>
        <v>228.552456737878</v>
      </c>
      <c r="L53" s="25">
        <f>+'[1]Külföldön'!L53</f>
        <v>-245.31504499663</v>
      </c>
      <c r="M53" s="25">
        <f>+'[1]Külföldön'!M53</f>
        <v>47.0288073588637</v>
      </c>
      <c r="N53" s="25">
        <f>+'[1]Külföldön'!N53</f>
        <v>208.372074981267</v>
      </c>
      <c r="O53" s="25">
        <f>+'[1]Külföldön'!O53</f>
        <v>35.0728658089294</v>
      </c>
      <c r="P53" s="25">
        <f>+'[1]Külföldön'!P53</f>
        <v>-12.4129613990811</v>
      </c>
      <c r="Q53" s="25">
        <f>+'[1]Külföldön'!Q53</f>
        <v>67.6307919116697</v>
      </c>
      <c r="R53" s="25">
        <f>+'[1]Külföldön'!R53</f>
        <v>847.317207109392</v>
      </c>
      <c r="S53" s="25">
        <f>+'[1]Külföldön'!S53</f>
        <v>1044.33869298894</v>
      </c>
      <c r="T53" s="25">
        <f>+'[1]Külföldön'!T53</f>
        <v>524.087922931867</v>
      </c>
      <c r="U53" s="25">
        <f>+'[1]Külföldön'!U53</f>
        <v>210.473390431161</v>
      </c>
      <c r="V53" s="25">
        <f>+'[1]Külföldön'!V53</f>
        <v>773.0130188898</v>
      </c>
      <c r="W53" s="25">
        <f>+'[1]Külföldön'!W53</f>
        <v>98.2323918500836</v>
      </c>
      <c r="X53" s="25">
        <f>+'[1]Külföldön'!X53</f>
        <v>68.3791657480411</v>
      </c>
      <c r="Y53" s="25">
        <f>+'[1]Külföldön'!Y53</f>
        <v>-306.612019964729</v>
      </c>
      <c r="Z53" s="25">
        <f>+'[1]Külföldön'!Z53</f>
        <v>647.65235931521</v>
      </c>
    </row>
    <row r="54" spans="1:3" s="12" customFormat="1" ht="13.5" customHeight="1">
      <c r="A54" s="24" t="s">
        <v>23</v>
      </c>
      <c r="B54" s="2"/>
      <c r="C54" s="14"/>
    </row>
    <row r="62" spans="1:23" s="43" customFormat="1" ht="13.5">
      <c r="A62" s="42"/>
      <c r="C62" s="44"/>
      <c r="D62" s="44"/>
      <c r="E62" s="44"/>
      <c r="F62" s="44"/>
      <c r="G62" s="44"/>
      <c r="H62" s="44"/>
      <c r="I62" s="44"/>
      <c r="J62" s="44"/>
      <c r="K62" s="44"/>
      <c r="L62" s="44"/>
      <c r="M62" s="44"/>
      <c r="N62" s="44"/>
      <c r="O62" s="44"/>
      <c r="P62" s="44"/>
      <c r="Q62" s="44"/>
      <c r="R62" s="44"/>
      <c r="S62" s="44"/>
      <c r="T62" s="44"/>
      <c r="U62" s="44"/>
      <c r="V62" s="44"/>
      <c r="W62" s="44"/>
    </row>
    <row r="63" spans="1:23" s="43" customFormat="1" ht="13.5">
      <c r="A63" s="42"/>
      <c r="C63" s="44"/>
      <c r="D63" s="44"/>
      <c r="E63" s="44"/>
      <c r="F63" s="44"/>
      <c r="G63" s="44"/>
      <c r="H63" s="44"/>
      <c r="I63" s="44"/>
      <c r="J63" s="44"/>
      <c r="K63" s="44"/>
      <c r="L63" s="44"/>
      <c r="M63" s="44"/>
      <c r="N63" s="44"/>
      <c r="O63" s="44"/>
      <c r="P63" s="44"/>
      <c r="Q63" s="44"/>
      <c r="R63" s="44"/>
      <c r="S63" s="44"/>
      <c r="T63" s="44"/>
      <c r="U63" s="44"/>
      <c r="V63" s="44"/>
      <c r="W63" s="44"/>
    </row>
    <row r="64" spans="1:23" s="43" customFormat="1" ht="13.5">
      <c r="A64" s="42"/>
      <c r="C64" s="44"/>
      <c r="D64" s="44"/>
      <c r="E64" s="44"/>
      <c r="F64" s="44"/>
      <c r="G64" s="44"/>
      <c r="H64" s="44"/>
      <c r="I64" s="44"/>
      <c r="J64" s="44"/>
      <c r="K64" s="44"/>
      <c r="L64" s="44"/>
      <c r="M64" s="44"/>
      <c r="N64" s="44"/>
      <c r="O64" s="44"/>
      <c r="P64" s="44"/>
      <c r="Q64" s="44"/>
      <c r="R64" s="44"/>
      <c r="S64" s="44"/>
      <c r="T64" s="44"/>
      <c r="U64" s="44"/>
      <c r="V64" s="44"/>
      <c r="W64" s="44"/>
    </row>
    <row r="65" s="43" customFormat="1" ht="13.5">
      <c r="A65" s="42"/>
    </row>
    <row r="66" s="43" customFormat="1" ht="13.5">
      <c r="A66" s="42"/>
    </row>
    <row r="67" s="43" customFormat="1" ht="13.5">
      <c r="A67" s="42"/>
    </row>
    <row r="68" s="43" customFormat="1" ht="13.5">
      <c r="A68" s="42"/>
    </row>
    <row r="69" s="43" customFormat="1" ht="13.5">
      <c r="A69" s="42"/>
    </row>
    <row r="70" s="43" customFormat="1" ht="13.5">
      <c r="A70" s="42"/>
    </row>
    <row r="71" s="43" customFormat="1" ht="13.5">
      <c r="A71" s="42"/>
    </row>
    <row r="72" s="43" customFormat="1" ht="13.5">
      <c r="A72" s="42"/>
    </row>
    <row r="73" s="43" customFormat="1" ht="13.5">
      <c r="A73" s="42"/>
    </row>
    <row r="74" s="43" customFormat="1" ht="13.5">
      <c r="A74" s="42"/>
    </row>
    <row r="75" s="43" customFormat="1" ht="13.5">
      <c r="A75" s="42"/>
    </row>
    <row r="76" spans="1:23" s="43" customFormat="1" ht="13.5">
      <c r="A76" s="42"/>
      <c r="C76" s="44"/>
      <c r="D76" s="44"/>
      <c r="E76" s="44"/>
      <c r="F76" s="44"/>
      <c r="G76" s="44"/>
      <c r="H76" s="44"/>
      <c r="I76" s="44"/>
      <c r="J76" s="44"/>
      <c r="K76" s="44"/>
      <c r="L76" s="44"/>
      <c r="M76" s="44"/>
      <c r="N76" s="44"/>
      <c r="O76" s="44"/>
      <c r="P76" s="44"/>
      <c r="Q76" s="44"/>
      <c r="R76" s="44"/>
      <c r="S76" s="44"/>
      <c r="T76" s="44"/>
      <c r="U76" s="44"/>
      <c r="V76" s="44"/>
      <c r="W76" s="44"/>
    </row>
    <row r="77" spans="1:23" s="43" customFormat="1" ht="13.5">
      <c r="A77" s="42"/>
      <c r="C77" s="44"/>
      <c r="D77" s="44"/>
      <c r="E77" s="44"/>
      <c r="F77" s="44"/>
      <c r="G77" s="44"/>
      <c r="H77" s="44"/>
      <c r="I77" s="44"/>
      <c r="J77" s="44"/>
      <c r="K77" s="44"/>
      <c r="L77" s="44"/>
      <c r="M77" s="44"/>
      <c r="N77" s="44"/>
      <c r="O77" s="44"/>
      <c r="P77" s="44"/>
      <c r="Q77" s="44"/>
      <c r="R77" s="44"/>
      <c r="S77" s="44"/>
      <c r="T77" s="44"/>
      <c r="U77" s="44"/>
      <c r="V77" s="44"/>
      <c r="W77" s="44"/>
    </row>
    <row r="78" spans="1:23" s="43" customFormat="1" ht="13.5">
      <c r="A78" s="42"/>
      <c r="C78" s="44"/>
      <c r="D78" s="44"/>
      <c r="E78" s="44"/>
      <c r="F78" s="44"/>
      <c r="G78" s="44"/>
      <c r="H78" s="44"/>
      <c r="I78" s="44"/>
      <c r="J78" s="44"/>
      <c r="K78" s="44"/>
      <c r="L78" s="44"/>
      <c r="M78" s="44"/>
      <c r="N78" s="44"/>
      <c r="O78" s="44"/>
      <c r="P78" s="44"/>
      <c r="Q78" s="44"/>
      <c r="R78" s="44"/>
      <c r="S78" s="44"/>
      <c r="T78" s="44"/>
      <c r="U78" s="44"/>
      <c r="V78" s="44"/>
      <c r="W78" s="44"/>
    </row>
    <row r="79" s="43" customFormat="1" ht="13.5">
      <c r="A79" s="42"/>
    </row>
    <row r="80" s="43" customFormat="1" ht="13.5">
      <c r="A80" s="42"/>
    </row>
    <row r="81" s="43" customFormat="1" ht="13.5">
      <c r="A81" s="42"/>
    </row>
    <row r="82" s="43" customFormat="1" ht="13.5">
      <c r="A82" s="42"/>
    </row>
    <row r="83" s="43" customFormat="1" ht="13.5">
      <c r="A83" s="42"/>
    </row>
    <row r="84" s="43" customFormat="1" ht="13.5">
      <c r="A84" s="42"/>
    </row>
    <row r="85" s="43" customFormat="1" ht="13.5">
      <c r="A85" s="42"/>
    </row>
    <row r="86" s="43" customFormat="1" ht="13.5">
      <c r="A86" s="42"/>
    </row>
    <row r="87" s="43" customFormat="1" ht="13.5">
      <c r="A87" s="42"/>
    </row>
    <row r="88" s="43" customFormat="1" ht="13.5">
      <c r="A88" s="42"/>
    </row>
    <row r="89" s="43" customFormat="1" ht="13.5">
      <c r="A89" s="42"/>
    </row>
    <row r="90" spans="1:23" s="43" customFormat="1" ht="13.5">
      <c r="A90" s="42"/>
      <c r="C90" s="44"/>
      <c r="D90" s="44"/>
      <c r="E90" s="44"/>
      <c r="F90" s="44"/>
      <c r="G90" s="44"/>
      <c r="H90" s="44"/>
      <c r="I90" s="44"/>
      <c r="J90" s="44"/>
      <c r="K90" s="44"/>
      <c r="L90" s="44"/>
      <c r="M90" s="44"/>
      <c r="N90" s="44"/>
      <c r="O90" s="44"/>
      <c r="P90" s="44"/>
      <c r="Q90" s="44"/>
      <c r="R90" s="44"/>
      <c r="S90" s="44"/>
      <c r="T90" s="44"/>
      <c r="U90" s="44"/>
      <c r="V90" s="44"/>
      <c r="W90" s="44"/>
    </row>
    <row r="91" spans="1:23" s="43" customFormat="1" ht="13.5">
      <c r="A91" s="42"/>
      <c r="C91" s="44"/>
      <c r="D91" s="44"/>
      <c r="E91" s="44"/>
      <c r="F91" s="44"/>
      <c r="G91" s="44"/>
      <c r="H91" s="44"/>
      <c r="I91" s="44"/>
      <c r="J91" s="44"/>
      <c r="K91" s="44"/>
      <c r="L91" s="44"/>
      <c r="M91" s="44"/>
      <c r="N91" s="44"/>
      <c r="O91" s="44"/>
      <c r="P91" s="44"/>
      <c r="Q91" s="44"/>
      <c r="R91" s="44"/>
      <c r="S91" s="44"/>
      <c r="T91" s="44"/>
      <c r="U91" s="44"/>
      <c r="V91" s="44"/>
      <c r="W91" s="44"/>
    </row>
    <row r="92" spans="1:23" s="43" customFormat="1" ht="13.5">
      <c r="A92" s="42"/>
      <c r="C92" s="44"/>
      <c r="D92" s="44"/>
      <c r="E92" s="44"/>
      <c r="F92" s="44"/>
      <c r="G92" s="44"/>
      <c r="H92" s="44"/>
      <c r="I92" s="44"/>
      <c r="J92" s="44"/>
      <c r="K92" s="44"/>
      <c r="L92" s="44"/>
      <c r="M92" s="44"/>
      <c r="N92" s="44"/>
      <c r="O92" s="44"/>
      <c r="P92" s="44"/>
      <c r="Q92" s="44"/>
      <c r="R92" s="44"/>
      <c r="S92" s="44"/>
      <c r="T92" s="44"/>
      <c r="U92" s="44"/>
      <c r="V92" s="44"/>
      <c r="W92" s="44"/>
    </row>
    <row r="93" s="43" customFormat="1" ht="13.5">
      <c r="A93" s="42"/>
    </row>
    <row r="94" s="43" customFormat="1" ht="13.5">
      <c r="A94" s="42"/>
    </row>
    <row r="95" s="43" customFormat="1" ht="13.5">
      <c r="A95" s="42"/>
    </row>
    <row r="96" s="43" customFormat="1" ht="13.5">
      <c r="A96" s="42"/>
    </row>
    <row r="97" s="43" customFormat="1" ht="13.5">
      <c r="A97" s="42"/>
    </row>
    <row r="98" s="43" customFormat="1" ht="13.5">
      <c r="A98" s="42"/>
    </row>
    <row r="99" s="43" customFormat="1" ht="13.5">
      <c r="A99" s="42"/>
    </row>
    <row r="100" s="43" customFormat="1" ht="13.5">
      <c r="A100" s="42"/>
    </row>
    <row r="101" s="43" customFormat="1" ht="13.5">
      <c r="A101" s="42"/>
    </row>
    <row r="102" s="43" customFormat="1" ht="13.5">
      <c r="A102" s="42"/>
    </row>
    <row r="103" s="43" customFormat="1" ht="13.5">
      <c r="A103" s="42"/>
    </row>
    <row r="104" s="43" customFormat="1" ht="13.5">
      <c r="A104" s="42"/>
    </row>
    <row r="105" s="43" customFormat="1" ht="13.5">
      <c r="A105" s="42"/>
    </row>
    <row r="106" s="43" customFormat="1" ht="13.5">
      <c r="A106" s="42"/>
    </row>
    <row r="107" s="43" customFormat="1" ht="13.5">
      <c r="A107" s="42"/>
    </row>
    <row r="108" s="43" customFormat="1" ht="13.5">
      <c r="A108" s="42"/>
    </row>
    <row r="109" s="43" customFormat="1" ht="13.5">
      <c r="A109" s="42"/>
    </row>
    <row r="110" s="43" customFormat="1" ht="13.5">
      <c r="A110" s="42"/>
    </row>
    <row r="111" s="43" customFormat="1" ht="13.5">
      <c r="A111" s="42"/>
    </row>
    <row r="112" s="43" customFormat="1" ht="13.5">
      <c r="A112" s="42"/>
    </row>
    <row r="113" s="43" customFormat="1" ht="13.5">
      <c r="A113" s="42"/>
    </row>
    <row r="114" s="43" customFormat="1" ht="13.5">
      <c r="A114" s="42"/>
    </row>
    <row r="115" s="43" customFormat="1" ht="13.5">
      <c r="A115" s="42"/>
    </row>
    <row r="116" s="43" customFormat="1" ht="13.5">
      <c r="A116" s="42"/>
    </row>
    <row r="117" s="43" customFormat="1" ht="13.5">
      <c r="A117" s="42"/>
    </row>
    <row r="118" s="43" customFormat="1" ht="13.5">
      <c r="A118" s="42"/>
    </row>
    <row r="119" s="43" customFormat="1" ht="13.5">
      <c r="A119" s="42"/>
    </row>
    <row r="120" s="43" customFormat="1" ht="13.5">
      <c r="A120" s="42"/>
    </row>
    <row r="121" s="43" customFormat="1" ht="13.5">
      <c r="A121" s="42"/>
    </row>
    <row r="122" s="43" customFormat="1" ht="13.5">
      <c r="A122" s="42"/>
    </row>
    <row r="123" s="43" customFormat="1" ht="13.5">
      <c r="A123" s="42"/>
    </row>
    <row r="124" s="43" customFormat="1" ht="13.5">
      <c r="A124" s="42"/>
    </row>
    <row r="125" s="43" customFormat="1" ht="13.5">
      <c r="A125" s="42"/>
    </row>
    <row r="126" s="43" customFormat="1" ht="13.5">
      <c r="A126" s="42"/>
    </row>
    <row r="127" s="43" customFormat="1" ht="13.5">
      <c r="A127" s="42"/>
    </row>
    <row r="128" s="43" customFormat="1" ht="13.5">
      <c r="A128" s="42"/>
    </row>
  </sheetData>
  <sheetProtection/>
  <mergeCells count="4">
    <mergeCell ref="A45:B45"/>
    <mergeCell ref="A17:B17"/>
    <mergeCell ref="A3:B3"/>
    <mergeCell ref="A31:B3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Z102"/>
  <sheetViews>
    <sheetView showGridLines="0" zoomScale="90" zoomScaleNormal="90" zoomScalePageLayoutView="0" workbookViewId="0" topLeftCell="A1">
      <pane xSplit="2" ySplit="3" topLeftCell="P4" activePane="bottomRight" state="frozen"/>
      <selection pane="topLeft" activeCell="A1" sqref="A1"/>
      <selection pane="topRight" activeCell="C1" sqref="C1"/>
      <selection pane="bottomLeft" activeCell="A4" sqref="A4"/>
      <selection pane="bottomRight" activeCell="R43" sqref="R43"/>
    </sheetView>
  </sheetViews>
  <sheetFormatPr defaultColWidth="9.00390625" defaultRowHeight="15.75"/>
  <cols>
    <col min="1" max="1" width="14.625" style="15" customWidth="1"/>
    <col min="2" max="2" width="50.50390625" style="2" customWidth="1"/>
    <col min="3" max="3" width="10.375" style="2" customWidth="1"/>
    <col min="4" max="4" width="9.00390625" style="2" customWidth="1"/>
    <col min="5" max="16384" width="9.00390625" style="2" customWidth="1"/>
  </cols>
  <sheetData>
    <row r="1" ht="15" customHeight="1">
      <c r="A1" s="16" t="s">
        <v>24</v>
      </c>
    </row>
    <row r="3" spans="1:26" ht="25.5" customHeight="1">
      <c r="A3" s="46"/>
      <c r="B3" s="47"/>
      <c r="C3" s="20" t="s">
        <v>26</v>
      </c>
      <c r="D3" s="20" t="s">
        <v>27</v>
      </c>
      <c r="E3" s="20" t="s">
        <v>28</v>
      </c>
      <c r="F3" s="20" t="s">
        <v>29</v>
      </c>
      <c r="G3" s="20" t="s">
        <v>30</v>
      </c>
      <c r="H3" s="20" t="s">
        <v>31</v>
      </c>
      <c r="I3" s="20" t="s">
        <v>32</v>
      </c>
      <c r="J3" s="20" t="s">
        <v>33</v>
      </c>
      <c r="K3" s="20" t="s">
        <v>34</v>
      </c>
      <c r="L3" s="20" t="s">
        <v>35</v>
      </c>
      <c r="M3" s="20" t="s">
        <v>36</v>
      </c>
      <c r="N3" s="20" t="s">
        <v>37</v>
      </c>
      <c r="O3" s="20" t="s">
        <v>38</v>
      </c>
      <c r="P3" s="20" t="s">
        <v>39</v>
      </c>
      <c r="Q3" s="20" t="s">
        <v>40</v>
      </c>
      <c r="R3" s="20" t="s">
        <v>41</v>
      </c>
      <c r="S3" s="20" t="s">
        <v>42</v>
      </c>
      <c r="T3" s="20" t="s">
        <v>43</v>
      </c>
      <c r="U3" s="20" t="s">
        <v>44</v>
      </c>
      <c r="V3" s="20" t="s">
        <v>45</v>
      </c>
      <c r="W3" s="20" t="s">
        <v>46</v>
      </c>
      <c r="X3" s="20" t="s">
        <v>47</v>
      </c>
      <c r="Y3" s="20" t="s">
        <v>48</v>
      </c>
      <c r="Z3" s="20" t="s">
        <v>49</v>
      </c>
    </row>
    <row r="4" spans="1:26" ht="13.5" customHeight="1">
      <c r="A4" s="3" t="s">
        <v>0</v>
      </c>
      <c r="B4" s="4" t="s">
        <v>9</v>
      </c>
      <c r="C4" s="17">
        <f aca="true" t="shared" si="0" ref="C4:I5">C46-C18-C32</f>
        <v>103.94755192601</v>
      </c>
      <c r="D4" s="17">
        <f aca="true" t="shared" si="1" ref="D4:D11">D46-D18-D32</f>
        <v>74.1798080826</v>
      </c>
      <c r="E4" s="17">
        <f aca="true" t="shared" si="2" ref="E4:W4">E46-E18-E32</f>
        <v>111.69843282797</v>
      </c>
      <c r="F4" s="17">
        <f t="shared" si="2"/>
        <v>304.34766329791705</v>
      </c>
      <c r="G4" s="17">
        <f t="shared" si="2"/>
        <v>195.1344716005</v>
      </c>
      <c r="H4" s="17">
        <f t="shared" si="2"/>
        <v>180.43077890053</v>
      </c>
      <c r="I4" s="17">
        <f t="shared" si="2"/>
        <v>109.635008799983</v>
      </c>
      <c r="J4" s="17">
        <f t="shared" si="2"/>
        <v>306.48858828116397</v>
      </c>
      <c r="K4" s="17">
        <f t="shared" si="2"/>
        <v>162.187897605629</v>
      </c>
      <c r="L4" s="17">
        <f t="shared" si="2"/>
        <v>-21.967773189938406</v>
      </c>
      <c r="M4" s="17">
        <f t="shared" si="2"/>
        <v>350.922505131922</v>
      </c>
      <c r="N4" s="17">
        <f t="shared" si="2"/>
        <v>270.677587854269</v>
      </c>
      <c r="O4" s="17">
        <f t="shared" si="2"/>
        <v>173.73265912073703</v>
      </c>
      <c r="P4" s="17">
        <f t="shared" si="2"/>
        <v>-131.43385934607</v>
      </c>
      <c r="Q4" s="17">
        <f t="shared" si="2"/>
        <v>-211.297680030499</v>
      </c>
      <c r="R4" s="17">
        <f t="shared" si="2"/>
        <v>-330.9696909433002</v>
      </c>
      <c r="S4" s="17">
        <f t="shared" si="2"/>
        <v>305.84485806185</v>
      </c>
      <c r="T4" s="17">
        <f t="shared" si="2"/>
        <v>-338.23926355043096</v>
      </c>
      <c r="U4" s="17">
        <f t="shared" si="2"/>
        <v>49.343450164587004</v>
      </c>
      <c r="V4" s="17">
        <f t="shared" si="2"/>
        <v>228.92265998996206</v>
      </c>
      <c r="W4" s="17">
        <f t="shared" si="2"/>
        <v>88.1258822536034</v>
      </c>
      <c r="X4" s="17">
        <f aca="true" t="shared" si="3" ref="X4:Y11">X46-X18-X32</f>
        <v>171.718500524052</v>
      </c>
      <c r="Y4" s="17">
        <f t="shared" si="3"/>
        <v>-53.0299804477688</v>
      </c>
      <c r="Z4" s="17">
        <f aca="true" t="shared" si="4" ref="Z4:Z11">Z46-Z18-Z32</f>
        <v>424.687528782133</v>
      </c>
    </row>
    <row r="5" spans="1:26" ht="13.5" customHeight="1">
      <c r="A5" s="5" t="s">
        <v>3</v>
      </c>
      <c r="B5" s="6" t="s">
        <v>10</v>
      </c>
      <c r="C5" s="18">
        <f t="shared" si="0"/>
        <v>189.45528408919</v>
      </c>
      <c r="D5" s="18">
        <f t="shared" si="0"/>
        <v>599.141937577506</v>
      </c>
      <c r="E5" s="18">
        <f t="shared" si="0"/>
        <v>422.13567821757</v>
      </c>
      <c r="F5" s="18">
        <f t="shared" si="0"/>
        <v>433.85643939132603</v>
      </c>
      <c r="G5" s="18">
        <f t="shared" si="0"/>
        <v>387.32420741963</v>
      </c>
      <c r="H5" s="18">
        <f t="shared" si="0"/>
        <v>541.02134303123</v>
      </c>
      <c r="I5" s="18">
        <f t="shared" si="0"/>
        <v>208.551381746553</v>
      </c>
      <c r="J5" s="18">
        <f>J47-J19-J33</f>
        <v>1203.32880255143</v>
      </c>
      <c r="K5" s="18">
        <f aca="true" t="shared" si="5" ref="K5:W5">K47-K19-K33</f>
        <v>229.73588444173402</v>
      </c>
      <c r="L5" s="18">
        <f t="shared" si="5"/>
        <v>518.843219407193</v>
      </c>
      <c r="M5" s="18">
        <f t="shared" si="5"/>
        <v>437.66105639973597</v>
      </c>
      <c r="N5" s="18">
        <f t="shared" si="5"/>
        <v>424.30769730572</v>
      </c>
      <c r="O5" s="18">
        <f t="shared" si="5"/>
        <v>437.637962006148</v>
      </c>
      <c r="P5" s="18">
        <f t="shared" si="5"/>
        <v>171.776078600595</v>
      </c>
      <c r="Q5" s="18">
        <f t="shared" si="5"/>
        <v>405.4068949108</v>
      </c>
      <c r="R5" s="18">
        <f t="shared" si="5"/>
        <v>2753.7521016420496</v>
      </c>
      <c r="S5" s="18">
        <f t="shared" si="5"/>
        <v>443.735336432136</v>
      </c>
      <c r="T5" s="18">
        <f t="shared" si="5"/>
        <v>273.23663331825196</v>
      </c>
      <c r="U5" s="18">
        <f t="shared" si="5"/>
        <v>324.91274644760904</v>
      </c>
      <c r="V5" s="18">
        <f t="shared" si="5"/>
        <v>419.282872785986</v>
      </c>
      <c r="W5" s="18">
        <f t="shared" si="5"/>
        <v>169.605622278284</v>
      </c>
      <c r="X5" s="18">
        <f t="shared" si="3"/>
        <v>416.452580216829</v>
      </c>
      <c r="Y5" s="18">
        <f t="shared" si="3"/>
        <v>226.14149223044</v>
      </c>
      <c r="Z5" s="18">
        <f t="shared" si="4"/>
        <v>480.1302824722691</v>
      </c>
    </row>
    <row r="6" spans="1:26" ht="13.5" customHeight="1">
      <c r="A6" s="5" t="s">
        <v>4</v>
      </c>
      <c r="B6" s="7" t="s">
        <v>11</v>
      </c>
      <c r="C6" s="19">
        <f>C48-C20-C34</f>
        <v>85.5077321631797</v>
      </c>
      <c r="D6" s="19">
        <f>D48-D20-D34</f>
        <v>524.962129494906</v>
      </c>
      <c r="E6" s="19">
        <f aca="true" t="shared" si="6" ref="E6:W6">E48-E20-E34</f>
        <v>310.4372453896</v>
      </c>
      <c r="F6" s="19">
        <f t="shared" si="6"/>
        <v>129.508776093409</v>
      </c>
      <c r="G6" s="19">
        <f t="shared" si="6"/>
        <v>192.18973581913</v>
      </c>
      <c r="H6" s="19">
        <f t="shared" si="6"/>
        <v>360.5905641307</v>
      </c>
      <c r="I6" s="19">
        <f t="shared" si="6"/>
        <v>98.91637294657</v>
      </c>
      <c r="J6" s="19">
        <f t="shared" si="6"/>
        <v>896.8402142702698</v>
      </c>
      <c r="K6" s="19">
        <f t="shared" si="6"/>
        <v>67.5479868361046</v>
      </c>
      <c r="L6" s="19">
        <f t="shared" si="6"/>
        <v>540.810992597132</v>
      </c>
      <c r="M6" s="19">
        <f t="shared" si="6"/>
        <v>86.7385512678139</v>
      </c>
      <c r="N6" s="19">
        <f t="shared" si="6"/>
        <v>153.630109451451</v>
      </c>
      <c r="O6" s="19">
        <f t="shared" si="6"/>
        <v>263.905302885411</v>
      </c>
      <c r="P6" s="19">
        <f t="shared" si="6"/>
        <v>303.209937946666</v>
      </c>
      <c r="Q6" s="19">
        <f t="shared" si="6"/>
        <v>616.704574941299</v>
      </c>
      <c r="R6" s="19">
        <f t="shared" si="6"/>
        <v>3084.72179258535</v>
      </c>
      <c r="S6" s="19">
        <f t="shared" si="6"/>
        <v>137.890478370286</v>
      </c>
      <c r="T6" s="19">
        <f t="shared" si="6"/>
        <v>611.475896868683</v>
      </c>
      <c r="U6" s="19">
        <f t="shared" si="6"/>
        <v>275.569296283022</v>
      </c>
      <c r="V6" s="19">
        <f t="shared" si="6"/>
        <v>190.360212796023</v>
      </c>
      <c r="W6" s="19">
        <f t="shared" si="6"/>
        <v>81.4797400246807</v>
      </c>
      <c r="X6" s="19">
        <f t="shared" si="3"/>
        <v>244.734079692777</v>
      </c>
      <c r="Y6" s="19">
        <f t="shared" si="3"/>
        <v>279.171472678209</v>
      </c>
      <c r="Z6" s="19">
        <f t="shared" si="4"/>
        <v>55.44275369013599</v>
      </c>
    </row>
    <row r="7" spans="1:26" ht="13.5" customHeight="1">
      <c r="A7" s="8" t="s">
        <v>5</v>
      </c>
      <c r="B7" s="9" t="s">
        <v>12</v>
      </c>
      <c r="C7" s="17">
        <f>C49-C21-C35</f>
        <v>131.197282944328</v>
      </c>
      <c r="D7" s="17">
        <f t="shared" si="1"/>
        <v>-310.300998977963</v>
      </c>
      <c r="E7" s="17">
        <f aca="true" t="shared" si="7" ref="E7:W7">E49-E21-E35</f>
        <v>123.966674265427</v>
      </c>
      <c r="F7" s="17">
        <f t="shared" si="7"/>
        <v>297.830348087071</v>
      </c>
      <c r="G7" s="17">
        <f t="shared" si="7"/>
        <v>-74.7410341768799</v>
      </c>
      <c r="H7" s="17">
        <f t="shared" si="7"/>
        <v>-456.441724269444</v>
      </c>
      <c r="I7" s="17">
        <f t="shared" si="7"/>
        <v>211.283698598325</v>
      </c>
      <c r="J7" s="17">
        <f t="shared" si="7"/>
        <v>230.981600914691</v>
      </c>
      <c r="K7" s="17">
        <f t="shared" si="7"/>
        <v>53.7193083427113</v>
      </c>
      <c r="L7" s="17">
        <f t="shared" si="7"/>
        <v>-494.389206217925</v>
      </c>
      <c r="M7" s="17">
        <f t="shared" si="7"/>
        <v>224.907470953716</v>
      </c>
      <c r="N7" s="17">
        <f t="shared" si="7"/>
        <v>167.909240409114</v>
      </c>
      <c r="O7" s="17">
        <f t="shared" si="7"/>
        <v>165.649457625975</v>
      </c>
      <c r="P7" s="17">
        <f t="shared" si="7"/>
        <v>-361.696402646554</v>
      </c>
      <c r="Q7" s="17">
        <f t="shared" si="7"/>
        <v>249.663213402625</v>
      </c>
      <c r="R7" s="17">
        <f t="shared" si="7"/>
        <v>322.325068802982</v>
      </c>
      <c r="S7" s="17">
        <f t="shared" si="7"/>
        <v>81.0349512541704</v>
      </c>
      <c r="T7" s="17">
        <f t="shared" si="7"/>
        <v>-366.742590585096</v>
      </c>
      <c r="U7" s="17">
        <f t="shared" si="7"/>
        <v>302.529878984972</v>
      </c>
      <c r="V7" s="17">
        <f t="shared" si="7"/>
        <v>385.49992539705</v>
      </c>
      <c r="W7" s="17">
        <f t="shared" si="7"/>
        <v>59.9695847492146</v>
      </c>
      <c r="X7" s="17">
        <f t="shared" si="3"/>
        <v>-466.676301201921</v>
      </c>
      <c r="Y7" s="17">
        <f t="shared" si="3"/>
        <v>358.669584548078</v>
      </c>
      <c r="Z7" s="17">
        <f t="shared" si="4"/>
        <v>409.96607329861</v>
      </c>
    </row>
    <row r="8" spans="1:26" ht="13.5" customHeight="1">
      <c r="A8" s="10" t="s">
        <v>8</v>
      </c>
      <c r="B8" s="9" t="s">
        <v>19</v>
      </c>
      <c r="C8" s="17">
        <f>C50-C22-C36</f>
        <v>-105.1816154157108</v>
      </c>
      <c r="D8" s="17">
        <f t="shared" si="1"/>
        <v>245.50799881763098</v>
      </c>
      <c r="E8" s="17">
        <f aca="true" t="shared" si="8" ref="E8:W8">E50-E22-E36</f>
        <v>-73.64974070766391</v>
      </c>
      <c r="F8" s="17">
        <f t="shared" si="8"/>
        <v>-97.8927148385859</v>
      </c>
      <c r="G8" s="17">
        <f t="shared" si="8"/>
        <v>87.7593145039666</v>
      </c>
      <c r="H8" s="17">
        <f t="shared" si="8"/>
        <v>34.1028825104674</v>
      </c>
      <c r="I8" s="17">
        <f t="shared" si="8"/>
        <v>-341.235173319535</v>
      </c>
      <c r="J8" s="17">
        <f t="shared" si="8"/>
        <v>-131.1661578676899</v>
      </c>
      <c r="K8" s="17">
        <f t="shared" si="8"/>
        <v>-118.3655214403024</v>
      </c>
      <c r="L8" s="17">
        <f t="shared" si="8"/>
        <v>117.74749681120163</v>
      </c>
      <c r="M8" s="17">
        <f t="shared" si="8"/>
        <v>-398.819500991269</v>
      </c>
      <c r="N8" s="17">
        <f t="shared" si="8"/>
        <v>33.410430496721</v>
      </c>
      <c r="O8" s="17">
        <f t="shared" si="8"/>
        <v>-274.529483570627</v>
      </c>
      <c r="P8" s="17">
        <f t="shared" si="8"/>
        <v>424.93191236173897</v>
      </c>
      <c r="Q8" s="17">
        <f t="shared" si="8"/>
        <v>-51.310304184033896</v>
      </c>
      <c r="R8" s="17">
        <f t="shared" si="8"/>
        <v>504.388972747425</v>
      </c>
      <c r="S8" s="17">
        <f t="shared" si="8"/>
        <v>-116.64433156006612</v>
      </c>
      <c r="T8" s="17">
        <f t="shared" si="8"/>
        <v>789.107756729029</v>
      </c>
      <c r="U8" s="17">
        <f t="shared" si="8"/>
        <v>-148.12666985833857</v>
      </c>
      <c r="V8" s="17">
        <f t="shared" si="8"/>
        <v>-79.88355482698199</v>
      </c>
      <c r="W8" s="17">
        <f t="shared" si="8"/>
        <v>62.1879620132357</v>
      </c>
      <c r="X8" s="17">
        <f t="shared" si="3"/>
        <v>95.3620251462334</v>
      </c>
      <c r="Y8" s="17">
        <f t="shared" si="3"/>
        <v>-452.22790943906807</v>
      </c>
      <c r="Z8" s="17">
        <f t="shared" si="4"/>
        <v>-174.00627622055399</v>
      </c>
    </row>
    <row r="9" spans="1:26" ht="13.5" customHeight="1">
      <c r="A9" s="5" t="s">
        <v>7</v>
      </c>
      <c r="B9" s="7" t="s">
        <v>14</v>
      </c>
      <c r="C9" s="19">
        <f>C51-C23-C37</f>
        <v>201.932836723112</v>
      </c>
      <c r="D9" s="19">
        <f t="shared" si="1"/>
        <v>352.12897652702</v>
      </c>
      <c r="E9" s="19">
        <f aca="true" t="shared" si="9" ref="E9:W9">E51-E23-E37</f>
        <v>-120.94153335646101</v>
      </c>
      <c r="F9" s="19">
        <f t="shared" si="9"/>
        <v>231.62271100334598</v>
      </c>
      <c r="G9" s="19">
        <f t="shared" si="9"/>
        <v>-231.76485041013643</v>
      </c>
      <c r="H9" s="19">
        <f t="shared" si="9"/>
        <v>25.4364229393722</v>
      </c>
      <c r="I9" s="19">
        <f t="shared" si="9"/>
        <v>-71.69895013296198</v>
      </c>
      <c r="J9" s="19">
        <f t="shared" si="9"/>
        <v>-658.8593660629709</v>
      </c>
      <c r="K9" s="19">
        <f t="shared" si="9"/>
        <v>-14.578187294213194</v>
      </c>
      <c r="L9" s="19">
        <f t="shared" si="9"/>
        <v>340.767449041211</v>
      </c>
      <c r="M9" s="19">
        <f t="shared" si="9"/>
        <v>-531.234683339355</v>
      </c>
      <c r="N9" s="19">
        <f t="shared" si="9"/>
        <v>242.562215614379</v>
      </c>
      <c r="O9" s="19">
        <f t="shared" si="9"/>
        <v>-114.363577273722</v>
      </c>
      <c r="P9" s="19">
        <f t="shared" si="9"/>
        <v>18.78600066497785</v>
      </c>
      <c r="Q9" s="19">
        <f t="shared" si="9"/>
        <v>260.507900020052</v>
      </c>
      <c r="R9" s="19">
        <f t="shared" si="9"/>
        <v>521.8423315262773</v>
      </c>
      <c r="S9" s="19">
        <f t="shared" si="9"/>
        <v>222.715806433619</v>
      </c>
      <c r="T9" s="19">
        <f t="shared" si="9"/>
        <v>397.7618869448737</v>
      </c>
      <c r="U9" s="19">
        <f t="shared" si="9"/>
        <v>-26.973090756950114</v>
      </c>
      <c r="V9" s="19">
        <f t="shared" si="9"/>
        <v>-304.1077968537436</v>
      </c>
      <c r="W9" s="19">
        <f t="shared" si="9"/>
        <v>160.60318483406502</v>
      </c>
      <c r="X9" s="19">
        <f t="shared" si="3"/>
        <v>-28.399254763958936</v>
      </c>
      <c r="Y9" s="19">
        <f t="shared" si="3"/>
        <v>-269.004093011544</v>
      </c>
      <c r="Z9" s="19">
        <f t="shared" si="4"/>
        <v>-187.54731907018</v>
      </c>
    </row>
    <row r="10" spans="1:26" ht="13.5" customHeight="1">
      <c r="A10" s="5" t="s">
        <v>6</v>
      </c>
      <c r="B10" s="11" t="s">
        <v>15</v>
      </c>
      <c r="C10" s="18">
        <f>C52-C24-C38</f>
        <v>307.11445213882297</v>
      </c>
      <c r="D10" s="18">
        <f t="shared" si="1"/>
        <v>106.62097770938901</v>
      </c>
      <c r="E10" s="18">
        <f aca="true" t="shared" si="10" ref="E10:W10">E52-E24-E38</f>
        <v>-47.2917926487974</v>
      </c>
      <c r="F10" s="18">
        <f t="shared" si="10"/>
        <v>329.515425841932</v>
      </c>
      <c r="G10" s="18">
        <f t="shared" si="10"/>
        <v>-319.5241649141045</v>
      </c>
      <c r="H10" s="18">
        <f t="shared" si="10"/>
        <v>-8.6664595710952</v>
      </c>
      <c r="I10" s="18">
        <f t="shared" si="10"/>
        <v>269.53622318657403</v>
      </c>
      <c r="J10" s="18">
        <f t="shared" si="10"/>
        <v>-527.6932081952737</v>
      </c>
      <c r="K10" s="18">
        <f t="shared" si="10"/>
        <v>103.7873341460892</v>
      </c>
      <c r="L10" s="18">
        <f t="shared" si="10"/>
        <v>223.019952230009</v>
      </c>
      <c r="M10" s="18">
        <f t="shared" si="10"/>
        <v>-132.41518234808598</v>
      </c>
      <c r="N10" s="18">
        <f t="shared" si="10"/>
        <v>209.15178511765802</v>
      </c>
      <c r="O10" s="18">
        <f t="shared" si="10"/>
        <v>160.165906296905</v>
      </c>
      <c r="P10" s="18">
        <f t="shared" si="10"/>
        <v>-406.14591169676095</v>
      </c>
      <c r="Q10" s="18">
        <f t="shared" si="10"/>
        <v>311.818204204086</v>
      </c>
      <c r="R10" s="18">
        <f t="shared" si="10"/>
        <v>17.453358778852333</v>
      </c>
      <c r="S10" s="18">
        <f t="shared" si="10"/>
        <v>339.3601379936862</v>
      </c>
      <c r="T10" s="18">
        <f t="shared" si="10"/>
        <v>-391.345869784155</v>
      </c>
      <c r="U10" s="18">
        <f t="shared" si="10"/>
        <v>121.153579101388</v>
      </c>
      <c r="V10" s="18">
        <f t="shared" si="10"/>
        <v>-224.224242026761</v>
      </c>
      <c r="W10" s="18">
        <f t="shared" si="10"/>
        <v>98.415222820829</v>
      </c>
      <c r="X10" s="18">
        <f t="shared" si="3"/>
        <v>-123.76127991019294</v>
      </c>
      <c r="Y10" s="18">
        <f t="shared" si="3"/>
        <v>183.223816427524</v>
      </c>
      <c r="Z10" s="18">
        <f t="shared" si="4"/>
        <v>-13.541042849626024</v>
      </c>
    </row>
    <row r="11" spans="1:26" ht="30" customHeight="1">
      <c r="A11" s="21" t="s">
        <v>2</v>
      </c>
      <c r="B11" s="22" t="s">
        <v>20</v>
      </c>
      <c r="C11" s="23">
        <f>C53-C25-C39</f>
        <v>129.963219454627</v>
      </c>
      <c r="D11" s="23">
        <f t="shared" si="1"/>
        <v>9.386807922268302</v>
      </c>
      <c r="E11" s="23">
        <f aca="true" t="shared" si="11" ref="E11:W11">E53-E25-E39</f>
        <v>162.015366385733</v>
      </c>
      <c r="F11" s="23">
        <f t="shared" si="11"/>
        <v>504.28529654640204</v>
      </c>
      <c r="G11" s="23">
        <f t="shared" si="11"/>
        <v>208.152751927587</v>
      </c>
      <c r="H11" s="23">
        <f t="shared" si="11"/>
        <v>-241.908062858446</v>
      </c>
      <c r="I11" s="23">
        <f t="shared" si="11"/>
        <v>-20.316465921226996</v>
      </c>
      <c r="J11" s="23">
        <f t="shared" si="11"/>
        <v>406.30403132815997</v>
      </c>
      <c r="K11" s="23">
        <f t="shared" si="11"/>
        <v>97.54168450803799</v>
      </c>
      <c r="L11" s="23">
        <f t="shared" si="11"/>
        <v>-398.60948259666196</v>
      </c>
      <c r="M11" s="23">
        <f t="shared" si="11"/>
        <v>177.01047509436899</v>
      </c>
      <c r="N11" s="23">
        <f t="shared" si="11"/>
        <v>471.99725876010297</v>
      </c>
      <c r="O11" s="23">
        <f t="shared" si="11"/>
        <v>64.8526331760851</v>
      </c>
      <c r="P11" s="23">
        <f t="shared" si="11"/>
        <v>-68.1983496308853</v>
      </c>
      <c r="Q11" s="23">
        <f t="shared" si="11"/>
        <v>-12.944770811907704</v>
      </c>
      <c r="R11" s="23">
        <f t="shared" si="11"/>
        <v>495.74435060710994</v>
      </c>
      <c r="S11" s="23">
        <f t="shared" si="11"/>
        <v>270.2354777559498</v>
      </c>
      <c r="T11" s="23">
        <f t="shared" si="11"/>
        <v>84.12590259350202</v>
      </c>
      <c r="U11" s="23">
        <f t="shared" si="11"/>
        <v>203.7466592912199</v>
      </c>
      <c r="V11" s="23">
        <f t="shared" si="11"/>
        <v>534.53903056003</v>
      </c>
      <c r="W11" s="23">
        <f t="shared" si="11"/>
        <v>210.283429016054</v>
      </c>
      <c r="X11" s="23">
        <f t="shared" si="3"/>
        <v>-199.595775531635</v>
      </c>
      <c r="Y11" s="23">
        <f t="shared" si="3"/>
        <v>-146.58830533875903</v>
      </c>
      <c r="Z11" s="23">
        <f t="shared" si="4"/>
        <v>660.6473258601901</v>
      </c>
    </row>
    <row r="12" ht="13.5" customHeight="1">
      <c r="A12" s="24" t="s">
        <v>23</v>
      </c>
    </row>
    <row r="15" ht="15" customHeight="1">
      <c r="A15" s="16" t="s">
        <v>18</v>
      </c>
    </row>
    <row r="17" spans="1:26" ht="29.25" customHeight="1">
      <c r="A17" s="46"/>
      <c r="B17" s="47"/>
      <c r="C17" s="20" t="s">
        <v>26</v>
      </c>
      <c r="D17" s="20" t="s">
        <v>27</v>
      </c>
      <c r="E17" s="20" t="s">
        <v>28</v>
      </c>
      <c r="F17" s="20" t="s">
        <v>29</v>
      </c>
      <c r="G17" s="20" t="s">
        <v>30</v>
      </c>
      <c r="H17" s="20" t="s">
        <v>31</v>
      </c>
      <c r="I17" s="20" t="s">
        <v>32</v>
      </c>
      <c r="J17" s="20" t="s">
        <v>33</v>
      </c>
      <c r="K17" s="20" t="s">
        <v>34</v>
      </c>
      <c r="L17" s="20" t="s">
        <v>35</v>
      </c>
      <c r="M17" s="20" t="s">
        <v>36</v>
      </c>
      <c r="N17" s="20" t="s">
        <v>37</v>
      </c>
      <c r="O17" s="20" t="s">
        <v>38</v>
      </c>
      <c r="P17" s="20" t="s">
        <v>39</v>
      </c>
      <c r="Q17" s="20" t="s">
        <v>40</v>
      </c>
      <c r="R17" s="20" t="s">
        <v>41</v>
      </c>
      <c r="S17" s="20" t="s">
        <v>42</v>
      </c>
      <c r="T17" s="20" t="s">
        <v>43</v>
      </c>
      <c r="U17" s="20" t="s">
        <v>44</v>
      </c>
      <c r="V17" s="20" t="s">
        <v>45</v>
      </c>
      <c r="W17" s="20" t="s">
        <v>46</v>
      </c>
      <c r="X17" s="20" t="s">
        <v>47</v>
      </c>
      <c r="Y17" s="20" t="s">
        <v>48</v>
      </c>
      <c r="Z17" s="20" t="s">
        <v>49</v>
      </c>
    </row>
    <row r="18" spans="1:26" ht="13.5" customHeight="1">
      <c r="A18" s="3" t="s">
        <v>0</v>
      </c>
      <c r="B18" s="4" t="s">
        <v>9</v>
      </c>
      <c r="C18" s="17">
        <f>+'[1]Magyarországon'!C18</f>
        <v>0</v>
      </c>
      <c r="D18" s="17">
        <f>+'[1]Magyarországon'!D18</f>
        <v>8.805392</v>
      </c>
      <c r="E18" s="17">
        <f>+'[1]Magyarországon'!E18</f>
        <v>0</v>
      </c>
      <c r="F18" s="17">
        <f>+'[1]Magyarországon'!F18</f>
        <v>247.19156999999998</v>
      </c>
      <c r="G18" s="17">
        <f>+'[1]Magyarországon'!G18</f>
        <v>0</v>
      </c>
      <c r="H18" s="17">
        <f>+'[1]Magyarországon'!H18</f>
        <v>16.021118</v>
      </c>
      <c r="I18" s="17">
        <f>+'[1]Magyarországon'!I18</f>
        <v>20.564711999999997</v>
      </c>
      <c r="J18" s="17">
        <f>+'[1]Magyarországon'!J18</f>
        <v>28.018008</v>
      </c>
      <c r="K18" s="17">
        <f>+'[1]Magyarországon'!K18</f>
        <v>31.116600000000002</v>
      </c>
      <c r="L18" s="17">
        <f>+'[1]Magyarországon'!L18</f>
        <v>34.352491</v>
      </c>
      <c r="M18" s="17">
        <f>+'[1]Magyarországon'!M18</f>
        <v>23.660656000000003</v>
      </c>
      <c r="N18" s="17">
        <f>+'[1]Magyarországon'!N18</f>
        <v>-29.531895999999996</v>
      </c>
      <c r="O18" s="17">
        <f>+'[1]Magyarországon'!O18</f>
        <v>29.286400999999994</v>
      </c>
      <c r="P18" s="17">
        <f>+'[1]Magyarországon'!P18</f>
        <v>0</v>
      </c>
      <c r="Q18" s="17">
        <f>+'[1]Magyarországon'!Q18</f>
        <v>13.8031</v>
      </c>
      <c r="R18" s="17">
        <f>+'[1]Magyarországon'!R18</f>
        <v>766.0593820000001</v>
      </c>
      <c r="S18" s="17">
        <f>+'[1]Magyarországon'!S18</f>
        <v>0</v>
      </c>
      <c r="T18" s="17">
        <f>+'[1]Magyarországon'!T18</f>
        <v>302.145173</v>
      </c>
      <c r="U18" s="17">
        <f>+'[1]Magyarországon'!U18</f>
        <v>-12.9677955</v>
      </c>
      <c r="V18" s="17">
        <f>+'[1]Magyarországon'!V18</f>
        <v>175.15093499999998</v>
      </c>
      <c r="W18" s="17">
        <f>+'[1]Magyarországon'!W18</f>
        <v>0</v>
      </c>
      <c r="X18" s="17">
        <f>+'[1]Magyarországon'!X18</f>
        <v>0</v>
      </c>
      <c r="Y18" s="17">
        <f>+'[1]Magyarországon'!Y18</f>
        <v>0</v>
      </c>
      <c r="Z18" s="17">
        <f>+'[1]Magyarországon'!Z18</f>
        <v>504.89748599999996</v>
      </c>
    </row>
    <row r="19" spans="1:26" ht="13.5" customHeight="1">
      <c r="A19" s="5" t="s">
        <v>3</v>
      </c>
      <c r="B19" s="6" t="s">
        <v>10</v>
      </c>
      <c r="C19" s="18">
        <f>+'[1]Magyarországon'!C19</f>
        <v>0</v>
      </c>
      <c r="D19" s="18">
        <f>+'[1]Magyarországon'!D19</f>
        <v>8.805392</v>
      </c>
      <c r="E19" s="18">
        <f>+'[1]Magyarországon'!E19</f>
        <v>0</v>
      </c>
      <c r="F19" s="18">
        <f>+'[1]Magyarországon'!F19</f>
        <v>247.19156999999998</v>
      </c>
      <c r="G19" s="18">
        <f>+'[1]Magyarországon'!G19</f>
        <v>0</v>
      </c>
      <c r="H19" s="18">
        <f>+'[1]Magyarországon'!H19</f>
        <v>16.021118</v>
      </c>
      <c r="I19" s="18">
        <f>+'[1]Magyarországon'!I19</f>
        <v>20.564711999999997</v>
      </c>
      <c r="J19" s="18">
        <f>+'[1]Magyarországon'!J19</f>
        <v>28.018008</v>
      </c>
      <c r="K19" s="18">
        <f>+'[1]Magyarországon'!K19</f>
        <v>31.116600000000002</v>
      </c>
      <c r="L19" s="18">
        <f>+'[1]Magyarországon'!L19</f>
        <v>34.352491</v>
      </c>
      <c r="M19" s="18">
        <f>+'[1]Magyarországon'!M19</f>
        <v>23.660656000000003</v>
      </c>
      <c r="N19" s="18">
        <f>+'[1]Magyarországon'!N19</f>
        <v>0</v>
      </c>
      <c r="O19" s="18">
        <f>+'[1]Magyarországon'!O19</f>
        <v>39.113899999999994</v>
      </c>
      <c r="P19" s="18">
        <f>+'[1]Magyarországon'!P19</f>
        <v>0</v>
      </c>
      <c r="Q19" s="18">
        <f>+'[1]Magyarországon'!Q19</f>
        <v>13.8031</v>
      </c>
      <c r="R19" s="18">
        <f>+'[1]Magyarországon'!R19</f>
        <v>766.0593820000001</v>
      </c>
      <c r="S19" s="18">
        <f>+'[1]Magyarországon'!S19</f>
        <v>0</v>
      </c>
      <c r="T19" s="18">
        <f>+'[1]Magyarországon'!T19</f>
        <v>302.145173</v>
      </c>
      <c r="U19" s="18">
        <f>+'[1]Magyarországon'!U19</f>
        <v>1.193094</v>
      </c>
      <c r="V19" s="18">
        <f>+'[1]Magyarországon'!V19</f>
        <v>175.15093499999998</v>
      </c>
      <c r="W19" s="18">
        <f>+'[1]Magyarországon'!W19</f>
        <v>0</v>
      </c>
      <c r="X19" s="18">
        <f>+'[1]Magyarországon'!X19</f>
        <v>0</v>
      </c>
      <c r="Y19" s="18">
        <f>+'[1]Magyarországon'!Y19</f>
        <v>0</v>
      </c>
      <c r="Z19" s="18">
        <f>+'[1]Magyarországon'!Z19</f>
        <v>504.89748599999996</v>
      </c>
    </row>
    <row r="20" spans="1:26" ht="13.5" customHeight="1">
      <c r="A20" s="5" t="s">
        <v>4</v>
      </c>
      <c r="B20" s="7" t="s">
        <v>11</v>
      </c>
      <c r="C20" s="19">
        <f>+'[1]Magyarországon'!C20</f>
        <v>0</v>
      </c>
      <c r="D20" s="19">
        <f>+'[1]Magyarországon'!D20</f>
        <v>0</v>
      </c>
      <c r="E20" s="19">
        <f>+'[1]Magyarországon'!E20</f>
        <v>0</v>
      </c>
      <c r="F20" s="19">
        <f>+'[1]Magyarországon'!F20</f>
        <v>0</v>
      </c>
      <c r="G20" s="19">
        <f>+'[1]Magyarországon'!G20</f>
        <v>0</v>
      </c>
      <c r="H20" s="19">
        <f>+'[1]Magyarországon'!H20</f>
        <v>0</v>
      </c>
      <c r="I20" s="19">
        <f>+'[1]Magyarországon'!I20</f>
        <v>0</v>
      </c>
      <c r="J20" s="19">
        <f>+'[1]Magyarországon'!J20</f>
        <v>0</v>
      </c>
      <c r="K20" s="19">
        <f>+'[1]Magyarországon'!K20</f>
        <v>0</v>
      </c>
      <c r="L20" s="19">
        <f>+'[1]Magyarországon'!L20</f>
        <v>0</v>
      </c>
      <c r="M20" s="19">
        <f>+'[1]Magyarországon'!M20</f>
        <v>0</v>
      </c>
      <c r="N20" s="19">
        <f>+'[1]Magyarországon'!N20</f>
        <v>29.531895999999996</v>
      </c>
      <c r="O20" s="19">
        <f>+'[1]Magyarországon'!O20</f>
        <v>9.827499</v>
      </c>
      <c r="P20" s="19">
        <f>+'[1]Magyarországon'!P20</f>
        <v>0</v>
      </c>
      <c r="Q20" s="19">
        <f>+'[1]Magyarországon'!Q20</f>
        <v>0</v>
      </c>
      <c r="R20" s="19">
        <f>+'[1]Magyarországon'!R20</f>
        <v>0</v>
      </c>
      <c r="S20" s="19">
        <f>+'[1]Magyarországon'!S20</f>
        <v>0</v>
      </c>
      <c r="T20" s="19">
        <f>+'[1]Magyarországon'!T20</f>
        <v>0</v>
      </c>
      <c r="U20" s="19">
        <f>+'[1]Magyarországon'!U20</f>
        <v>14.1608895</v>
      </c>
      <c r="V20" s="19">
        <f>+'[1]Magyarországon'!V20</f>
        <v>0</v>
      </c>
      <c r="W20" s="19">
        <f>+'[1]Magyarországon'!W20</f>
        <v>0</v>
      </c>
      <c r="X20" s="19">
        <f>+'[1]Magyarországon'!X20</f>
        <v>0</v>
      </c>
      <c r="Y20" s="19">
        <f>+'[1]Magyarországon'!Y20</f>
        <v>0</v>
      </c>
      <c r="Z20" s="19">
        <f>+'[1]Magyarországon'!Z20</f>
        <v>0</v>
      </c>
    </row>
    <row r="21" spans="1:26" ht="13.5" customHeight="1">
      <c r="A21" s="8" t="s">
        <v>5</v>
      </c>
      <c r="B21" s="9" t="s">
        <v>12</v>
      </c>
      <c r="C21" s="17">
        <f>+'[1]Magyarországon'!C21</f>
        <v>0</v>
      </c>
      <c r="D21" s="17">
        <f>+'[1]Magyarországon'!D21</f>
        <v>0</v>
      </c>
      <c r="E21" s="17">
        <f>+'[1]Magyarországon'!E21</f>
        <v>0</v>
      </c>
      <c r="F21" s="17">
        <f>+'[1]Magyarországon'!F21</f>
        <v>0</v>
      </c>
      <c r="G21" s="17">
        <f>+'[1]Magyarországon'!G21</f>
        <v>0</v>
      </c>
      <c r="H21" s="17">
        <f>+'[1]Magyarországon'!H21</f>
        <v>0</v>
      </c>
      <c r="I21" s="17">
        <f>+'[1]Magyarországon'!I21</f>
        <v>0</v>
      </c>
      <c r="J21" s="17">
        <f>+'[1]Magyarországon'!J21</f>
        <v>0</v>
      </c>
      <c r="K21" s="17">
        <f>+'[1]Magyarországon'!K21</f>
        <v>0</v>
      </c>
      <c r="L21" s="17">
        <f>+'[1]Magyarországon'!L21</f>
        <v>0</v>
      </c>
      <c r="M21" s="17">
        <f>+'[1]Magyarországon'!M21</f>
        <v>0</v>
      </c>
      <c r="N21" s="17">
        <f>+'[1]Magyarországon'!N21</f>
        <v>0</v>
      </c>
      <c r="O21" s="17">
        <f>+'[1]Magyarországon'!O21</f>
        <v>0</v>
      </c>
      <c r="P21" s="17">
        <f>+'[1]Magyarországon'!P21</f>
        <v>0</v>
      </c>
      <c r="Q21" s="17">
        <f>+'[1]Magyarországon'!Q21</f>
        <v>0</v>
      </c>
      <c r="R21" s="17">
        <f>+'[1]Magyarországon'!R21</f>
        <v>0</v>
      </c>
      <c r="S21" s="17">
        <f>+'[1]Magyarországon'!S21</f>
        <v>0</v>
      </c>
      <c r="T21" s="17">
        <f>+'[1]Magyarországon'!T21</f>
        <v>0</v>
      </c>
      <c r="U21" s="17">
        <f>+'[1]Magyarországon'!U21</f>
        <v>0</v>
      </c>
      <c r="V21" s="17">
        <f>+'[1]Magyarországon'!V21</f>
        <v>0</v>
      </c>
      <c r="W21" s="17">
        <f>+'[1]Magyarországon'!W21</f>
        <v>0</v>
      </c>
      <c r="X21" s="17">
        <f>+'[1]Magyarországon'!X21</f>
        <v>0</v>
      </c>
      <c r="Y21" s="17">
        <f>+'[1]Magyarországon'!Y21</f>
        <v>0</v>
      </c>
      <c r="Z21" s="17">
        <f>+'[1]Magyarországon'!Z21</f>
        <v>0</v>
      </c>
    </row>
    <row r="22" spans="1:26" ht="13.5" customHeight="1">
      <c r="A22" s="10" t="s">
        <v>8</v>
      </c>
      <c r="B22" s="9" t="s">
        <v>19</v>
      </c>
      <c r="C22" s="17">
        <f>+'[1]Magyarországon'!C22</f>
        <v>9.223562999999999</v>
      </c>
      <c r="D22" s="17">
        <f>+'[1]Magyarországon'!D22</f>
        <v>1.113344999999999</v>
      </c>
      <c r="E22" s="17">
        <f>+'[1]Magyarországon'!E22</f>
        <v>16.706502</v>
      </c>
      <c r="F22" s="17">
        <f>+'[1]Magyarországon'!F22</f>
        <v>0</v>
      </c>
      <c r="G22" s="17">
        <f>+'[1]Magyarországon'!G22</f>
        <v>0</v>
      </c>
      <c r="H22" s="17">
        <f>+'[1]Magyarországon'!H22</f>
        <v>-13.243376</v>
      </c>
      <c r="I22" s="17">
        <f>+'[1]Magyarországon'!I22</f>
        <v>0</v>
      </c>
      <c r="J22" s="17">
        <f>+'[1]Magyarországon'!J22</f>
        <v>0</v>
      </c>
      <c r="K22" s="17">
        <f>+'[1]Magyarországon'!K22</f>
        <v>43.40925</v>
      </c>
      <c r="L22" s="17">
        <f>+'[1]Magyarországon'!L22</f>
        <v>-14.28522700000002</v>
      </c>
      <c r="M22" s="17">
        <f>+'[1]Magyarországon'!M22</f>
        <v>0.47218300000000113</v>
      </c>
      <c r="N22" s="17">
        <f>+'[1]Magyarországon'!N22</f>
        <v>20.682417</v>
      </c>
      <c r="O22" s="17">
        <f>+'[1]Magyarországon'!O22</f>
        <v>-0.8392629999999981</v>
      </c>
      <c r="P22" s="17">
        <f>+'[1]Magyarországon'!P22</f>
        <v>0</v>
      </c>
      <c r="Q22" s="17">
        <f>+'[1]Magyarországon'!Q22</f>
        <v>-13.803099999999997</v>
      </c>
      <c r="R22" s="17">
        <f>+'[1]Magyarországon'!R22</f>
        <v>-9.263741517119996</v>
      </c>
      <c r="S22" s="17">
        <f>+'[1]Magyarországon'!S22</f>
        <v>0</v>
      </c>
      <c r="T22" s="17">
        <f>+'[1]Magyarországon'!T22</f>
        <v>-8.337893999999999</v>
      </c>
      <c r="U22" s="17">
        <f>+'[1]Magyarországon'!U22</f>
        <v>246.78622500000006</v>
      </c>
      <c r="V22" s="17">
        <f>+'[1]Magyarországon'!V22</f>
        <v>430.05326399999996</v>
      </c>
      <c r="W22" s="17">
        <f>+'[1]Magyarországon'!W22</f>
        <v>0</v>
      </c>
      <c r="X22" s="17">
        <f>+'[1]Magyarországon'!X22</f>
        <v>0</v>
      </c>
      <c r="Y22" s="17">
        <f>+'[1]Magyarországon'!Y22</f>
        <v>-338.18967</v>
      </c>
      <c r="Z22" s="17">
        <f>+'[1]Magyarországon'!Z22</f>
        <v>0</v>
      </c>
    </row>
    <row r="23" spans="1:26" ht="13.5" customHeight="1">
      <c r="A23" s="5" t="s">
        <v>7</v>
      </c>
      <c r="B23" s="7" t="s">
        <v>14</v>
      </c>
      <c r="C23" s="19">
        <f>+'[1]Magyarországon'!C23</f>
        <v>-41.228553999999995</v>
      </c>
      <c r="D23" s="19">
        <f>+'[1]Magyarországon'!D23</f>
        <v>30.372512999999998</v>
      </c>
      <c r="E23" s="19">
        <f>+'[1]Magyarországon'!E23</f>
        <v>10.755102</v>
      </c>
      <c r="F23" s="19">
        <f>+'[1]Magyarországon'!F23</f>
        <v>-72.33854281695</v>
      </c>
      <c r="G23" s="19">
        <f>+'[1]Magyarországon'!G23</f>
        <v>1266.0543427930365</v>
      </c>
      <c r="H23" s="19">
        <f>+'[1]Magyarországon'!H23</f>
        <v>-17.816661</v>
      </c>
      <c r="I23" s="19">
        <f>+'[1]Magyarországon'!I23</f>
        <v>-98.34208100000001</v>
      </c>
      <c r="J23" s="19">
        <f>+'[1]Magyarországon'!J23</f>
        <v>557.3567917742608</v>
      </c>
      <c r="K23" s="19">
        <f>+'[1]Magyarországon'!K23</f>
        <v>-50.705883</v>
      </c>
      <c r="L23" s="19">
        <f>+'[1]Magyarországon'!L23</f>
        <v>-156.49651100000003</v>
      </c>
      <c r="M23" s="19">
        <f>+'[1]Magyarországon'!M23</f>
        <v>-111.75129700000001</v>
      </c>
      <c r="N23" s="19">
        <f>+'[1]Magyarországon'!N23</f>
        <v>-113.18789100000002</v>
      </c>
      <c r="O23" s="19">
        <f>+'[1]Magyarországon'!O23</f>
        <v>-8.554706</v>
      </c>
      <c r="P23" s="19">
        <f>+'[1]Magyarországon'!P23</f>
        <v>10.64940452209795</v>
      </c>
      <c r="Q23" s="19">
        <f>+'[1]Magyarországon'!Q23</f>
        <v>-40.62494</v>
      </c>
      <c r="R23" s="19">
        <f>+'[1]Magyarországon'!R23</f>
        <v>67.38294856426367</v>
      </c>
      <c r="S23" s="19">
        <f>+'[1]Magyarországon'!S23</f>
        <v>3.254832</v>
      </c>
      <c r="T23" s="19">
        <f>+'[1]Magyarországon'!T23</f>
        <v>-49.002076</v>
      </c>
      <c r="U23" s="19">
        <f>+'[1]Magyarországon'!U23</f>
        <v>-694.4044399999999</v>
      </c>
      <c r="V23" s="19">
        <f>+'[1]Magyarországon'!V23</f>
        <v>430.05326399999996</v>
      </c>
      <c r="W23" s="19">
        <f>+'[1]Magyarországon'!W23</f>
        <v>347.697481</v>
      </c>
      <c r="X23" s="19">
        <f>+'[1]Magyarországon'!X23</f>
        <v>346.50567899999993</v>
      </c>
      <c r="Y23" s="19">
        <f>+'[1]Magyarországon'!Y23</f>
        <v>-279.60144</v>
      </c>
      <c r="Z23" s="19">
        <f>+'[1]Magyarországon'!Z23</f>
        <v>-30.614868</v>
      </c>
    </row>
    <row r="24" spans="1:26" ht="13.5" customHeight="1">
      <c r="A24" s="5" t="s">
        <v>6</v>
      </c>
      <c r="B24" s="11" t="s">
        <v>15</v>
      </c>
      <c r="C24" s="18">
        <f>+'[1]Magyarországon'!C24</f>
        <v>-50.452116999999994</v>
      </c>
      <c r="D24" s="18">
        <f>+'[1]Magyarországon'!D24</f>
        <v>29.259168</v>
      </c>
      <c r="E24" s="18">
        <f>+'[1]Magyarországon'!E24</f>
        <v>-5.9514</v>
      </c>
      <c r="F24" s="18">
        <f>+'[1]Magyarországon'!F24</f>
        <v>-72.33854281695</v>
      </c>
      <c r="G24" s="18">
        <f>+'[1]Magyarországon'!G24</f>
        <v>1266.0543427930365</v>
      </c>
      <c r="H24" s="18">
        <f>+'[1]Magyarországon'!H24</f>
        <v>-4.573285</v>
      </c>
      <c r="I24" s="18">
        <f>+'[1]Magyarországon'!I24</f>
        <v>-98.34208100000001</v>
      </c>
      <c r="J24" s="18">
        <f>+'[1]Magyarországon'!J24</f>
        <v>557.3567917742608</v>
      </c>
      <c r="K24" s="18">
        <f>+'[1]Magyarországon'!K24</f>
        <v>-94.115133</v>
      </c>
      <c r="L24" s="18">
        <f>+'[1]Magyarországon'!L24</f>
        <v>-142.211284</v>
      </c>
      <c r="M24" s="18">
        <f>+'[1]Magyarországon'!M24</f>
        <v>-112.22348000000001</v>
      </c>
      <c r="N24" s="18">
        <f>+'[1]Magyarországon'!N24</f>
        <v>-133.87030800000002</v>
      </c>
      <c r="O24" s="18">
        <f>+'[1]Magyarországon'!O24</f>
        <v>-7.715443000000001</v>
      </c>
      <c r="P24" s="18">
        <f>+'[1]Magyarországon'!P24</f>
        <v>10.64940452209795</v>
      </c>
      <c r="Q24" s="18">
        <f>+'[1]Magyarországon'!Q24</f>
        <v>-26.821840000000005</v>
      </c>
      <c r="R24" s="18">
        <f>+'[1]Magyarországon'!R24</f>
        <v>76.64669008138367</v>
      </c>
      <c r="S24" s="18">
        <f>+'[1]Magyarországon'!S24</f>
        <v>3.254832</v>
      </c>
      <c r="T24" s="18">
        <f>+'[1]Magyarországon'!T24</f>
        <v>-40.664182000000004</v>
      </c>
      <c r="U24" s="18">
        <f>+'[1]Magyarországon'!U24</f>
        <v>-941.190665</v>
      </c>
      <c r="V24" s="18">
        <f>+'[1]Magyarországon'!V24</f>
        <v>0</v>
      </c>
      <c r="W24" s="18">
        <f>+'[1]Magyarországon'!W24</f>
        <v>347.697481</v>
      </c>
      <c r="X24" s="18">
        <f>+'[1]Magyarországon'!X24</f>
        <v>346.50567899999993</v>
      </c>
      <c r="Y24" s="18">
        <f>+'[1]Magyarországon'!Y24</f>
        <v>58.58822999999997</v>
      </c>
      <c r="Z24" s="18">
        <f>+'[1]Magyarországon'!Z24</f>
        <v>-30.614868</v>
      </c>
    </row>
    <row r="25" spans="1:26" ht="24.75" customHeight="1">
      <c r="A25" s="21" t="s">
        <v>2</v>
      </c>
      <c r="B25" s="22" t="s">
        <v>20</v>
      </c>
      <c r="C25" s="25">
        <f>+'[1]Magyarországon'!C25</f>
        <v>9.223562999999999</v>
      </c>
      <c r="D25" s="25">
        <f>+'[1]Magyarországon'!D25</f>
        <v>9.918736999999998</v>
      </c>
      <c r="E25" s="25">
        <f>+'[1]Magyarországon'!E25</f>
        <v>16.706502</v>
      </c>
      <c r="F25" s="25">
        <f>+'[1]Magyarországon'!F25</f>
        <v>247.19156999999998</v>
      </c>
      <c r="G25" s="25">
        <f>+'[1]Magyarországon'!G25</f>
        <v>0</v>
      </c>
      <c r="H25" s="25">
        <f>+'[1]Magyarországon'!H25</f>
        <v>2.7777420000000017</v>
      </c>
      <c r="I25" s="25">
        <f>+'[1]Magyarországon'!I25</f>
        <v>20.564711999999997</v>
      </c>
      <c r="J25" s="25">
        <f>+'[1]Magyarországon'!J25</f>
        <v>28.018008</v>
      </c>
      <c r="K25" s="25">
        <f>+'[1]Magyarországon'!K25</f>
        <v>74.52585</v>
      </c>
      <c r="L25" s="25">
        <f>+'[1]Magyarországon'!L25</f>
        <v>20.06726399999998</v>
      </c>
      <c r="M25" s="25">
        <f>+'[1]Magyarországon'!M25</f>
        <v>24.132839000000004</v>
      </c>
      <c r="N25" s="25">
        <f>+'[1]Magyarországon'!N25</f>
        <v>-8.849478999999995</v>
      </c>
      <c r="O25" s="25">
        <f>+'[1]Magyarországon'!O25</f>
        <v>28.447137999999995</v>
      </c>
      <c r="P25" s="25">
        <f>+'[1]Magyarországon'!P25</f>
        <v>0</v>
      </c>
      <c r="Q25" s="25">
        <f>+'[1]Magyarországon'!Q25</f>
        <v>3.552713678800501E-15</v>
      </c>
      <c r="R25" s="25">
        <f>+'[1]Magyarországon'!R25</f>
        <v>756.7956404828801</v>
      </c>
      <c r="S25" s="25">
        <f>+'[1]Magyarországon'!S25</f>
        <v>0</v>
      </c>
      <c r="T25" s="25">
        <f>+'[1]Magyarországon'!T25</f>
        <v>293.807279</v>
      </c>
      <c r="U25" s="25">
        <f>+'[1]Magyarországon'!U25</f>
        <v>233.81842950000006</v>
      </c>
      <c r="V25" s="25">
        <f>+'[1]Magyarországon'!V25</f>
        <v>605.2041989999999</v>
      </c>
      <c r="W25" s="25">
        <f>+'[1]Magyarországon'!W25</f>
        <v>0</v>
      </c>
      <c r="X25" s="25">
        <f>+'[1]Magyarországon'!X25</f>
        <v>0</v>
      </c>
      <c r="Y25" s="25">
        <f>+'[1]Magyarországon'!Y25</f>
        <v>-338.18967</v>
      </c>
      <c r="Z25" s="25">
        <f>+'[1]Magyarországon'!Z25</f>
        <v>504.89748599999996</v>
      </c>
    </row>
    <row r="26" ht="13.5" customHeight="1">
      <c r="A26" s="24" t="s">
        <v>23</v>
      </c>
    </row>
    <row r="27" ht="13.5" customHeight="1">
      <c r="A27" s="24"/>
    </row>
    <row r="28" ht="13.5" customHeight="1">
      <c r="A28" s="24"/>
    </row>
    <row r="29" ht="13.5" customHeight="1">
      <c r="A29" s="16" t="s">
        <v>17</v>
      </c>
    </row>
    <row r="30" ht="13.5" customHeight="1">
      <c r="A30" s="16"/>
    </row>
    <row r="31" spans="1:26" ht="13.5" customHeight="1">
      <c r="A31" s="46"/>
      <c r="B31" s="47"/>
      <c r="C31" s="20" t="s">
        <v>26</v>
      </c>
      <c r="D31" s="20" t="s">
        <v>27</v>
      </c>
      <c r="E31" s="20" t="s">
        <v>28</v>
      </c>
      <c r="F31" s="20" t="s">
        <v>29</v>
      </c>
      <c r="G31" s="20" t="s">
        <v>30</v>
      </c>
      <c r="H31" s="20" t="s">
        <v>31</v>
      </c>
      <c r="I31" s="20" t="s">
        <v>32</v>
      </c>
      <c r="J31" s="20" t="s">
        <v>33</v>
      </c>
      <c r="K31" s="20" t="s">
        <v>34</v>
      </c>
      <c r="L31" s="20" t="s">
        <v>35</v>
      </c>
      <c r="M31" s="20" t="s">
        <v>36</v>
      </c>
      <c r="N31" s="20" t="s">
        <v>37</v>
      </c>
      <c r="O31" s="20" t="s">
        <v>38</v>
      </c>
      <c r="P31" s="20" t="s">
        <v>39</v>
      </c>
      <c r="Q31" s="20" t="s">
        <v>40</v>
      </c>
      <c r="R31" s="20" t="s">
        <v>41</v>
      </c>
      <c r="S31" s="20" t="s">
        <v>42</v>
      </c>
      <c r="T31" s="20" t="s">
        <v>43</v>
      </c>
      <c r="U31" s="20" t="s">
        <v>44</v>
      </c>
      <c r="V31" s="20" t="s">
        <v>45</v>
      </c>
      <c r="W31" s="20" t="s">
        <v>46</v>
      </c>
      <c r="X31" s="20" t="s">
        <v>47</v>
      </c>
      <c r="Y31" s="20" t="s">
        <v>48</v>
      </c>
      <c r="Z31" s="20" t="s">
        <v>49</v>
      </c>
    </row>
    <row r="32" spans="1:26" ht="13.5" customHeight="1">
      <c r="A32" s="3" t="s">
        <v>0</v>
      </c>
      <c r="B32" s="4" t="s">
        <v>9</v>
      </c>
      <c r="C32" s="17">
        <f>+'[1]Magyarországon'!C32</f>
        <v>0</v>
      </c>
      <c r="D32" s="17">
        <f>+'[1]Magyarországon'!D32</f>
        <v>0</v>
      </c>
      <c r="E32" s="17">
        <f>+'[1]Magyarországon'!E32</f>
        <v>0</v>
      </c>
      <c r="F32" s="17">
        <f>+'[1]Magyarországon'!F32</f>
        <v>0</v>
      </c>
      <c r="G32" s="17">
        <f>+'[1]Magyarországon'!G32</f>
        <v>0</v>
      </c>
      <c r="H32" s="17">
        <f>+'[1]Magyarországon'!H32</f>
        <v>0</v>
      </c>
      <c r="I32" s="17">
        <f>+'[1]Magyarországon'!I32</f>
        <v>0</v>
      </c>
      <c r="J32" s="17">
        <f>+'[1]Magyarországon'!J32</f>
        <v>-1256</v>
      </c>
      <c r="K32" s="17">
        <f>+'[1]Magyarországon'!K32</f>
        <v>0</v>
      </c>
      <c r="L32" s="17">
        <f>+'[1]Magyarországon'!L32</f>
        <v>46.556976000000006</v>
      </c>
      <c r="M32" s="17">
        <f>+'[1]Magyarországon'!M32</f>
        <v>0</v>
      </c>
      <c r="N32" s="17">
        <f>+'[1]Magyarországon'!N32</f>
        <v>0</v>
      </c>
      <c r="O32" s="17">
        <f>+'[1]Magyarországon'!O32</f>
        <v>0</v>
      </c>
      <c r="P32" s="17">
        <f>+'[1]Magyarországon'!P32</f>
        <v>7.801584</v>
      </c>
      <c r="Q32" s="17">
        <f>+'[1]Magyarországon'!Q32</f>
        <v>0</v>
      </c>
      <c r="R32" s="17">
        <f>+'[1]Magyarországon'!R32</f>
        <v>681.606132</v>
      </c>
      <c r="S32" s="17">
        <f>+'[1]Magyarországon'!S32</f>
        <v>0</v>
      </c>
      <c r="T32" s="17">
        <f>+'[1]Magyarországon'!T32</f>
        <v>299.958307</v>
      </c>
      <c r="U32" s="17">
        <f>+'[1]Magyarországon'!U32</f>
        <v>0</v>
      </c>
      <c r="V32" s="17">
        <f>+'[1]Magyarországon'!V32</f>
        <v>158.55058799999998</v>
      </c>
      <c r="W32" s="17">
        <f>+'[1]Magyarországon'!W32</f>
        <v>0</v>
      </c>
      <c r="X32" s="17">
        <f>+'[1]Magyarországon'!X32</f>
        <v>0</v>
      </c>
      <c r="Y32" s="17">
        <f>+'[1]Magyarországon'!Y32</f>
        <v>0</v>
      </c>
      <c r="Z32" s="17">
        <f>+'[1]Magyarországon'!Z32</f>
        <v>-324.5295</v>
      </c>
    </row>
    <row r="33" spans="1:26" ht="13.5" customHeight="1">
      <c r="A33" s="5" t="s">
        <v>3</v>
      </c>
      <c r="B33" s="6" t="s">
        <v>10</v>
      </c>
      <c r="C33" s="18">
        <f>+'[1]Magyarországon'!C33</f>
        <v>0</v>
      </c>
      <c r="D33" s="18">
        <f>+'[1]Magyarországon'!D33</f>
        <v>0</v>
      </c>
      <c r="E33" s="18">
        <f>+'[1]Magyarországon'!E33</f>
        <v>0</v>
      </c>
      <c r="F33" s="18">
        <f>+'[1]Magyarországon'!F33</f>
        <v>0</v>
      </c>
      <c r="G33" s="18">
        <f>+'[1]Magyarországon'!G33</f>
        <v>0</v>
      </c>
      <c r="H33" s="18">
        <f>+'[1]Magyarországon'!H33</f>
        <v>0</v>
      </c>
      <c r="I33" s="18">
        <f>+'[1]Magyarországon'!I33</f>
        <v>0</v>
      </c>
      <c r="J33" s="18">
        <f>+'[1]Magyarországon'!J33</f>
        <v>0</v>
      </c>
      <c r="K33" s="18">
        <f>+'[1]Magyarországon'!K33</f>
        <v>0</v>
      </c>
      <c r="L33" s="18">
        <f>+'[1]Magyarországon'!L33</f>
        <v>46.556976000000006</v>
      </c>
      <c r="M33" s="18">
        <f>+'[1]Magyarországon'!M33</f>
        <v>0</v>
      </c>
      <c r="N33" s="18">
        <f>+'[1]Magyarországon'!N33</f>
        <v>0</v>
      </c>
      <c r="O33" s="18">
        <f>+'[1]Magyarországon'!O33</f>
        <v>0</v>
      </c>
      <c r="P33" s="18">
        <f>+'[1]Magyarországon'!P33</f>
        <v>7.801584</v>
      </c>
      <c r="Q33" s="18">
        <f>+'[1]Magyarországon'!Q33</f>
        <v>0</v>
      </c>
      <c r="R33" s="18">
        <f>+'[1]Magyarországon'!R33</f>
        <v>681.606132</v>
      </c>
      <c r="S33" s="18">
        <f>+'[1]Magyarországon'!S33</f>
        <v>0</v>
      </c>
      <c r="T33" s="18">
        <f>+'[1]Magyarországon'!T33</f>
        <v>299.958307</v>
      </c>
      <c r="U33" s="18">
        <f>+'[1]Magyarországon'!U33</f>
        <v>0</v>
      </c>
      <c r="V33" s="18">
        <f>+'[1]Magyarországon'!V33</f>
        <v>158.55058799999998</v>
      </c>
      <c r="W33" s="18">
        <f>+'[1]Magyarországon'!W33</f>
        <v>0</v>
      </c>
      <c r="X33" s="18">
        <f>+'[1]Magyarországon'!X33</f>
        <v>0</v>
      </c>
      <c r="Y33" s="18">
        <f>+'[1]Magyarországon'!Y33</f>
        <v>0</v>
      </c>
      <c r="Z33" s="18">
        <f>+'[1]Magyarországon'!Z33</f>
        <v>0</v>
      </c>
    </row>
    <row r="34" spans="1:26" ht="13.5" customHeight="1">
      <c r="A34" s="5" t="s">
        <v>4</v>
      </c>
      <c r="B34" s="7" t="s">
        <v>11</v>
      </c>
      <c r="C34" s="19">
        <f>+'[1]Magyarországon'!C34</f>
        <v>0</v>
      </c>
      <c r="D34" s="19">
        <f>+'[1]Magyarországon'!D34</f>
        <v>0</v>
      </c>
      <c r="E34" s="19">
        <f>+'[1]Magyarországon'!E34</f>
        <v>0</v>
      </c>
      <c r="F34" s="19">
        <f>+'[1]Magyarországon'!F34</f>
        <v>0</v>
      </c>
      <c r="G34" s="19">
        <f>+'[1]Magyarországon'!G34</f>
        <v>0</v>
      </c>
      <c r="H34" s="19">
        <f>+'[1]Magyarországon'!H34</f>
        <v>0</v>
      </c>
      <c r="I34" s="19">
        <f>+'[1]Magyarországon'!I34</f>
        <v>0</v>
      </c>
      <c r="J34" s="19">
        <f>+'[1]Magyarországon'!J34</f>
        <v>1256</v>
      </c>
      <c r="K34" s="19">
        <f>+'[1]Magyarországon'!K34</f>
        <v>0</v>
      </c>
      <c r="L34" s="19">
        <f>+'[1]Magyarországon'!L34</f>
        <v>0</v>
      </c>
      <c r="M34" s="19">
        <f>+'[1]Magyarországon'!M34</f>
        <v>0</v>
      </c>
      <c r="N34" s="19">
        <f>+'[1]Magyarországon'!N34</f>
        <v>0</v>
      </c>
      <c r="O34" s="19">
        <f>+'[1]Magyarországon'!O34</f>
        <v>0</v>
      </c>
      <c r="P34" s="19">
        <f>+'[1]Magyarországon'!P34</f>
        <v>0</v>
      </c>
      <c r="Q34" s="19">
        <f>+'[1]Magyarországon'!Q34</f>
        <v>0</v>
      </c>
      <c r="R34" s="19">
        <f>+'[1]Magyarországon'!R34</f>
        <v>0</v>
      </c>
      <c r="S34" s="19">
        <f>+'[1]Magyarországon'!S34</f>
        <v>0</v>
      </c>
      <c r="T34" s="19">
        <f>+'[1]Magyarországon'!T34</f>
        <v>0</v>
      </c>
      <c r="U34" s="19">
        <f>+'[1]Magyarországon'!U34</f>
        <v>0</v>
      </c>
      <c r="V34" s="19">
        <f>+'[1]Magyarországon'!V34</f>
        <v>0</v>
      </c>
      <c r="W34" s="19">
        <f>+'[1]Magyarországon'!W34</f>
        <v>0</v>
      </c>
      <c r="X34" s="19">
        <f>+'[1]Magyarországon'!X34</f>
        <v>0</v>
      </c>
      <c r="Y34" s="19">
        <f>+'[1]Magyarországon'!Y34</f>
        <v>0</v>
      </c>
      <c r="Z34" s="19">
        <f>+'[1]Magyarországon'!Z34</f>
        <v>324.5295</v>
      </c>
    </row>
    <row r="35" spans="1:26" ht="13.5" customHeight="1">
      <c r="A35" s="8" t="s">
        <v>5</v>
      </c>
      <c r="B35" s="9" t="s">
        <v>12</v>
      </c>
      <c r="C35" s="17">
        <f>+'[1]Magyarországon'!C35</f>
        <v>0</v>
      </c>
      <c r="D35" s="17">
        <f>+'[1]Magyarországon'!D35</f>
        <v>0</v>
      </c>
      <c r="E35" s="17">
        <f>+'[1]Magyarországon'!E35</f>
        <v>0</v>
      </c>
      <c r="F35" s="17">
        <f>+'[1]Magyarországon'!F35</f>
        <v>0</v>
      </c>
      <c r="G35" s="17">
        <f>+'[1]Magyarországon'!G35</f>
        <v>0</v>
      </c>
      <c r="H35" s="17">
        <f>+'[1]Magyarországon'!H35</f>
        <v>0</v>
      </c>
      <c r="I35" s="17">
        <f>+'[1]Magyarországon'!I35</f>
        <v>0</v>
      </c>
      <c r="J35" s="17">
        <f>+'[1]Magyarországon'!J35</f>
        <v>0</v>
      </c>
      <c r="K35" s="17">
        <f>+'[1]Magyarországon'!K35</f>
        <v>0</v>
      </c>
      <c r="L35" s="17">
        <f>+'[1]Magyarországon'!L35</f>
        <v>0</v>
      </c>
      <c r="M35" s="17">
        <f>+'[1]Magyarországon'!M35</f>
        <v>0</v>
      </c>
      <c r="N35" s="17">
        <f>+'[1]Magyarországon'!N35</f>
        <v>0</v>
      </c>
      <c r="O35" s="17">
        <f>+'[1]Magyarországon'!O35</f>
        <v>0</v>
      </c>
      <c r="P35" s="17">
        <f>+'[1]Magyarországon'!P35</f>
        <v>0</v>
      </c>
      <c r="Q35" s="17">
        <f>+'[1]Magyarországon'!Q35</f>
        <v>0</v>
      </c>
      <c r="R35" s="17">
        <f>+'[1]Magyarországon'!R35</f>
        <v>0</v>
      </c>
      <c r="S35" s="17">
        <f>+'[1]Magyarországon'!S35</f>
        <v>0</v>
      </c>
      <c r="T35" s="17">
        <f>+'[1]Magyarországon'!T35</f>
        <v>0</v>
      </c>
      <c r="U35" s="17">
        <f>+'[1]Magyarországon'!U35</f>
        <v>0</v>
      </c>
      <c r="V35" s="17">
        <f>+'[1]Magyarországon'!V35</f>
        <v>0</v>
      </c>
      <c r="W35" s="17">
        <f>+'[1]Magyarországon'!W35</f>
        <v>0</v>
      </c>
      <c r="X35" s="17">
        <f>+'[1]Magyarországon'!X35</f>
        <v>0</v>
      </c>
      <c r="Y35" s="17">
        <f>+'[1]Magyarországon'!Y35</f>
        <v>0</v>
      </c>
      <c r="Z35" s="17">
        <f>+'[1]Magyarországon'!Z35</f>
        <v>0</v>
      </c>
    </row>
    <row r="36" spans="1:26" ht="13.5" customHeight="1">
      <c r="A36" s="10" t="s">
        <v>8</v>
      </c>
      <c r="B36" s="9" t="s">
        <v>19</v>
      </c>
      <c r="C36" s="17">
        <f>+'[1]Magyarországon'!C36</f>
        <v>0</v>
      </c>
      <c r="D36" s="17">
        <f>+'[1]Magyarországon'!D36</f>
        <v>0</v>
      </c>
      <c r="E36" s="17">
        <f>+'[1]Magyarországon'!E36</f>
        <v>0</v>
      </c>
      <c r="F36" s="17">
        <f>+'[1]Magyarországon'!F36</f>
        <v>0</v>
      </c>
      <c r="G36" s="17">
        <f>+'[1]Magyarországon'!G36</f>
        <v>0</v>
      </c>
      <c r="H36" s="17">
        <f>+'[1]Magyarországon'!H36</f>
        <v>0</v>
      </c>
      <c r="I36" s="17">
        <f>+'[1]Magyarországon'!I36</f>
        <v>0</v>
      </c>
      <c r="J36" s="17">
        <f>+'[1]Magyarországon'!J36</f>
        <v>1256</v>
      </c>
      <c r="K36" s="17">
        <f>+'[1]Magyarországon'!K36</f>
        <v>0</v>
      </c>
      <c r="L36" s="17">
        <f>+'[1]Magyarországon'!L36</f>
        <v>-46.556976000000006</v>
      </c>
      <c r="M36" s="17">
        <f>+'[1]Magyarországon'!M36</f>
        <v>0</v>
      </c>
      <c r="N36" s="17">
        <f>+'[1]Magyarországon'!N36</f>
        <v>0</v>
      </c>
      <c r="O36" s="17">
        <f>+'[1]Magyarországon'!O36</f>
        <v>0</v>
      </c>
      <c r="P36" s="17">
        <f>+'[1]Magyarországon'!P36</f>
        <v>-7.801584</v>
      </c>
      <c r="Q36" s="17">
        <f>+'[1]Magyarországon'!Q36</f>
        <v>0</v>
      </c>
      <c r="R36" s="17">
        <f>+'[1]Magyarországon'!R36</f>
        <v>-681.606132</v>
      </c>
      <c r="S36" s="17">
        <f>+'[1]Magyarországon'!S36</f>
        <v>922.2300000000001</v>
      </c>
      <c r="T36" s="17">
        <f>+'[1]Magyarországon'!T36</f>
        <v>-299.958307</v>
      </c>
      <c r="U36" s="17">
        <f>+'[1]Magyarországon'!U36</f>
        <v>0</v>
      </c>
      <c r="V36" s="17">
        <f>+'[1]Magyarországon'!V36</f>
        <v>-158.55058799999998</v>
      </c>
      <c r="W36" s="17">
        <f>+'[1]Magyarországon'!W36</f>
        <v>0</v>
      </c>
      <c r="X36" s="17">
        <f>+'[1]Magyarországon'!X36</f>
        <v>0</v>
      </c>
      <c r="Y36" s="17">
        <f>+'[1]Magyarországon'!Y36</f>
        <v>0</v>
      </c>
      <c r="Z36" s="17">
        <f>+'[1]Magyarországon'!Z36</f>
        <v>324.5295</v>
      </c>
    </row>
    <row r="37" spans="1:26" ht="13.5" customHeight="1">
      <c r="A37" s="5" t="s">
        <v>7</v>
      </c>
      <c r="B37" s="7" t="s">
        <v>14</v>
      </c>
      <c r="C37" s="19">
        <f>+'[1]Magyarországon'!C37</f>
        <v>0</v>
      </c>
      <c r="D37" s="19">
        <f>+'[1]Magyarországon'!D37</f>
        <v>0</v>
      </c>
      <c r="E37" s="19">
        <f>+'[1]Magyarországon'!E37</f>
        <v>0</v>
      </c>
      <c r="F37" s="19">
        <f>+'[1]Magyarországon'!F37</f>
        <v>0</v>
      </c>
      <c r="G37" s="19">
        <f>+'[1]Magyarországon'!G37</f>
        <v>0</v>
      </c>
      <c r="H37" s="19">
        <f>+'[1]Magyarországon'!H37</f>
        <v>0</v>
      </c>
      <c r="I37" s="19">
        <f>+'[1]Magyarországon'!I37</f>
        <v>0</v>
      </c>
      <c r="J37" s="19">
        <f>+'[1]Magyarországon'!J37</f>
        <v>1256</v>
      </c>
      <c r="K37" s="19">
        <f>+'[1]Magyarországon'!K37</f>
        <v>0</v>
      </c>
      <c r="L37" s="19">
        <f>+'[1]Magyarországon'!L37</f>
        <v>-46.556976000000006</v>
      </c>
      <c r="M37" s="19">
        <f>+'[1]Magyarországon'!M37</f>
        <v>0</v>
      </c>
      <c r="N37" s="19">
        <f>+'[1]Magyarországon'!N37</f>
        <v>0</v>
      </c>
      <c r="O37" s="19">
        <f>+'[1]Magyarországon'!O37</f>
        <v>0</v>
      </c>
      <c r="P37" s="19">
        <f>+'[1]Magyarországon'!P37</f>
        <v>-7.801584</v>
      </c>
      <c r="Q37" s="19">
        <f>+'[1]Magyarországon'!Q37</f>
        <v>0</v>
      </c>
      <c r="R37" s="19">
        <f>+'[1]Magyarországon'!R37</f>
        <v>-681.606132</v>
      </c>
      <c r="S37" s="19">
        <f>+'[1]Magyarországon'!S37</f>
        <v>0</v>
      </c>
      <c r="T37" s="19">
        <f>+'[1]Magyarországon'!T37</f>
        <v>-299.958307</v>
      </c>
      <c r="U37" s="19">
        <f>+'[1]Magyarországon'!U37</f>
        <v>0</v>
      </c>
      <c r="V37" s="19">
        <f>+'[1]Magyarországon'!V37</f>
        <v>-158.55058799999998</v>
      </c>
      <c r="W37" s="19">
        <f>+'[1]Magyarországon'!W37</f>
        <v>0</v>
      </c>
      <c r="X37" s="19">
        <f>+'[1]Magyarországon'!X37</f>
        <v>0</v>
      </c>
      <c r="Y37" s="19">
        <f>+'[1]Magyarországon'!Y37</f>
        <v>0</v>
      </c>
      <c r="Z37" s="19">
        <f>+'[1]Magyarországon'!Z37</f>
        <v>0</v>
      </c>
    </row>
    <row r="38" spans="1:26" ht="13.5" customHeight="1">
      <c r="A38" s="5" t="s">
        <v>6</v>
      </c>
      <c r="B38" s="11" t="s">
        <v>15</v>
      </c>
      <c r="C38" s="18">
        <f>+'[1]Magyarországon'!C38</f>
        <v>0</v>
      </c>
      <c r="D38" s="18">
        <f>+'[1]Magyarországon'!D38</f>
        <v>0</v>
      </c>
      <c r="E38" s="18">
        <f>+'[1]Magyarországon'!E38</f>
        <v>0</v>
      </c>
      <c r="F38" s="18">
        <f>+'[1]Magyarországon'!F38</f>
        <v>0</v>
      </c>
      <c r="G38" s="18">
        <f>+'[1]Magyarországon'!G38</f>
        <v>0</v>
      </c>
      <c r="H38" s="18">
        <f>+'[1]Magyarországon'!H38</f>
        <v>0</v>
      </c>
      <c r="I38" s="18">
        <f>+'[1]Magyarországon'!I38</f>
        <v>0</v>
      </c>
      <c r="J38" s="18">
        <f>+'[1]Magyarországon'!J38</f>
        <v>0</v>
      </c>
      <c r="K38" s="18">
        <f>+'[1]Magyarországon'!K38</f>
        <v>0</v>
      </c>
      <c r="L38" s="18">
        <f>+'[1]Magyarországon'!L38</f>
        <v>0</v>
      </c>
      <c r="M38" s="18">
        <f>+'[1]Magyarországon'!M38</f>
        <v>0</v>
      </c>
      <c r="N38" s="18">
        <f>+'[1]Magyarországon'!N38</f>
        <v>0</v>
      </c>
      <c r="O38" s="18">
        <f>+'[1]Magyarországon'!O38</f>
        <v>0</v>
      </c>
      <c r="P38" s="18">
        <f>+'[1]Magyarországon'!P38</f>
        <v>0</v>
      </c>
      <c r="Q38" s="18">
        <f>+'[1]Magyarországon'!Q38</f>
        <v>0</v>
      </c>
      <c r="R38" s="18">
        <f>+'[1]Magyarországon'!R38</f>
        <v>0</v>
      </c>
      <c r="S38" s="18">
        <f>+'[1]Magyarországon'!S38</f>
        <v>-922.2300000000001</v>
      </c>
      <c r="T38" s="18">
        <f>+'[1]Magyarországon'!T38</f>
        <v>0</v>
      </c>
      <c r="U38" s="18">
        <f>+'[1]Magyarországon'!U38</f>
        <v>0</v>
      </c>
      <c r="V38" s="18">
        <f>+'[1]Magyarországon'!V38</f>
        <v>0</v>
      </c>
      <c r="W38" s="18">
        <f>+'[1]Magyarországon'!W38</f>
        <v>0</v>
      </c>
      <c r="X38" s="18">
        <f>+'[1]Magyarországon'!X38</f>
        <v>0</v>
      </c>
      <c r="Y38" s="18">
        <f>+'[1]Magyarországon'!Y38</f>
        <v>0</v>
      </c>
      <c r="Z38" s="18">
        <f>+'[1]Magyarországon'!Z38</f>
        <v>-324.5295</v>
      </c>
    </row>
    <row r="39" spans="1:26" ht="13.5" customHeight="1">
      <c r="A39" s="21" t="s">
        <v>2</v>
      </c>
      <c r="B39" s="22" t="s">
        <v>20</v>
      </c>
      <c r="C39" s="25">
        <f>+'[1]Magyarországon'!C39</f>
        <v>0</v>
      </c>
      <c r="D39" s="25">
        <f>+'[1]Magyarországon'!D39</f>
        <v>0</v>
      </c>
      <c r="E39" s="25">
        <f>+'[1]Magyarországon'!E39</f>
        <v>0</v>
      </c>
      <c r="F39" s="25">
        <f>+'[1]Magyarországon'!F39</f>
        <v>0</v>
      </c>
      <c r="G39" s="25">
        <f>+'[1]Magyarországon'!G39</f>
        <v>0</v>
      </c>
      <c r="H39" s="25">
        <f>+'[1]Magyarországon'!H39</f>
        <v>0</v>
      </c>
      <c r="I39" s="25">
        <f>+'[1]Magyarországon'!I39</f>
        <v>0</v>
      </c>
      <c r="J39" s="25">
        <f>+'[1]Magyarországon'!J39</f>
        <v>0</v>
      </c>
      <c r="K39" s="25">
        <f>+'[1]Magyarországon'!K39</f>
        <v>0</v>
      </c>
      <c r="L39" s="25">
        <f>+'[1]Magyarországon'!L39</f>
        <v>0</v>
      </c>
      <c r="M39" s="25">
        <f>+'[1]Magyarországon'!M39</f>
        <v>0</v>
      </c>
      <c r="N39" s="25">
        <f>+'[1]Magyarországon'!N39</f>
        <v>0</v>
      </c>
      <c r="O39" s="25">
        <f>+'[1]Magyarországon'!O39</f>
        <v>0</v>
      </c>
      <c r="P39" s="25">
        <f>+'[1]Magyarországon'!P39</f>
        <v>0</v>
      </c>
      <c r="Q39" s="25">
        <f>+'[1]Magyarországon'!Q39</f>
        <v>0</v>
      </c>
      <c r="R39" s="25">
        <f>+'[1]Magyarországon'!R39</f>
        <v>0</v>
      </c>
      <c r="S39" s="25">
        <f>+'[1]Magyarországon'!S39</f>
        <v>922.2300000000001</v>
      </c>
      <c r="T39" s="25">
        <f>+'[1]Magyarországon'!T39</f>
        <v>0</v>
      </c>
      <c r="U39" s="25">
        <f>+'[1]Magyarországon'!U39</f>
        <v>0</v>
      </c>
      <c r="V39" s="25">
        <f>+'[1]Magyarországon'!V39</f>
        <v>0</v>
      </c>
      <c r="W39" s="25">
        <f>+'[1]Magyarországon'!W39</f>
        <v>0</v>
      </c>
      <c r="X39" s="25">
        <f>+'[1]Magyarországon'!X39</f>
        <v>0</v>
      </c>
      <c r="Y39" s="25">
        <f>+'[1]Magyarországon'!Y39</f>
        <v>0</v>
      </c>
      <c r="Z39" s="25">
        <f>+'[1]Magyarországon'!Z39</f>
        <v>0</v>
      </c>
    </row>
    <row r="40" ht="13.5" customHeight="1">
      <c r="A40" s="24" t="s">
        <v>23</v>
      </c>
    </row>
    <row r="41" ht="13.5" customHeight="1">
      <c r="A41" s="24"/>
    </row>
    <row r="43" s="1" customFormat="1" ht="15" customHeight="1">
      <c r="A43" s="16" t="s">
        <v>25</v>
      </c>
    </row>
    <row r="45" spans="1:26" ht="30.75" customHeight="1">
      <c r="A45" s="46"/>
      <c r="B45" s="47"/>
      <c r="C45" s="20" t="s">
        <v>26</v>
      </c>
      <c r="D45" s="20" t="s">
        <v>27</v>
      </c>
      <c r="E45" s="20" t="s">
        <v>28</v>
      </c>
      <c r="F45" s="20" t="s">
        <v>29</v>
      </c>
      <c r="G45" s="20" t="s">
        <v>30</v>
      </c>
      <c r="H45" s="20" t="s">
        <v>31</v>
      </c>
      <c r="I45" s="20" t="s">
        <v>32</v>
      </c>
      <c r="J45" s="20" t="s">
        <v>33</v>
      </c>
      <c r="K45" s="20" t="s">
        <v>34</v>
      </c>
      <c r="L45" s="20" t="s">
        <v>35</v>
      </c>
      <c r="M45" s="20" t="s">
        <v>36</v>
      </c>
      <c r="N45" s="20" t="s">
        <v>37</v>
      </c>
      <c r="O45" s="20" t="s">
        <v>38</v>
      </c>
      <c r="P45" s="20" t="s">
        <v>39</v>
      </c>
      <c r="Q45" s="20" t="s">
        <v>40</v>
      </c>
      <c r="R45" s="20" t="s">
        <v>41</v>
      </c>
      <c r="S45" s="20" t="s">
        <v>42</v>
      </c>
      <c r="T45" s="20" t="s">
        <v>43</v>
      </c>
      <c r="U45" s="20" t="s">
        <v>44</v>
      </c>
      <c r="V45" s="20" t="s">
        <v>45</v>
      </c>
      <c r="W45" s="20" t="s">
        <v>46</v>
      </c>
      <c r="X45" s="20" t="s">
        <v>47</v>
      </c>
      <c r="Y45" s="20" t="s">
        <v>48</v>
      </c>
      <c r="Z45" s="20" t="s">
        <v>49</v>
      </c>
    </row>
    <row r="46" spans="1:26" ht="13.5" customHeight="1">
      <c r="A46" s="3" t="s">
        <v>0</v>
      </c>
      <c r="B46" s="4" t="s">
        <v>9</v>
      </c>
      <c r="C46" s="17">
        <f>+'[1]Magyarországon'!C46</f>
        <v>103.94755192601</v>
      </c>
      <c r="D46" s="17">
        <f>+'[1]Magyarországon'!D46</f>
        <v>82.9852000826</v>
      </c>
      <c r="E46" s="17">
        <f>+'[1]Magyarországon'!E46</f>
        <v>111.69843282797</v>
      </c>
      <c r="F46" s="17">
        <f>+'[1]Magyarországon'!F46</f>
        <v>551.539233297917</v>
      </c>
      <c r="G46" s="17">
        <f>+'[1]Magyarországon'!G46</f>
        <v>195.1344716005</v>
      </c>
      <c r="H46" s="17">
        <f>+'[1]Magyarországon'!H46</f>
        <v>196.45189690053</v>
      </c>
      <c r="I46" s="17">
        <f>+'[1]Magyarországon'!I46</f>
        <v>130.199720799983</v>
      </c>
      <c r="J46" s="17">
        <f>+'[1]Magyarországon'!J46</f>
        <v>-921.493403718836</v>
      </c>
      <c r="K46" s="17">
        <f>+'[1]Magyarországon'!K46</f>
        <v>193.304497605629</v>
      </c>
      <c r="L46" s="17">
        <f>+'[1]Magyarországon'!L46</f>
        <v>58.9416938100616</v>
      </c>
      <c r="M46" s="17">
        <f>+'[1]Magyarországon'!M46</f>
        <v>374.583161131922</v>
      </c>
      <c r="N46" s="17">
        <f>+'[1]Magyarországon'!N46</f>
        <v>241.145691854269</v>
      </c>
      <c r="O46" s="17">
        <f>+'[1]Magyarországon'!O46</f>
        <v>203.019060120737</v>
      </c>
      <c r="P46" s="17">
        <f>+'[1]Magyarországon'!P46</f>
        <v>-123.63227534607</v>
      </c>
      <c r="Q46" s="17">
        <f>+'[1]Magyarországon'!Q46</f>
        <v>-197.494580030499</v>
      </c>
      <c r="R46" s="17">
        <f>+'[1]Magyarországon'!R46</f>
        <v>1116.6958230567</v>
      </c>
      <c r="S46" s="17">
        <f>+'[1]Magyarországon'!S46</f>
        <v>305.84485806185</v>
      </c>
      <c r="T46" s="17">
        <f>+'[1]Magyarországon'!T46</f>
        <v>263.864216449569</v>
      </c>
      <c r="U46" s="17">
        <f>+'[1]Magyarországon'!U46</f>
        <v>36.375654664587</v>
      </c>
      <c r="V46" s="17">
        <f>+'[1]Magyarországon'!V46</f>
        <v>562.624182989962</v>
      </c>
      <c r="W46" s="17">
        <f>+'[1]Magyarországon'!W46</f>
        <v>88.1258822536034</v>
      </c>
      <c r="X46" s="17">
        <f>+'[1]Magyarországon'!X46</f>
        <v>171.718500524052</v>
      </c>
      <c r="Y46" s="17">
        <f>+'[1]Magyarországon'!Y46</f>
        <v>-53.0299804477688</v>
      </c>
      <c r="Z46" s="17">
        <f>+'[1]Magyarországon'!Z46</f>
        <v>605.055514782133</v>
      </c>
    </row>
    <row r="47" spans="1:26" ht="13.5" customHeight="1">
      <c r="A47" s="5" t="s">
        <v>3</v>
      </c>
      <c r="B47" s="6" t="s">
        <v>10</v>
      </c>
      <c r="C47" s="18">
        <f>+'[1]Magyarországon'!C47</f>
        <v>189.45528408919</v>
      </c>
      <c r="D47" s="18">
        <f>+'[1]Magyarországon'!D47</f>
        <v>607.947329577506</v>
      </c>
      <c r="E47" s="18">
        <f>+'[1]Magyarországon'!E47</f>
        <v>422.13567821757</v>
      </c>
      <c r="F47" s="18">
        <f>+'[1]Magyarországon'!F47</f>
        <v>681.048009391326</v>
      </c>
      <c r="G47" s="18">
        <f>+'[1]Magyarországon'!G47</f>
        <v>387.32420741963</v>
      </c>
      <c r="H47" s="18">
        <f>+'[1]Magyarországon'!H47</f>
        <v>557.04246103123</v>
      </c>
      <c r="I47" s="18">
        <f>+'[1]Magyarországon'!I47</f>
        <v>229.116093746553</v>
      </c>
      <c r="J47" s="18">
        <f>+'[1]Magyarországon'!J47</f>
        <v>1231.34681055143</v>
      </c>
      <c r="K47" s="18">
        <f>+'[1]Magyarországon'!K47</f>
        <v>260.852484441734</v>
      </c>
      <c r="L47" s="18">
        <f>+'[1]Magyarországon'!L47</f>
        <v>599.752686407193</v>
      </c>
      <c r="M47" s="18">
        <f>+'[1]Magyarországon'!M47</f>
        <v>461.321712399736</v>
      </c>
      <c r="N47" s="18">
        <f>+'[1]Magyarországon'!N47</f>
        <v>424.30769730572</v>
      </c>
      <c r="O47" s="18">
        <f>+'[1]Magyarországon'!O47</f>
        <v>476.751862006148</v>
      </c>
      <c r="P47" s="18">
        <f>+'[1]Magyarországon'!P47</f>
        <v>179.577662600595</v>
      </c>
      <c r="Q47" s="18">
        <f>+'[1]Magyarországon'!Q47</f>
        <v>419.2099949108</v>
      </c>
      <c r="R47" s="18">
        <f>+'[1]Magyarországon'!R47</f>
        <v>4201.41761564205</v>
      </c>
      <c r="S47" s="18">
        <f>+'[1]Magyarországon'!S47</f>
        <v>443.735336432136</v>
      </c>
      <c r="T47" s="18">
        <f>+'[1]Magyarországon'!T47</f>
        <v>875.340113318252</v>
      </c>
      <c r="U47" s="18">
        <f>+'[1]Magyarországon'!U47</f>
        <v>326.105840447609</v>
      </c>
      <c r="V47" s="18">
        <f>+'[1]Magyarországon'!V47</f>
        <v>752.984395785986</v>
      </c>
      <c r="W47" s="18">
        <f>+'[1]Magyarországon'!W47</f>
        <v>169.605622278284</v>
      </c>
      <c r="X47" s="18">
        <f>+'[1]Magyarországon'!X47</f>
        <v>416.452580216829</v>
      </c>
      <c r="Y47" s="18">
        <f>+'[1]Magyarországon'!Y47</f>
        <v>226.14149223044</v>
      </c>
      <c r="Z47" s="18">
        <f>+'[1]Magyarországon'!Z47</f>
        <v>985.027768472269</v>
      </c>
    </row>
    <row r="48" spans="1:26" ht="13.5" customHeight="1">
      <c r="A48" s="5" t="s">
        <v>4</v>
      </c>
      <c r="B48" s="7" t="s">
        <v>11</v>
      </c>
      <c r="C48" s="19">
        <f>+'[1]Magyarországon'!C48</f>
        <v>85.5077321631797</v>
      </c>
      <c r="D48" s="19">
        <f>+'[1]Magyarországon'!D48</f>
        <v>524.962129494906</v>
      </c>
      <c r="E48" s="19">
        <f>+'[1]Magyarországon'!E48</f>
        <v>310.4372453896</v>
      </c>
      <c r="F48" s="19">
        <f>+'[1]Magyarországon'!F48</f>
        <v>129.508776093409</v>
      </c>
      <c r="G48" s="19">
        <f>+'[1]Magyarországon'!G48</f>
        <v>192.18973581913</v>
      </c>
      <c r="H48" s="19">
        <f>+'[1]Magyarországon'!H48</f>
        <v>360.5905641307</v>
      </c>
      <c r="I48" s="19">
        <f>+'[1]Magyarországon'!I48</f>
        <v>98.91637294657</v>
      </c>
      <c r="J48" s="19">
        <f>+'[1]Magyarországon'!J48</f>
        <v>2152.84021427027</v>
      </c>
      <c r="K48" s="19">
        <f>+'[1]Magyarországon'!K48</f>
        <v>67.5479868361046</v>
      </c>
      <c r="L48" s="19">
        <f>+'[1]Magyarországon'!L48</f>
        <v>540.810992597132</v>
      </c>
      <c r="M48" s="19">
        <f>+'[1]Magyarországon'!M48</f>
        <v>86.7385512678139</v>
      </c>
      <c r="N48" s="19">
        <f>+'[1]Magyarországon'!N48</f>
        <v>183.162005451451</v>
      </c>
      <c r="O48" s="19">
        <f>+'[1]Magyarországon'!O48</f>
        <v>273.732801885411</v>
      </c>
      <c r="P48" s="19">
        <f>+'[1]Magyarországon'!P48</f>
        <v>303.209937946666</v>
      </c>
      <c r="Q48" s="19">
        <f>+'[1]Magyarországon'!Q48</f>
        <v>616.704574941299</v>
      </c>
      <c r="R48" s="19">
        <f>+'[1]Magyarországon'!R48</f>
        <v>3084.72179258535</v>
      </c>
      <c r="S48" s="19">
        <f>+'[1]Magyarországon'!S48</f>
        <v>137.890478370286</v>
      </c>
      <c r="T48" s="19">
        <f>+'[1]Magyarországon'!T48</f>
        <v>611.475896868683</v>
      </c>
      <c r="U48" s="19">
        <f>+'[1]Magyarországon'!U48</f>
        <v>289.730185783022</v>
      </c>
      <c r="V48" s="19">
        <f>+'[1]Magyarországon'!V48</f>
        <v>190.360212796023</v>
      </c>
      <c r="W48" s="19">
        <f>+'[1]Magyarországon'!W48</f>
        <v>81.4797400246807</v>
      </c>
      <c r="X48" s="19">
        <f>+'[1]Magyarországon'!X48</f>
        <v>244.734079692777</v>
      </c>
      <c r="Y48" s="19">
        <f>+'[1]Magyarországon'!Y48</f>
        <v>279.171472678209</v>
      </c>
      <c r="Z48" s="19">
        <f>+'[1]Magyarországon'!Z48</f>
        <v>379.972253690136</v>
      </c>
    </row>
    <row r="49" spans="1:26" ht="13.5" customHeight="1">
      <c r="A49" s="8" t="s">
        <v>5</v>
      </c>
      <c r="B49" s="9" t="s">
        <v>12</v>
      </c>
      <c r="C49" s="17">
        <f>+'[1]Magyarországon'!C49</f>
        <v>131.197282944328</v>
      </c>
      <c r="D49" s="17">
        <f>+'[1]Magyarországon'!D49</f>
        <v>-310.300998977963</v>
      </c>
      <c r="E49" s="17">
        <f>+'[1]Magyarországon'!E49</f>
        <v>123.966674265427</v>
      </c>
      <c r="F49" s="17">
        <f>+'[1]Magyarországon'!F49</f>
        <v>297.830348087071</v>
      </c>
      <c r="G49" s="17">
        <f>+'[1]Magyarországon'!G49</f>
        <v>-74.7410341768799</v>
      </c>
      <c r="H49" s="17">
        <f>+'[1]Magyarországon'!H49</f>
        <v>-456.441724269444</v>
      </c>
      <c r="I49" s="17">
        <f>+'[1]Magyarországon'!I49</f>
        <v>211.283698598325</v>
      </c>
      <c r="J49" s="17">
        <f>+'[1]Magyarországon'!J49</f>
        <v>230.981600914691</v>
      </c>
      <c r="K49" s="17">
        <f>+'[1]Magyarországon'!K49</f>
        <v>53.7193083427113</v>
      </c>
      <c r="L49" s="17">
        <f>+'[1]Magyarországon'!L49</f>
        <v>-494.389206217925</v>
      </c>
      <c r="M49" s="17">
        <f>+'[1]Magyarországon'!M49</f>
        <v>224.907470953716</v>
      </c>
      <c r="N49" s="17">
        <f>+'[1]Magyarországon'!N49</f>
        <v>167.909240409114</v>
      </c>
      <c r="O49" s="17">
        <f>+'[1]Magyarországon'!O49</f>
        <v>165.649457625975</v>
      </c>
      <c r="P49" s="17">
        <f>+'[1]Magyarországon'!P49</f>
        <v>-361.696402646554</v>
      </c>
      <c r="Q49" s="17">
        <f>+'[1]Magyarországon'!Q49</f>
        <v>249.663213402625</v>
      </c>
      <c r="R49" s="17">
        <f>+'[1]Magyarországon'!R49</f>
        <v>322.325068802982</v>
      </c>
      <c r="S49" s="17">
        <f>+'[1]Magyarországon'!S49</f>
        <v>81.0349512541704</v>
      </c>
      <c r="T49" s="17">
        <f>+'[1]Magyarországon'!T49</f>
        <v>-366.742590585096</v>
      </c>
      <c r="U49" s="17">
        <f>+'[1]Magyarországon'!U49</f>
        <v>302.529878984972</v>
      </c>
      <c r="V49" s="17">
        <f>+'[1]Magyarországon'!V49</f>
        <v>385.49992539705</v>
      </c>
      <c r="W49" s="17">
        <f>+'[1]Magyarországon'!W49</f>
        <v>59.9695847492146</v>
      </c>
      <c r="X49" s="17">
        <f>+'[1]Magyarországon'!X49</f>
        <v>-466.676301201921</v>
      </c>
      <c r="Y49" s="17">
        <f>+'[1]Magyarországon'!Y49</f>
        <v>358.669584548078</v>
      </c>
      <c r="Z49" s="17">
        <f>+'[1]Magyarországon'!Z49</f>
        <v>409.96607329861</v>
      </c>
    </row>
    <row r="50" spans="1:26" ht="13.5" customHeight="1">
      <c r="A50" s="10" t="s">
        <v>8</v>
      </c>
      <c r="B50" s="9" t="s">
        <v>19</v>
      </c>
      <c r="C50" s="17">
        <f>+'[1]Magyarországon'!C50</f>
        <v>-95.9580524157108</v>
      </c>
      <c r="D50" s="17">
        <f>+'[1]Magyarországon'!D50</f>
        <v>246.621343817631</v>
      </c>
      <c r="E50" s="17">
        <f>+'[1]Magyarországon'!E50</f>
        <v>-56.9432387076639</v>
      </c>
      <c r="F50" s="17">
        <f>+'[1]Magyarországon'!F50</f>
        <v>-97.8927148385859</v>
      </c>
      <c r="G50" s="17">
        <f>+'[1]Magyarországon'!G50</f>
        <v>87.7593145039666</v>
      </c>
      <c r="H50" s="17">
        <f>+'[1]Magyarországon'!H50</f>
        <v>20.8595065104674</v>
      </c>
      <c r="I50" s="17">
        <f>+'[1]Magyarországon'!I50</f>
        <v>-341.235173319535</v>
      </c>
      <c r="J50" s="17">
        <f>+'[1]Magyarországon'!J50</f>
        <v>1124.83384213231</v>
      </c>
      <c r="K50" s="17">
        <f>+'[1]Magyarországon'!K50</f>
        <v>-74.9562714403024</v>
      </c>
      <c r="L50" s="17">
        <f>+'[1]Magyarországon'!L50</f>
        <v>56.9052938112016</v>
      </c>
      <c r="M50" s="17">
        <f>+'[1]Magyarországon'!M50</f>
        <v>-398.347317991269</v>
      </c>
      <c r="N50" s="17">
        <f>+'[1]Magyarországon'!N50</f>
        <v>54.092847496721</v>
      </c>
      <c r="O50" s="17">
        <f>+'[1]Magyarországon'!O50</f>
        <v>-275.368746570627</v>
      </c>
      <c r="P50" s="17">
        <f>+'[1]Magyarországon'!P50</f>
        <v>417.130328361739</v>
      </c>
      <c r="Q50" s="17">
        <f>+'[1]Magyarországon'!Q50</f>
        <v>-65.1134041840339</v>
      </c>
      <c r="R50" s="17">
        <f>+'[1]Magyarországon'!R50</f>
        <v>-186.480900769695</v>
      </c>
      <c r="S50" s="17">
        <f>+'[1]Magyarországon'!S50</f>
        <v>805.585668439934</v>
      </c>
      <c r="T50" s="17">
        <f>+'[1]Magyarországon'!T50</f>
        <v>480.811555729029</v>
      </c>
      <c r="U50" s="17">
        <f>+'[1]Magyarországon'!U50</f>
        <v>98.6595551416615</v>
      </c>
      <c r="V50" s="17">
        <f>+'[1]Magyarországon'!V50</f>
        <v>191.619121173018</v>
      </c>
      <c r="W50" s="17">
        <f>+'[1]Magyarországon'!W50</f>
        <v>62.1879620132357</v>
      </c>
      <c r="X50" s="17">
        <f>+'[1]Magyarországon'!X50</f>
        <v>95.3620251462334</v>
      </c>
      <c r="Y50" s="17">
        <f>+'[1]Magyarországon'!Y50</f>
        <v>-790.417579439068</v>
      </c>
      <c r="Z50" s="17">
        <f>+'[1]Magyarországon'!Z50</f>
        <v>150.523223779446</v>
      </c>
    </row>
    <row r="51" spans="1:26" ht="13.5" customHeight="1">
      <c r="A51" s="5" t="s">
        <v>7</v>
      </c>
      <c r="B51" s="7" t="s">
        <v>14</v>
      </c>
      <c r="C51" s="19">
        <f>+'[1]Magyarországon'!C51</f>
        <v>160.704282723112</v>
      </c>
      <c r="D51" s="19">
        <f>+'[1]Magyarországon'!D51</f>
        <v>382.50148952702</v>
      </c>
      <c r="E51" s="19">
        <f>+'[1]Magyarországon'!E51</f>
        <v>-110.186431356461</v>
      </c>
      <c r="F51" s="19">
        <f>+'[1]Magyarországon'!F51</f>
        <v>159.284168186396</v>
      </c>
      <c r="G51" s="19">
        <f>+'[1]Magyarországon'!G51</f>
        <v>1034.2894923829</v>
      </c>
      <c r="H51" s="19">
        <f>+'[1]Magyarországon'!H51</f>
        <v>7.6197619393722</v>
      </c>
      <c r="I51" s="19">
        <f>+'[1]Magyarországon'!I51</f>
        <v>-170.041031132962</v>
      </c>
      <c r="J51" s="19">
        <f>+'[1]Magyarországon'!J51</f>
        <v>1154.49742571129</v>
      </c>
      <c r="K51" s="19">
        <f>+'[1]Magyarországon'!K51</f>
        <v>-65.2840702942132</v>
      </c>
      <c r="L51" s="19">
        <f>+'[1]Magyarországon'!L51</f>
        <v>137.713962041211</v>
      </c>
      <c r="M51" s="19">
        <f>+'[1]Magyarországon'!M51</f>
        <v>-642.985980339355</v>
      </c>
      <c r="N51" s="19">
        <f>+'[1]Magyarországon'!N51</f>
        <v>129.374324614379</v>
      </c>
      <c r="O51" s="19">
        <f>+'[1]Magyarországon'!O51</f>
        <v>-122.918283273722</v>
      </c>
      <c r="P51" s="19">
        <f>+'[1]Magyarországon'!P51</f>
        <v>21.6338211870758</v>
      </c>
      <c r="Q51" s="19">
        <f>+'[1]Magyarországon'!Q51</f>
        <v>219.882960020052</v>
      </c>
      <c r="R51" s="19">
        <f>+'[1]Magyarországon'!R51</f>
        <v>-92.380851909459</v>
      </c>
      <c r="S51" s="19">
        <f>+'[1]Magyarországon'!S51</f>
        <v>225.970638433619</v>
      </c>
      <c r="T51" s="19">
        <f>+'[1]Magyarországon'!T51</f>
        <v>48.8015039448737</v>
      </c>
      <c r="U51" s="19">
        <f>+'[1]Magyarországon'!U51</f>
        <v>-721.37753075695</v>
      </c>
      <c r="V51" s="19">
        <f>+'[1]Magyarországon'!V51</f>
        <v>-32.6051208537436</v>
      </c>
      <c r="W51" s="19">
        <f>+'[1]Magyarországon'!W51</f>
        <v>508.300665834065</v>
      </c>
      <c r="X51" s="19">
        <f>+'[1]Magyarországon'!X51</f>
        <v>318.106424236041</v>
      </c>
      <c r="Y51" s="19">
        <f>+'[1]Magyarországon'!Y51</f>
        <v>-548.605533011544</v>
      </c>
      <c r="Z51" s="19">
        <f>+'[1]Magyarországon'!Z51</f>
        <v>-218.16218707018</v>
      </c>
    </row>
    <row r="52" spans="1:26" ht="13.5" customHeight="1">
      <c r="A52" s="5" t="s">
        <v>6</v>
      </c>
      <c r="B52" s="11" t="s">
        <v>15</v>
      </c>
      <c r="C52" s="18">
        <f>+'[1]Magyarországon'!C52</f>
        <v>256.662335138823</v>
      </c>
      <c r="D52" s="18">
        <f>+'[1]Magyarországon'!D52</f>
        <v>135.880145709389</v>
      </c>
      <c r="E52" s="18">
        <f>+'[1]Magyarországon'!E52</f>
        <v>-53.2431926487974</v>
      </c>
      <c r="F52" s="18">
        <f>+'[1]Magyarországon'!F52</f>
        <v>257.176883024982</v>
      </c>
      <c r="G52" s="18">
        <f>+'[1]Magyarországon'!G52</f>
        <v>946.530177878932</v>
      </c>
      <c r="H52" s="18">
        <f>+'[1]Magyarországon'!H52</f>
        <v>-13.2397445710952</v>
      </c>
      <c r="I52" s="18">
        <f>+'[1]Magyarországon'!I52</f>
        <v>171.194142186574</v>
      </c>
      <c r="J52" s="18">
        <f>+'[1]Magyarországon'!J52</f>
        <v>29.6635835789872</v>
      </c>
      <c r="K52" s="18">
        <f>+'[1]Magyarországon'!K52</f>
        <v>9.6722011460892</v>
      </c>
      <c r="L52" s="18">
        <f>+'[1]Magyarországon'!L52</f>
        <v>80.808668230009</v>
      </c>
      <c r="M52" s="18">
        <f>+'[1]Magyarországon'!M52</f>
        <v>-244.638662348086</v>
      </c>
      <c r="N52" s="18">
        <f>+'[1]Magyarországon'!N52</f>
        <v>75.281477117658</v>
      </c>
      <c r="O52" s="18">
        <f>+'[1]Magyarországon'!O52</f>
        <v>152.450463296905</v>
      </c>
      <c r="P52" s="18">
        <f>+'[1]Magyarországon'!P52</f>
        <v>-395.496507174663</v>
      </c>
      <c r="Q52" s="18">
        <f>+'[1]Magyarországon'!Q52</f>
        <v>284.996364204086</v>
      </c>
      <c r="R52" s="18">
        <f>+'[1]Magyarországon'!R52</f>
        <v>94.100048860236</v>
      </c>
      <c r="S52" s="18">
        <f>+'[1]Magyarországon'!S52</f>
        <v>-579.615030006314</v>
      </c>
      <c r="T52" s="18">
        <f>+'[1]Magyarországon'!T52</f>
        <v>-432.010051784155</v>
      </c>
      <c r="U52" s="18">
        <f>+'[1]Magyarországon'!U52</f>
        <v>-820.037085898612</v>
      </c>
      <c r="V52" s="18">
        <f>+'[1]Magyarországon'!V52</f>
        <v>-224.224242026761</v>
      </c>
      <c r="W52" s="18">
        <f>+'[1]Magyarországon'!W52</f>
        <v>446.112703820829</v>
      </c>
      <c r="X52" s="18">
        <f>+'[1]Magyarországon'!X52</f>
        <v>222.744399089807</v>
      </c>
      <c r="Y52" s="18">
        <f>+'[1]Magyarországon'!Y52</f>
        <v>241.812046427524</v>
      </c>
      <c r="Z52" s="18">
        <f>+'[1]Magyarországon'!Z52</f>
        <v>-368.685410849626</v>
      </c>
    </row>
    <row r="53" spans="1:26" s="12" customFormat="1" ht="34.5" customHeight="1">
      <c r="A53" s="21" t="s">
        <v>2</v>
      </c>
      <c r="B53" s="22" t="s">
        <v>20</v>
      </c>
      <c r="C53" s="25">
        <f>+'[1]Magyarországon'!C53</f>
        <v>139.186782454627</v>
      </c>
      <c r="D53" s="25">
        <f>+'[1]Magyarországon'!D53</f>
        <v>19.3055449222683</v>
      </c>
      <c r="E53" s="25">
        <f>+'[1]Magyarországon'!E53</f>
        <v>178.721868385733</v>
      </c>
      <c r="F53" s="25">
        <f>+'[1]Magyarországon'!F53</f>
        <v>751.476866546402</v>
      </c>
      <c r="G53" s="25">
        <f>+'[1]Magyarországon'!G53</f>
        <v>208.152751927587</v>
      </c>
      <c r="H53" s="25">
        <f>+'[1]Magyarországon'!H53</f>
        <v>-239.130320858446</v>
      </c>
      <c r="I53" s="25">
        <f>+'[1]Magyarországon'!I53</f>
        <v>0.248246078773</v>
      </c>
      <c r="J53" s="25">
        <f>+'[1]Magyarországon'!J53</f>
        <v>434.32203932816</v>
      </c>
      <c r="K53" s="25">
        <f>+'[1]Magyarországon'!K53</f>
        <v>172.067534508038</v>
      </c>
      <c r="L53" s="25">
        <f>+'[1]Magyarországon'!L53</f>
        <v>-378.542218596662</v>
      </c>
      <c r="M53" s="25">
        <f>+'[1]Magyarországon'!M53</f>
        <v>201.143314094369</v>
      </c>
      <c r="N53" s="25">
        <f>+'[1]Magyarországon'!N53</f>
        <v>463.147779760103</v>
      </c>
      <c r="O53" s="25">
        <f>+'[1]Magyarországon'!O53</f>
        <v>93.2997711760851</v>
      </c>
      <c r="P53" s="25">
        <f>+'[1]Magyarországon'!P53</f>
        <v>-68.1983496308853</v>
      </c>
      <c r="Q53" s="25">
        <f>+'[1]Magyarországon'!Q53</f>
        <v>-12.9447708119077</v>
      </c>
      <c r="R53" s="25">
        <f>+'[1]Magyarországon'!R53</f>
        <v>1252.53999108999</v>
      </c>
      <c r="S53" s="25">
        <f>+'[1]Magyarországon'!S53</f>
        <v>1192.46547775595</v>
      </c>
      <c r="T53" s="25">
        <f>+'[1]Magyarországon'!T53</f>
        <v>377.933181593502</v>
      </c>
      <c r="U53" s="25">
        <f>+'[1]Magyarországon'!U53</f>
        <v>437.56508879122</v>
      </c>
      <c r="V53" s="25">
        <f>+'[1]Magyarországon'!V53</f>
        <v>1139.74322956003</v>
      </c>
      <c r="W53" s="25">
        <f>+'[1]Magyarországon'!W53</f>
        <v>210.283429016054</v>
      </c>
      <c r="X53" s="25">
        <f>+'[1]Magyarországon'!X53</f>
        <v>-199.595775531635</v>
      </c>
      <c r="Y53" s="25">
        <f>+'[1]Magyarországon'!Y53</f>
        <v>-484.777975338759</v>
      </c>
      <c r="Z53" s="25">
        <f>+'[1]Magyarországon'!Z53</f>
        <v>1165.54481186019</v>
      </c>
    </row>
    <row r="54" ht="13.5" customHeight="1">
      <c r="A54" s="24" t="s">
        <v>23</v>
      </c>
    </row>
    <row r="62" spans="1:23" s="43" customFormat="1" ht="13.5">
      <c r="A62" s="42"/>
      <c r="C62" s="44"/>
      <c r="D62" s="44"/>
      <c r="E62" s="44"/>
      <c r="F62" s="44"/>
      <c r="G62" s="44"/>
      <c r="H62" s="44"/>
      <c r="I62" s="44"/>
      <c r="J62" s="44"/>
      <c r="K62" s="44"/>
      <c r="L62" s="44"/>
      <c r="M62" s="44"/>
      <c r="N62" s="44"/>
      <c r="O62" s="44"/>
      <c r="P62" s="44"/>
      <c r="Q62" s="44"/>
      <c r="R62" s="44"/>
      <c r="S62" s="44"/>
      <c r="T62" s="44"/>
      <c r="U62" s="44"/>
      <c r="V62" s="44"/>
      <c r="W62" s="44"/>
    </row>
    <row r="63" spans="1:23" s="43" customFormat="1" ht="13.5">
      <c r="A63" s="42"/>
      <c r="C63" s="44"/>
      <c r="D63" s="44"/>
      <c r="E63" s="44"/>
      <c r="F63" s="44"/>
      <c r="G63" s="44"/>
      <c r="H63" s="44"/>
      <c r="I63" s="44"/>
      <c r="J63" s="44"/>
      <c r="K63" s="44"/>
      <c r="L63" s="44"/>
      <c r="M63" s="44"/>
      <c r="N63" s="44"/>
      <c r="O63" s="44"/>
      <c r="P63" s="44"/>
      <c r="Q63" s="44"/>
      <c r="R63" s="44"/>
      <c r="S63" s="44"/>
      <c r="T63" s="44"/>
      <c r="U63" s="44"/>
      <c r="V63" s="44"/>
      <c r="W63" s="44"/>
    </row>
    <row r="64" spans="1:23" s="43" customFormat="1" ht="13.5">
      <c r="A64" s="42"/>
      <c r="C64" s="44"/>
      <c r="D64" s="44"/>
      <c r="E64" s="44"/>
      <c r="F64" s="44"/>
      <c r="G64" s="44"/>
      <c r="H64" s="44"/>
      <c r="I64" s="44"/>
      <c r="J64" s="44"/>
      <c r="K64" s="44"/>
      <c r="L64" s="44"/>
      <c r="M64" s="44"/>
      <c r="N64" s="44"/>
      <c r="O64" s="44"/>
      <c r="P64" s="44"/>
      <c r="Q64" s="44"/>
      <c r="R64" s="44"/>
      <c r="S64" s="44"/>
      <c r="T64" s="44"/>
      <c r="U64" s="44"/>
      <c r="V64" s="44"/>
      <c r="W64" s="44"/>
    </row>
    <row r="65" s="43" customFormat="1" ht="13.5">
      <c r="A65" s="42"/>
    </row>
    <row r="66" s="43" customFormat="1" ht="13.5">
      <c r="A66" s="42"/>
    </row>
    <row r="67" s="43" customFormat="1" ht="13.5">
      <c r="A67" s="42"/>
    </row>
    <row r="68" s="43" customFormat="1" ht="13.5">
      <c r="A68" s="42"/>
    </row>
    <row r="69" s="43" customFormat="1" ht="13.5">
      <c r="A69" s="42"/>
    </row>
    <row r="70" s="43" customFormat="1" ht="13.5">
      <c r="A70" s="42"/>
    </row>
    <row r="71" s="43" customFormat="1" ht="13.5">
      <c r="A71" s="42"/>
    </row>
    <row r="72" s="43" customFormat="1" ht="13.5">
      <c r="A72" s="42"/>
    </row>
    <row r="73" s="43" customFormat="1" ht="13.5">
      <c r="A73" s="42"/>
    </row>
    <row r="74" s="43" customFormat="1" ht="13.5">
      <c r="A74" s="42"/>
    </row>
    <row r="75" s="43" customFormat="1" ht="13.5">
      <c r="A75" s="42"/>
    </row>
    <row r="76" spans="1:23" s="43" customFormat="1" ht="13.5">
      <c r="A76" s="42"/>
      <c r="C76" s="44"/>
      <c r="D76" s="44"/>
      <c r="E76" s="44"/>
      <c r="F76" s="44"/>
      <c r="G76" s="44"/>
      <c r="H76" s="44"/>
      <c r="I76" s="44"/>
      <c r="J76" s="44"/>
      <c r="K76" s="44"/>
      <c r="L76" s="44"/>
      <c r="M76" s="44"/>
      <c r="N76" s="44"/>
      <c r="O76" s="44"/>
      <c r="P76" s="44"/>
      <c r="Q76" s="44"/>
      <c r="R76" s="44"/>
      <c r="S76" s="44"/>
      <c r="T76" s="44"/>
      <c r="U76" s="44"/>
      <c r="V76" s="44"/>
      <c r="W76" s="44"/>
    </row>
    <row r="77" spans="1:23" s="43" customFormat="1" ht="13.5">
      <c r="A77" s="42"/>
      <c r="C77" s="44"/>
      <c r="D77" s="44"/>
      <c r="E77" s="44"/>
      <c r="F77" s="44"/>
      <c r="G77" s="44"/>
      <c r="H77" s="44"/>
      <c r="I77" s="44"/>
      <c r="J77" s="45"/>
      <c r="K77" s="44"/>
      <c r="L77" s="44"/>
      <c r="M77" s="44"/>
      <c r="N77" s="44"/>
      <c r="O77" s="44"/>
      <c r="P77" s="44"/>
      <c r="Q77" s="44"/>
      <c r="R77" s="44"/>
      <c r="S77" s="44"/>
      <c r="T77" s="44"/>
      <c r="U77" s="44"/>
      <c r="V77" s="44"/>
      <c r="W77" s="44"/>
    </row>
    <row r="78" spans="1:23" s="43" customFormat="1" ht="13.5">
      <c r="A78" s="42"/>
      <c r="C78" s="44"/>
      <c r="D78" s="44"/>
      <c r="E78" s="44"/>
      <c r="F78" s="44"/>
      <c r="G78" s="44"/>
      <c r="H78" s="44"/>
      <c r="I78" s="44"/>
      <c r="J78" s="44"/>
      <c r="K78" s="44"/>
      <c r="L78" s="44"/>
      <c r="M78" s="44"/>
      <c r="N78" s="44"/>
      <c r="O78" s="44"/>
      <c r="P78" s="44"/>
      <c r="Q78" s="44"/>
      <c r="R78" s="44"/>
      <c r="S78" s="44"/>
      <c r="T78" s="44"/>
      <c r="U78" s="44"/>
      <c r="V78" s="44"/>
      <c r="W78" s="44"/>
    </row>
    <row r="79" s="43" customFormat="1" ht="13.5">
      <c r="A79" s="42"/>
    </row>
    <row r="80" s="43" customFormat="1" ht="13.5">
      <c r="A80" s="42"/>
    </row>
    <row r="81" s="43" customFormat="1" ht="13.5">
      <c r="A81" s="42"/>
    </row>
    <row r="82" s="43" customFormat="1" ht="13.5">
      <c r="A82" s="42"/>
    </row>
    <row r="83" s="43" customFormat="1" ht="13.5">
      <c r="A83" s="42"/>
    </row>
    <row r="84" s="43" customFormat="1" ht="13.5">
      <c r="A84" s="42"/>
    </row>
    <row r="85" s="43" customFormat="1" ht="13.5">
      <c r="A85" s="42"/>
    </row>
    <row r="86" s="43" customFormat="1" ht="13.5">
      <c r="A86" s="42"/>
    </row>
    <row r="87" s="43" customFormat="1" ht="13.5">
      <c r="A87" s="42"/>
    </row>
    <row r="88" s="43" customFormat="1" ht="13.5">
      <c r="A88" s="42"/>
    </row>
    <row r="89" s="43" customFormat="1" ht="13.5">
      <c r="A89" s="42"/>
    </row>
    <row r="90" spans="1:23" s="43" customFormat="1" ht="13.5">
      <c r="A90" s="42"/>
      <c r="C90" s="44"/>
      <c r="D90" s="44"/>
      <c r="E90" s="44"/>
      <c r="F90" s="44"/>
      <c r="G90" s="44"/>
      <c r="H90" s="44"/>
      <c r="I90" s="44"/>
      <c r="J90" s="44"/>
      <c r="K90" s="44"/>
      <c r="L90" s="44"/>
      <c r="M90" s="44"/>
      <c r="N90" s="44"/>
      <c r="O90" s="44"/>
      <c r="P90" s="44"/>
      <c r="Q90" s="44"/>
      <c r="R90" s="44"/>
      <c r="S90" s="44"/>
      <c r="T90" s="44"/>
      <c r="U90" s="44"/>
      <c r="V90" s="44"/>
      <c r="W90" s="44"/>
    </row>
    <row r="91" spans="1:23" s="43" customFormat="1" ht="13.5">
      <c r="A91" s="42"/>
      <c r="C91" s="44"/>
      <c r="D91" s="44"/>
      <c r="E91" s="44"/>
      <c r="F91" s="44"/>
      <c r="G91" s="44"/>
      <c r="H91" s="44"/>
      <c r="I91" s="44"/>
      <c r="J91" s="45"/>
      <c r="K91" s="44"/>
      <c r="L91" s="44"/>
      <c r="M91" s="44"/>
      <c r="N91" s="44"/>
      <c r="O91" s="44"/>
      <c r="P91" s="44"/>
      <c r="Q91" s="44"/>
      <c r="R91" s="44"/>
      <c r="S91" s="44"/>
      <c r="T91" s="44"/>
      <c r="U91" s="44"/>
      <c r="V91" s="44"/>
      <c r="W91" s="44"/>
    </row>
    <row r="92" spans="1:23" s="43" customFormat="1" ht="13.5">
      <c r="A92" s="42"/>
      <c r="C92" s="44"/>
      <c r="D92" s="44"/>
      <c r="E92" s="44"/>
      <c r="F92" s="44"/>
      <c r="G92" s="44"/>
      <c r="H92" s="44"/>
      <c r="I92" s="44"/>
      <c r="J92" s="44"/>
      <c r="K92" s="44"/>
      <c r="L92" s="44"/>
      <c r="M92" s="44"/>
      <c r="N92" s="44"/>
      <c r="O92" s="44"/>
      <c r="P92" s="44"/>
      <c r="Q92" s="44"/>
      <c r="R92" s="44"/>
      <c r="S92" s="44"/>
      <c r="T92" s="44"/>
      <c r="U92" s="44"/>
      <c r="V92" s="44"/>
      <c r="W92" s="44"/>
    </row>
    <row r="93" s="43" customFormat="1" ht="13.5">
      <c r="A93" s="42"/>
    </row>
    <row r="94" s="43" customFormat="1" ht="13.5">
      <c r="A94" s="42"/>
    </row>
    <row r="95" s="43" customFormat="1" ht="13.5">
      <c r="A95" s="42"/>
    </row>
    <row r="96" s="43" customFormat="1" ht="13.5">
      <c r="A96" s="42"/>
    </row>
    <row r="97" s="43" customFormat="1" ht="13.5">
      <c r="A97" s="42"/>
    </row>
    <row r="98" s="43" customFormat="1" ht="13.5">
      <c r="A98" s="42"/>
    </row>
    <row r="99" s="43" customFormat="1" ht="13.5">
      <c r="A99" s="42"/>
    </row>
    <row r="100" s="43" customFormat="1" ht="13.5">
      <c r="A100" s="42"/>
    </row>
    <row r="101" s="43" customFormat="1" ht="13.5">
      <c r="A101" s="42"/>
    </row>
    <row r="102" s="43" customFormat="1" ht="13.5">
      <c r="A102" s="42"/>
    </row>
  </sheetData>
  <sheetProtection/>
  <mergeCells count="4">
    <mergeCell ref="A45:B45"/>
    <mergeCell ref="A3:B3"/>
    <mergeCell ref="A17:B17"/>
    <mergeCell ref="A31:B3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103"/>
  <sheetViews>
    <sheetView zoomScale="85" zoomScaleNormal="85" zoomScalePageLayoutView="0" workbookViewId="0" topLeftCell="C1">
      <selection activeCell="F61" sqref="F61"/>
    </sheetView>
  </sheetViews>
  <sheetFormatPr defaultColWidth="9.00390625" defaultRowHeight="15.75"/>
  <cols>
    <col min="1" max="1" width="14.625" style="26" customWidth="1"/>
    <col min="2" max="2" width="32.75390625" style="1" customWidth="1"/>
    <col min="3" max="3" width="9.00390625" style="1" customWidth="1"/>
    <col min="4" max="8" width="9.00390625" style="27" customWidth="1"/>
    <col min="9" max="9" width="9.00390625" style="28" customWidth="1"/>
    <col min="10" max="10" width="14.625" style="26" customWidth="1"/>
    <col min="11" max="11" width="32.75390625" style="1" customWidth="1"/>
    <col min="12" max="16384" width="9.00390625" style="27" customWidth="1"/>
  </cols>
  <sheetData>
    <row r="1" spans="2:16" ht="18">
      <c r="B1" s="48" t="s">
        <v>22</v>
      </c>
      <c r="C1" s="48"/>
      <c r="D1" s="48"/>
      <c r="E1" s="48"/>
      <c r="F1" s="48"/>
      <c r="G1" s="48"/>
      <c r="K1" s="48" t="s">
        <v>21</v>
      </c>
      <c r="L1" s="48"/>
      <c r="M1" s="48"/>
      <c r="N1" s="48"/>
      <c r="O1" s="48"/>
      <c r="P1" s="48"/>
    </row>
    <row r="3" spans="1:11" ht="17.25">
      <c r="A3" s="16" t="s">
        <v>24</v>
      </c>
      <c r="B3" s="2"/>
      <c r="J3" s="16" t="s">
        <v>24</v>
      </c>
      <c r="K3" s="2"/>
    </row>
    <row r="4" spans="1:11" ht="15">
      <c r="A4" s="15"/>
      <c r="B4" s="2"/>
      <c r="I4" s="29"/>
      <c r="J4" s="15"/>
      <c r="K4" s="2"/>
    </row>
    <row r="5" spans="1:17" ht="15">
      <c r="A5" s="46"/>
      <c r="B5" s="47"/>
      <c r="C5" s="30">
        <v>2008</v>
      </c>
      <c r="D5" s="30">
        <v>2009</v>
      </c>
      <c r="E5" s="30">
        <v>2010</v>
      </c>
      <c r="F5" s="30">
        <v>2011</v>
      </c>
      <c r="G5" s="30">
        <v>2012</v>
      </c>
      <c r="H5" s="30">
        <v>2013</v>
      </c>
      <c r="I5" s="31"/>
      <c r="J5" s="46"/>
      <c r="K5" s="47"/>
      <c r="L5" s="30">
        <v>2008</v>
      </c>
      <c r="M5" s="30">
        <v>2009</v>
      </c>
      <c r="N5" s="30">
        <v>2010</v>
      </c>
      <c r="O5" s="30">
        <v>2011</v>
      </c>
      <c r="P5" s="30">
        <v>2012</v>
      </c>
      <c r="Q5" s="30">
        <v>2013</v>
      </c>
    </row>
    <row r="6" spans="1:17" ht="15">
      <c r="A6" s="3" t="s">
        <v>0</v>
      </c>
      <c r="B6" s="4" t="s">
        <v>9</v>
      </c>
      <c r="C6" s="32">
        <f>SUM(Abroad!C4:F4)</f>
        <v>294.67478840828704</v>
      </c>
      <c r="D6" s="32">
        <f>SUM(Abroad!G4:J4)</f>
        <v>148.990848033362</v>
      </c>
      <c r="E6" s="32">
        <f>SUM(Abroad!K4:N4)</f>
        <v>8.417950084916015</v>
      </c>
      <c r="F6" s="32">
        <f>SUM(Abroad!O4:R4)</f>
        <v>53.006792540362994</v>
      </c>
      <c r="G6" s="32">
        <f>SUM(Abroad!S4:V4)</f>
        <v>382.92576457903607</v>
      </c>
      <c r="H6" s="32">
        <f>SUM(Abroad!W4:Z4)</f>
        <v>57.39871404115996</v>
      </c>
      <c r="I6" s="33"/>
      <c r="J6" s="3" t="s">
        <v>0</v>
      </c>
      <c r="K6" s="4" t="s">
        <v>9</v>
      </c>
      <c r="L6" s="32">
        <f>SUM('in Hungary'!C4:F4)</f>
        <v>594.173456134497</v>
      </c>
      <c r="M6" s="32">
        <f>SUM('in Hungary'!G4:J4)</f>
        <v>791.688847582177</v>
      </c>
      <c r="N6" s="32">
        <f>SUM('in Hungary'!K4:N4)</f>
        <v>761.8202174018816</v>
      </c>
      <c r="O6" s="32">
        <f>SUM('in Hungary'!O4:R4)</f>
        <v>-499.96857119913216</v>
      </c>
      <c r="P6" s="32">
        <f>SUM('in Hungary'!S4:V4)</f>
        <v>245.8717046659681</v>
      </c>
      <c r="Q6" s="32">
        <f>SUM('in Hungary'!W4:Z4)</f>
        <v>631.5019311120195</v>
      </c>
    </row>
    <row r="7" spans="1:17" ht="15">
      <c r="A7" s="5" t="s">
        <v>3</v>
      </c>
      <c r="B7" s="6" t="s">
        <v>10</v>
      </c>
      <c r="C7" s="34">
        <f>SUM(Abroad!C5:F5)</f>
        <v>858.9833871059291</v>
      </c>
      <c r="D7" s="34">
        <f>SUM(Abroad!G5:J5)</f>
        <v>280.507084296668</v>
      </c>
      <c r="E7" s="34">
        <f>SUM(Abroad!K5:N5)</f>
        <v>587.391812988717</v>
      </c>
      <c r="F7" s="34">
        <f>SUM(Abroad!O5:R5)</f>
        <v>297.714343786977</v>
      </c>
      <c r="G7" s="34">
        <f>SUM(Abroad!S5:V5)</f>
        <v>497.6293812483001</v>
      </c>
      <c r="H7" s="34">
        <f>SUM(Abroad!W5:Z5)</f>
        <v>163.02159537209005</v>
      </c>
      <c r="I7" s="35"/>
      <c r="J7" s="5" t="s">
        <v>3</v>
      </c>
      <c r="K7" s="6" t="s">
        <v>10</v>
      </c>
      <c r="L7" s="34">
        <f>SUM('in Hungary'!C5:F5)</f>
        <v>1644.589339275592</v>
      </c>
      <c r="M7" s="34">
        <f>SUM('in Hungary'!G5:J5)</f>
        <v>2340.225734748843</v>
      </c>
      <c r="N7" s="34">
        <f>SUM('in Hungary'!K5:N5)</f>
        <v>1610.547857554383</v>
      </c>
      <c r="O7" s="34">
        <f>SUM('in Hungary'!O5:R5)</f>
        <v>3768.573037159593</v>
      </c>
      <c r="P7" s="34">
        <f>SUM('in Hungary'!S5:V5)</f>
        <v>1461.167588983983</v>
      </c>
      <c r="Q7" s="34">
        <f>SUM('in Hungary'!W5:Z5)</f>
        <v>1292.329977197822</v>
      </c>
    </row>
    <row r="8" spans="1:17" ht="15">
      <c r="A8" s="5" t="s">
        <v>4</v>
      </c>
      <c r="B8" s="7" t="s">
        <v>11</v>
      </c>
      <c r="C8" s="36">
        <f>SUM(Abroad!C6:F6)</f>
        <v>564.308598697642</v>
      </c>
      <c r="D8" s="36">
        <f>SUM(Abroad!G6:J6)</f>
        <v>131.51623626330598</v>
      </c>
      <c r="E8" s="36">
        <f>SUM(Abroad!K6:N6)</f>
        <v>578.973862903801</v>
      </c>
      <c r="F8" s="36">
        <f>SUM(Abroad!O6:R6)</f>
        <v>244.707551246614</v>
      </c>
      <c r="G8" s="36">
        <f>SUM(Abroad!S6:V6)</f>
        <v>114.70361666925992</v>
      </c>
      <c r="H8" s="36">
        <f>SUM(Abroad!W6:Z6)</f>
        <v>105.62288133093004</v>
      </c>
      <c r="I8" s="35"/>
      <c r="J8" s="5" t="s">
        <v>4</v>
      </c>
      <c r="K8" s="7" t="s">
        <v>11</v>
      </c>
      <c r="L8" s="36">
        <f>SUM('in Hungary'!C6:F6)</f>
        <v>1050.4158831410946</v>
      </c>
      <c r="M8" s="36">
        <f>SUM('in Hungary'!G6:J6)</f>
        <v>1548.5368871666699</v>
      </c>
      <c r="N8" s="36">
        <f>SUM('in Hungary'!K6:N6)</f>
        <v>848.7276401525014</v>
      </c>
      <c r="O8" s="36">
        <f>SUM('in Hungary'!O6:R6)</f>
        <v>4268.541608358726</v>
      </c>
      <c r="P8" s="36">
        <f>SUM('in Hungary'!S6:V6)</f>
        <v>1215.295884318014</v>
      </c>
      <c r="Q8" s="36">
        <f>SUM('in Hungary'!W6:Z6)</f>
        <v>660.8280460858027</v>
      </c>
    </row>
    <row r="9" spans="1:17" ht="15">
      <c r="A9" s="8" t="s">
        <v>5</v>
      </c>
      <c r="B9" s="9" t="s">
        <v>12</v>
      </c>
      <c r="C9" s="32">
        <f>SUM(Abroad!C7:F7)</f>
        <v>-175.71199008202416</v>
      </c>
      <c r="D9" s="32">
        <f>SUM(Abroad!G7:J7)</f>
        <v>25.5905324529064</v>
      </c>
      <c r="E9" s="32">
        <f>SUM(Abroad!K7:N7)</f>
        <v>25.069169100532697</v>
      </c>
      <c r="F9" s="32">
        <f>SUM(Abroad!O7:R7)</f>
        <v>-14.296948193711504</v>
      </c>
      <c r="G9" s="32">
        <f>SUM(Abroad!S7:V7)</f>
        <v>274.5490191977688</v>
      </c>
      <c r="H9" s="32">
        <f>SUM(Abroad!W7:Z7)</f>
        <v>179.9565867298428</v>
      </c>
      <c r="I9" s="33"/>
      <c r="J9" s="8" t="s">
        <v>5</v>
      </c>
      <c r="K9" s="9" t="s">
        <v>12</v>
      </c>
      <c r="L9" s="32">
        <f>SUM('in Hungary'!C7:F7)</f>
        <v>242.69330631886302</v>
      </c>
      <c r="M9" s="32">
        <f>SUM('in Hungary'!G7:J7)</f>
        <v>-88.91745893330784</v>
      </c>
      <c r="N9" s="32">
        <f>SUM('in Hungary'!K7:N7)</f>
        <v>-47.85318651238367</v>
      </c>
      <c r="O9" s="32">
        <f>SUM('in Hungary'!O7:R7)</f>
        <v>375.941337185028</v>
      </c>
      <c r="P9" s="32">
        <f>SUM('in Hungary'!S7:V7)</f>
        <v>402.32216505109636</v>
      </c>
      <c r="Q9" s="32">
        <f>SUM('in Hungary'!W7:Z7)</f>
        <v>361.92894139398163</v>
      </c>
    </row>
    <row r="10" spans="1:17" ht="15">
      <c r="A10" s="10" t="s">
        <v>1</v>
      </c>
      <c r="B10" s="9" t="s">
        <v>13</v>
      </c>
      <c r="C10" s="32">
        <f>SUM(Abroad!C8:F8)</f>
        <v>-17.5807053896728</v>
      </c>
      <c r="D10" s="32">
        <f>SUM(Abroad!G8:J8)</f>
        <v>155.0027833363465</v>
      </c>
      <c r="E10" s="32">
        <f>SUM(Abroad!K8:N8)</f>
        <v>67.78632289593011</v>
      </c>
      <c r="F10" s="32">
        <f>SUM(Abroad!O8:R8)</f>
        <v>94.29921908425837</v>
      </c>
      <c r="G10" s="32">
        <f>SUM(Abroad!S8:V8)</f>
        <v>-271.32051403503993</v>
      </c>
      <c r="H10" s="32">
        <f>SUM(Abroad!W8:Z8)</f>
        <v>103.5887801776035</v>
      </c>
      <c r="I10" s="33"/>
      <c r="J10" s="10" t="s">
        <v>8</v>
      </c>
      <c r="K10" s="9" t="s">
        <v>19</v>
      </c>
      <c r="L10" s="32">
        <f>SUM('in Hungary'!C8:F8)</f>
        <v>-31.216072144329644</v>
      </c>
      <c r="M10" s="32">
        <f>SUM('in Hungary'!G8:J8)</f>
        <v>-350.5391341727909</v>
      </c>
      <c r="N10" s="32">
        <f>SUM('in Hungary'!K8:N8)</f>
        <v>-366.0270951236488</v>
      </c>
      <c r="O10" s="32">
        <f>SUM('in Hungary'!O8:R8)</f>
        <v>603.481097354503</v>
      </c>
      <c r="P10" s="32">
        <f>SUM('in Hungary'!S8:V8)</f>
        <v>444.4532004836423</v>
      </c>
      <c r="Q10" s="32">
        <f>SUM('in Hungary'!W8:Z8)</f>
        <v>-468.684198500153</v>
      </c>
    </row>
    <row r="11" spans="1:17" ht="15">
      <c r="A11" s="5" t="s">
        <v>7</v>
      </c>
      <c r="B11" s="7" t="s">
        <v>14</v>
      </c>
      <c r="C11" s="36">
        <f>SUM(Abroad!C9:F9)</f>
        <v>42.309468829675</v>
      </c>
      <c r="D11" s="36">
        <f>SUM(Abroad!G9:J9)</f>
        <v>76.05472361291</v>
      </c>
      <c r="E11" s="36">
        <f>SUM(Abroad!K9:N9)</f>
        <v>-13.03764618076</v>
      </c>
      <c r="F11" s="36">
        <f>SUM(Abroad!O9:R9)</f>
        <v>-25.324548355346405</v>
      </c>
      <c r="G11" s="36">
        <f>SUM(Abroad!S9:V9)</f>
        <v>89.3604864542234</v>
      </c>
      <c r="H11" s="36">
        <f>SUM(Abroad!W9:Z9)</f>
        <v>92.85540210026</v>
      </c>
      <c r="I11" s="35"/>
      <c r="J11" s="5" t="s">
        <v>7</v>
      </c>
      <c r="K11" s="7" t="s">
        <v>14</v>
      </c>
      <c r="L11" s="36">
        <f>SUM('in Hungary'!C9:F9)</f>
        <v>664.742990897017</v>
      </c>
      <c r="M11" s="36">
        <f>SUM('in Hungary'!G9:J9)</f>
        <v>-936.8867436666972</v>
      </c>
      <c r="N11" s="36">
        <f>SUM('in Hungary'!K9:N9)</f>
        <v>37.51679402202183</v>
      </c>
      <c r="O11" s="36">
        <f>SUM('in Hungary'!O9:R9)</f>
        <v>686.7726549375852</v>
      </c>
      <c r="P11" s="36">
        <f>SUM('in Hungary'!S9:V9)</f>
        <v>289.39680576779904</v>
      </c>
      <c r="Q11" s="36">
        <f>SUM('in Hungary'!W9:Z9)</f>
        <v>-324.3474820116179</v>
      </c>
    </row>
    <row r="12" spans="1:17" ht="15">
      <c r="A12" s="5" t="s">
        <v>6</v>
      </c>
      <c r="B12" s="11" t="s">
        <v>15</v>
      </c>
      <c r="C12" s="34">
        <f>SUM(Abroad!C10:F10)</f>
        <v>24.728763440002197</v>
      </c>
      <c r="D12" s="34">
        <f>SUM(Abroad!G10:J10)</f>
        <v>231.0575069492565</v>
      </c>
      <c r="E12" s="34">
        <f>SUM(Abroad!K10:N10)</f>
        <v>54.74867671517009</v>
      </c>
      <c r="F12" s="34">
        <f>SUM(Abroad!O10:R10)</f>
        <v>68.97467072891149</v>
      </c>
      <c r="G12" s="34">
        <f>SUM(Abroad!S10:V10)</f>
        <v>-181.9600275808174</v>
      </c>
      <c r="H12" s="34">
        <f>SUM(Abroad!W10:Z10)</f>
        <v>196.4441822778635</v>
      </c>
      <c r="I12" s="35"/>
      <c r="J12" s="5" t="s">
        <v>6</v>
      </c>
      <c r="K12" s="11" t="s">
        <v>15</v>
      </c>
      <c r="L12" s="34">
        <f>SUM('in Hungary'!C10:F10)</f>
        <v>695.9590630413466</v>
      </c>
      <c r="M12" s="34">
        <f>SUM('in Hungary'!G10:J10)</f>
        <v>-586.3476094938993</v>
      </c>
      <c r="N12" s="34">
        <f>SUM('in Hungary'!K10:N10)</f>
        <v>403.5438891456703</v>
      </c>
      <c r="O12" s="34">
        <f>SUM('in Hungary'!O10:R10)</f>
        <v>83.29155758308238</v>
      </c>
      <c r="P12" s="34">
        <f>SUM('in Hungary'!S10:V10)</f>
        <v>-155.05639471584183</v>
      </c>
      <c r="Q12" s="34">
        <f>SUM('in Hungary'!W10:Z10)</f>
        <v>144.33671648853405</v>
      </c>
    </row>
    <row r="13" spans="1:17" ht="15">
      <c r="A13" s="21" t="s">
        <v>2</v>
      </c>
      <c r="B13" s="22" t="s">
        <v>16</v>
      </c>
      <c r="C13" s="37">
        <f>SUM(Abroad!C11:F11)</f>
        <v>101.38209293659</v>
      </c>
      <c r="D13" s="37">
        <f>SUM(Abroad!G11:J11)</f>
        <v>329.58416382261487</v>
      </c>
      <c r="E13" s="37">
        <f>SUM(Abroad!K11:N11)</f>
        <v>101.27344208137872</v>
      </c>
      <c r="F13" s="37">
        <f>SUM(Abroad!O11:R11)</f>
        <v>133.00906343090995</v>
      </c>
      <c r="G13" s="37">
        <f>SUM(Abroad!S11:V11)</f>
        <v>386.1542697417681</v>
      </c>
      <c r="H13" s="37">
        <f>SUM(Abroad!W11:Z11)</f>
        <v>340.9440809486057</v>
      </c>
      <c r="I13" s="38"/>
      <c r="J13" s="21" t="s">
        <v>2</v>
      </c>
      <c r="K13" s="22" t="s">
        <v>20</v>
      </c>
      <c r="L13" s="37">
        <f>SUM('in Hungary'!C11:F11)</f>
        <v>805.6506903090303</v>
      </c>
      <c r="M13" s="37">
        <f>SUM('in Hungary'!G11:J11)</f>
        <v>352.232254476074</v>
      </c>
      <c r="N13" s="37">
        <f>SUM('in Hungary'!K11:N11)</f>
        <v>347.93993576584796</v>
      </c>
      <c r="O13" s="37">
        <f>SUM('in Hungary'!O11:R11)</f>
        <v>479.45386334040205</v>
      </c>
      <c r="P13" s="37">
        <f>SUM('in Hungary'!S11:V11)</f>
        <v>1092.6470702007018</v>
      </c>
      <c r="Q13" s="37">
        <f>SUM('in Hungary'!W11:Z11)</f>
        <v>524.7466740058501</v>
      </c>
    </row>
    <row r="14" spans="1:11" ht="15">
      <c r="A14" s="24" t="s">
        <v>23</v>
      </c>
      <c r="J14" s="24" t="s">
        <v>23</v>
      </c>
      <c r="K14" s="2"/>
    </row>
    <row r="17" spans="1:10" ht="17.25">
      <c r="A17" s="16" t="s">
        <v>18</v>
      </c>
      <c r="J17" s="16" t="s">
        <v>18</v>
      </c>
    </row>
    <row r="19" spans="1:17" ht="15">
      <c r="A19" s="46"/>
      <c r="B19" s="47"/>
      <c r="C19" s="30">
        <v>2008</v>
      </c>
      <c r="D19" s="30">
        <v>2009</v>
      </c>
      <c r="E19" s="30">
        <v>2010</v>
      </c>
      <c r="F19" s="30">
        <v>2011</v>
      </c>
      <c r="G19" s="30">
        <v>2012</v>
      </c>
      <c r="H19" s="30">
        <v>2013</v>
      </c>
      <c r="I19" s="31"/>
      <c r="J19" s="49"/>
      <c r="K19" s="50"/>
      <c r="L19" s="30">
        <v>2008</v>
      </c>
      <c r="M19" s="30">
        <v>2009</v>
      </c>
      <c r="N19" s="30">
        <v>2010</v>
      </c>
      <c r="O19" s="30">
        <v>2011</v>
      </c>
      <c r="P19" s="30">
        <v>2012</v>
      </c>
      <c r="Q19" s="30">
        <v>2013</v>
      </c>
    </row>
    <row r="20" spans="1:17" ht="15">
      <c r="A20" s="3" t="s">
        <v>0</v>
      </c>
      <c r="B20" s="4" t="s">
        <v>9</v>
      </c>
      <c r="C20" s="32">
        <f>SUM(Abroad!C18:F18)</f>
        <v>282.06377</v>
      </c>
      <c r="D20" s="32">
        <f>SUM(Abroad!G18:J18)</f>
        <v>64.603838</v>
      </c>
      <c r="E20" s="32">
        <f>SUM(Abroad!K18:N18)</f>
        <v>110.99815800000002</v>
      </c>
      <c r="F20" s="32">
        <f>SUM(Abroad!O18:R18)</f>
        <v>29.506362999999993</v>
      </c>
      <c r="G20" s="32">
        <f>SUM(Abroad!S18:V18)</f>
        <v>674.3884125</v>
      </c>
      <c r="H20" s="32">
        <f>SUM(Abroad!W18:Z18)</f>
        <v>166.70781600000004</v>
      </c>
      <c r="I20" s="33"/>
      <c r="J20" s="3" t="s">
        <v>0</v>
      </c>
      <c r="K20" s="4" t="s">
        <v>9</v>
      </c>
      <c r="L20" s="32">
        <f>SUM('in Hungary'!C18:F18)</f>
        <v>255.996962</v>
      </c>
      <c r="M20" s="32">
        <f>SUM('in Hungary'!G18:J18)</f>
        <v>64.603838</v>
      </c>
      <c r="N20" s="32">
        <f>SUM('in Hungary'!K18:N18)</f>
        <v>59.59785100000001</v>
      </c>
      <c r="O20" s="32">
        <f>SUM('in Hungary'!O18:R18)</f>
        <v>809.1488830000002</v>
      </c>
      <c r="P20" s="32">
        <f>SUM('in Hungary'!S18:V18)</f>
        <v>464.3283124999999</v>
      </c>
      <c r="Q20" s="32">
        <f>SUM('in Hungary'!W18:Z18)</f>
        <v>504.89748599999996</v>
      </c>
    </row>
    <row r="21" spans="1:17" ht="15">
      <c r="A21" s="5" t="s">
        <v>3</v>
      </c>
      <c r="B21" s="6" t="s">
        <v>10</v>
      </c>
      <c r="C21" s="34">
        <f>SUM(Abroad!C19:F19)</f>
        <v>282.06377</v>
      </c>
      <c r="D21" s="34">
        <f>SUM(Abroad!G19:J19)</f>
        <v>64.603838</v>
      </c>
      <c r="E21" s="34">
        <f>SUM(Abroad!K19:N19)</f>
        <v>140.530054</v>
      </c>
      <c r="F21" s="34">
        <f>SUM(Abroad!O19:R19)</f>
        <v>48.37624399999999</v>
      </c>
      <c r="G21" s="34">
        <f>SUM(Abroad!S19:V19)</f>
        <v>688.5493019999999</v>
      </c>
      <c r="H21" s="34">
        <f>SUM(Abroad!W19:Z19)</f>
        <v>620.917506</v>
      </c>
      <c r="I21" s="35"/>
      <c r="J21" s="5" t="s">
        <v>3</v>
      </c>
      <c r="K21" s="6" t="s">
        <v>10</v>
      </c>
      <c r="L21" s="34">
        <f>SUM('in Hungary'!C19:F19)</f>
        <v>255.996962</v>
      </c>
      <c r="M21" s="34">
        <f>SUM('in Hungary'!G19:J19)</f>
        <v>64.603838</v>
      </c>
      <c r="N21" s="34">
        <f>SUM('in Hungary'!K19:N19)</f>
        <v>89.12974700000001</v>
      </c>
      <c r="O21" s="34">
        <f>SUM('in Hungary'!O19:R19)</f>
        <v>818.9763820000002</v>
      </c>
      <c r="P21" s="34">
        <f>SUM('in Hungary'!S19:V19)</f>
        <v>478.489202</v>
      </c>
      <c r="Q21" s="34">
        <f>SUM('in Hungary'!W19:Z19)</f>
        <v>504.89748599999996</v>
      </c>
    </row>
    <row r="22" spans="1:17" ht="15">
      <c r="A22" s="5" t="s">
        <v>4</v>
      </c>
      <c r="B22" s="7" t="s">
        <v>11</v>
      </c>
      <c r="C22" s="36">
        <f>SUM(Abroad!C20:F20)</f>
        <v>0</v>
      </c>
      <c r="D22" s="36">
        <f>SUM(Abroad!G20:J20)</f>
        <v>0</v>
      </c>
      <c r="E22" s="36">
        <f>SUM(Abroad!K20:N20)</f>
        <v>29.531895999999996</v>
      </c>
      <c r="F22" s="36">
        <f>SUM(Abroad!O20:R20)</f>
        <v>18.869881</v>
      </c>
      <c r="G22" s="36">
        <f>SUM(Abroad!S20:V20)</f>
        <v>14.1608895</v>
      </c>
      <c r="H22" s="36">
        <f>SUM(Abroad!W20:Z20)</f>
        <v>454.20968999999997</v>
      </c>
      <c r="I22" s="35"/>
      <c r="J22" s="5" t="s">
        <v>4</v>
      </c>
      <c r="K22" s="7" t="s">
        <v>11</v>
      </c>
      <c r="L22" s="36">
        <f>SUM('in Hungary'!C20:F20)</f>
        <v>0</v>
      </c>
      <c r="M22" s="36">
        <f>SUM('in Hungary'!G20:J20)</f>
        <v>0</v>
      </c>
      <c r="N22" s="36">
        <f>SUM('in Hungary'!K20:N20)</f>
        <v>29.531895999999996</v>
      </c>
      <c r="O22" s="36">
        <f>SUM('in Hungary'!O20:R20)</f>
        <v>9.827499</v>
      </c>
      <c r="P22" s="36">
        <f>SUM('in Hungary'!S20:V20)</f>
        <v>14.1608895</v>
      </c>
      <c r="Q22" s="36">
        <f>SUM('in Hungary'!W20:Z20)</f>
        <v>0</v>
      </c>
    </row>
    <row r="23" spans="1:17" ht="15">
      <c r="A23" s="8" t="s">
        <v>5</v>
      </c>
      <c r="B23" s="9" t="s">
        <v>12</v>
      </c>
      <c r="C23" s="32">
        <f>SUM(Abroad!C21:F21)</f>
        <v>0</v>
      </c>
      <c r="D23" s="32">
        <f>SUM(Abroad!G21:J21)</f>
        <v>0</v>
      </c>
      <c r="E23" s="32">
        <f>SUM(Abroad!K21:N21)</f>
        <v>0</v>
      </c>
      <c r="F23" s="32">
        <f>SUM(Abroad!O21:R21)</f>
        <v>0</v>
      </c>
      <c r="G23" s="32">
        <f>SUM(Abroad!S21:V21)</f>
        <v>0</v>
      </c>
      <c r="H23" s="32">
        <f>SUM(Abroad!W21:Z21)</f>
        <v>0</v>
      </c>
      <c r="I23" s="33"/>
      <c r="J23" s="8" t="s">
        <v>5</v>
      </c>
      <c r="K23" s="9" t="s">
        <v>12</v>
      </c>
      <c r="L23" s="32">
        <f>SUM('in Hungary'!C21:F21)</f>
        <v>0</v>
      </c>
      <c r="M23" s="32">
        <f>SUM('in Hungary'!G21:J21)</f>
        <v>0</v>
      </c>
      <c r="N23" s="32">
        <f>SUM('in Hungary'!K21:N21)</f>
        <v>0</v>
      </c>
      <c r="O23" s="32">
        <f>SUM('in Hungary'!O21:R21)</f>
        <v>0</v>
      </c>
      <c r="P23" s="32">
        <f>SUM('in Hungary'!S21:V21)</f>
        <v>0</v>
      </c>
      <c r="Q23" s="32">
        <f>SUM('in Hungary'!W21:Z21)</f>
        <v>0</v>
      </c>
    </row>
    <row r="24" spans="1:17" ht="15">
      <c r="A24" s="10" t="s">
        <v>1</v>
      </c>
      <c r="B24" s="9" t="s">
        <v>13</v>
      </c>
      <c r="C24" s="32">
        <f>SUM(Abroad!C22:F22)</f>
        <v>1.0672020000000018</v>
      </c>
      <c r="D24" s="32">
        <f>SUM(Abroad!G22:J22)</f>
        <v>-13.243376</v>
      </c>
      <c r="E24" s="32">
        <f>SUM(Abroad!K22:N22)</f>
        <v>26.366694000000003</v>
      </c>
      <c r="F24" s="32">
        <f>SUM(Abroad!O22:R22)</f>
        <v>775.092477</v>
      </c>
      <c r="G24" s="32">
        <f>SUM(Abroad!S22:V22)</f>
        <v>569.140343</v>
      </c>
      <c r="H24" s="32">
        <f>SUM(Abroad!W22:Z22)</f>
        <v>0</v>
      </c>
      <c r="I24" s="33"/>
      <c r="J24" s="10" t="s">
        <v>8</v>
      </c>
      <c r="K24" s="9" t="s">
        <v>19</v>
      </c>
      <c r="L24" s="32">
        <f>SUM('in Hungary'!C22:F22)</f>
        <v>27.043409999999998</v>
      </c>
      <c r="M24" s="32">
        <f>SUM('in Hungary'!G22:J22)</f>
        <v>-13.243376</v>
      </c>
      <c r="N24" s="32">
        <f>SUM('in Hungary'!K22:N22)</f>
        <v>50.27862299999998</v>
      </c>
      <c r="O24" s="32">
        <f>SUM('in Hungary'!O22:R22)</f>
        <v>-23.906104517119992</v>
      </c>
      <c r="P24" s="32">
        <f>SUM('in Hungary'!S22:V22)</f>
        <v>668.501595</v>
      </c>
      <c r="Q24" s="32">
        <f>SUM('in Hungary'!W22:Z22)</f>
        <v>-338.18967</v>
      </c>
    </row>
    <row r="25" spans="1:17" ht="15">
      <c r="A25" s="5" t="s">
        <v>7</v>
      </c>
      <c r="B25" s="7" t="s">
        <v>14</v>
      </c>
      <c r="C25" s="36">
        <f>SUM(Abroad!C23:F23)</f>
        <v>0</v>
      </c>
      <c r="D25" s="36">
        <f>SUM(Abroad!G23:J23)</f>
        <v>0</v>
      </c>
      <c r="E25" s="36">
        <f>SUM(Abroad!K23:N23)</f>
        <v>0</v>
      </c>
      <c r="F25" s="36">
        <f>SUM(Abroad!O23:R23)</f>
        <v>0</v>
      </c>
      <c r="G25" s="36">
        <f>SUM(Abroad!S23:V23)</f>
        <v>0</v>
      </c>
      <c r="H25" s="36">
        <f>SUM(Abroad!W23:Z23)</f>
        <v>0</v>
      </c>
      <c r="I25" s="35"/>
      <c r="J25" s="5" t="s">
        <v>7</v>
      </c>
      <c r="K25" s="7" t="s">
        <v>14</v>
      </c>
      <c r="L25" s="36">
        <f>SUM('in Hungary'!C23:F23)</f>
        <v>-72.43948181694999</v>
      </c>
      <c r="M25" s="36">
        <f>SUM('in Hungary'!G23:J23)</f>
        <v>1707.2523925672972</v>
      </c>
      <c r="N25" s="36">
        <f>SUM('in Hungary'!K23:N23)</f>
        <v>-432.1415820000001</v>
      </c>
      <c r="O25" s="36">
        <f>SUM('in Hungary'!O23:R23)</f>
        <v>28.85270708636162</v>
      </c>
      <c r="P25" s="36">
        <f>SUM('in Hungary'!S23:V23)</f>
        <v>-310.09842</v>
      </c>
      <c r="Q25" s="36">
        <f>SUM('in Hungary'!W23:Z23)</f>
        <v>383.9868519999999</v>
      </c>
    </row>
    <row r="26" spans="1:17" ht="15">
      <c r="A26" s="5" t="s">
        <v>6</v>
      </c>
      <c r="B26" s="11" t="s">
        <v>15</v>
      </c>
      <c r="C26" s="34">
        <f>SUM(Abroad!C24:F24)</f>
        <v>1.0672020000000018</v>
      </c>
      <c r="D26" s="34">
        <f>SUM(Abroad!G24:J24)</f>
        <v>-13.243376</v>
      </c>
      <c r="E26" s="34">
        <f>SUM(Abroad!K24:N24)</f>
        <v>26.366694000000003</v>
      </c>
      <c r="F26" s="34">
        <f>SUM(Abroad!O24:R24)</f>
        <v>775.092477</v>
      </c>
      <c r="G26" s="34">
        <f>SUM(Abroad!S24:V24)</f>
        <v>569.140343</v>
      </c>
      <c r="H26" s="34">
        <f>SUM(Abroad!W24:Z24)</f>
        <v>0</v>
      </c>
      <c r="I26" s="35"/>
      <c r="J26" s="5" t="s">
        <v>6</v>
      </c>
      <c r="K26" s="11" t="s">
        <v>15</v>
      </c>
      <c r="L26" s="34">
        <f>SUM('in Hungary'!C24:F24)</f>
        <v>-99.48289181694999</v>
      </c>
      <c r="M26" s="34">
        <f>SUM('in Hungary'!G24:J24)</f>
        <v>1720.4957685672975</v>
      </c>
      <c r="N26" s="34">
        <f>SUM('in Hungary'!K24:N24)</f>
        <v>-482.420205</v>
      </c>
      <c r="O26" s="34">
        <f>SUM('in Hungary'!O24:R24)</f>
        <v>52.75881160348161</v>
      </c>
      <c r="P26" s="34">
        <f>SUM('in Hungary'!S24:V24)</f>
        <v>-978.600015</v>
      </c>
      <c r="Q26" s="34">
        <f>SUM('in Hungary'!W24:Z24)</f>
        <v>722.1765219999999</v>
      </c>
    </row>
    <row r="27" spans="1:17" ht="15">
      <c r="A27" s="21" t="s">
        <v>2</v>
      </c>
      <c r="B27" s="22" t="s">
        <v>16</v>
      </c>
      <c r="C27" s="37">
        <f>SUM(Abroad!C25:F25)</f>
        <v>283.130972</v>
      </c>
      <c r="D27" s="37">
        <f>SUM(Abroad!G25:J25)</f>
        <v>51.360462</v>
      </c>
      <c r="E27" s="37">
        <f>SUM(Abroad!K25:N25)</f>
        <v>137.364852</v>
      </c>
      <c r="F27" s="37">
        <f>SUM(Abroad!O25:R25)</f>
        <v>804.5988400000001</v>
      </c>
      <c r="G27" s="37">
        <f>SUM(Abroad!S25:V25)</f>
        <v>1243.5287555</v>
      </c>
      <c r="H27" s="37">
        <f>SUM(Abroad!W25:Z25)</f>
        <v>166.70781600000004</v>
      </c>
      <c r="I27" s="38"/>
      <c r="J27" s="21" t="s">
        <v>2</v>
      </c>
      <c r="K27" s="22" t="s">
        <v>20</v>
      </c>
      <c r="L27" s="37">
        <f>SUM('in Hungary'!C25:F25)</f>
        <v>283.040372</v>
      </c>
      <c r="M27" s="37">
        <f>SUM('in Hungary'!G25:J25)</f>
        <v>51.360462</v>
      </c>
      <c r="N27" s="37">
        <f>SUM('in Hungary'!K25:N25)</f>
        <v>109.876474</v>
      </c>
      <c r="O27" s="37">
        <f>SUM('in Hungary'!O25:R25)</f>
        <v>785.2427784828801</v>
      </c>
      <c r="P27" s="37">
        <f>SUM('in Hungary'!S25:V25)</f>
        <v>1132.8299075</v>
      </c>
      <c r="Q27" s="37">
        <f>SUM('in Hungary'!W25:Z25)</f>
        <v>166.70781599999998</v>
      </c>
    </row>
    <row r="28" spans="1:10" ht="15">
      <c r="A28" s="24" t="s">
        <v>23</v>
      </c>
      <c r="J28" s="24" t="s">
        <v>23</v>
      </c>
    </row>
    <row r="29" spans="1:10" ht="17.25">
      <c r="A29" s="39"/>
      <c r="J29" s="39"/>
    </row>
    <row r="30" spans="1:10" ht="17.25">
      <c r="A30" s="39"/>
      <c r="J30" s="39"/>
    </row>
    <row r="31" spans="1:10" ht="17.25">
      <c r="A31" s="16" t="s">
        <v>17</v>
      </c>
      <c r="J31" s="16" t="s">
        <v>17</v>
      </c>
    </row>
    <row r="32" spans="1:10" ht="15">
      <c r="A32" s="16"/>
      <c r="J32" s="16"/>
    </row>
    <row r="33" spans="1:17" ht="15">
      <c r="A33" s="46"/>
      <c r="B33" s="47"/>
      <c r="C33" s="30">
        <v>2008</v>
      </c>
      <c r="D33" s="30">
        <v>2009</v>
      </c>
      <c r="E33" s="30">
        <v>2010</v>
      </c>
      <c r="F33" s="30">
        <v>2011</v>
      </c>
      <c r="G33" s="30">
        <v>2012</v>
      </c>
      <c r="H33" s="30">
        <v>2013</v>
      </c>
      <c r="I33" s="31"/>
      <c r="J33" s="49"/>
      <c r="K33" s="50"/>
      <c r="L33" s="30">
        <v>2008</v>
      </c>
      <c r="M33" s="30">
        <v>2009</v>
      </c>
      <c r="N33" s="30">
        <v>2010</v>
      </c>
      <c r="O33" s="30">
        <v>2011</v>
      </c>
      <c r="P33" s="30">
        <v>2012</v>
      </c>
      <c r="Q33" s="30">
        <v>2013</v>
      </c>
    </row>
    <row r="34" spans="1:17" ht="15">
      <c r="A34" s="3" t="s">
        <v>0</v>
      </c>
      <c r="B34" s="4" t="s">
        <v>9</v>
      </c>
      <c r="C34" s="32">
        <f>SUM(Abroad!C32:F32)</f>
        <v>0</v>
      </c>
      <c r="D34" s="32">
        <f>SUM(Abroad!G32:J32)</f>
        <v>0</v>
      </c>
      <c r="E34" s="32">
        <f>SUM(Abroad!K32:N32)</f>
        <v>112.966386</v>
      </c>
      <c r="F34" s="32">
        <f>SUM(Abroad!O32:R32)</f>
        <v>0</v>
      </c>
      <c r="G34" s="32">
        <f>SUM(Abroad!S32:V32)</f>
        <v>2317.389117</v>
      </c>
      <c r="H34" s="32">
        <f>SUM(Abroad!W32:Z32)</f>
        <v>0</v>
      </c>
      <c r="I34" s="33"/>
      <c r="J34" s="3" t="s">
        <v>0</v>
      </c>
      <c r="K34" s="4" t="s">
        <v>9</v>
      </c>
      <c r="L34" s="32">
        <f>SUM('in Hungary'!C32:F32)</f>
        <v>0</v>
      </c>
      <c r="M34" s="32">
        <f>SUM('in Hungary'!G32:J32)</f>
        <v>-1256</v>
      </c>
      <c r="N34" s="32">
        <f>SUM('in Hungary'!K32:N32)</f>
        <v>46.556976000000006</v>
      </c>
      <c r="O34" s="32">
        <f>SUM('in Hungary'!O32:R32)</f>
        <v>689.407716</v>
      </c>
      <c r="P34" s="32">
        <f>SUM('in Hungary'!S32:V32)</f>
        <v>458.50889499999994</v>
      </c>
      <c r="Q34" s="32">
        <f>SUM('in Hungary'!W32:Z32)</f>
        <v>-324.5295</v>
      </c>
    </row>
    <row r="35" spans="1:17" ht="15">
      <c r="A35" s="5" t="s">
        <v>3</v>
      </c>
      <c r="B35" s="6" t="s">
        <v>10</v>
      </c>
      <c r="C35" s="34">
        <f>SUM(Abroad!C33:F33)</f>
        <v>0</v>
      </c>
      <c r="D35" s="34">
        <f>SUM(Abroad!G33:J33)</f>
        <v>0</v>
      </c>
      <c r="E35" s="34">
        <f>SUM(Abroad!K33:N33)</f>
        <v>112.966386</v>
      </c>
      <c r="F35" s="34">
        <f>SUM(Abroad!O33:R33)</f>
        <v>0</v>
      </c>
      <c r="G35" s="34">
        <f>SUM(Abroad!S33:V33)</f>
        <v>2317.389117</v>
      </c>
      <c r="H35" s="34">
        <f>SUM(Abroad!W33:Z33)</f>
        <v>0</v>
      </c>
      <c r="I35" s="35"/>
      <c r="J35" s="5" t="s">
        <v>3</v>
      </c>
      <c r="K35" s="6" t="s">
        <v>10</v>
      </c>
      <c r="L35" s="34">
        <f>SUM('in Hungary'!C33:F33)</f>
        <v>0</v>
      </c>
      <c r="M35" s="34">
        <f>SUM('in Hungary'!G33:J33)</f>
        <v>0</v>
      </c>
      <c r="N35" s="34">
        <f>SUM('in Hungary'!K33:N33)</f>
        <v>46.556976000000006</v>
      </c>
      <c r="O35" s="34">
        <f>SUM('in Hungary'!O33:R33)</f>
        <v>689.407716</v>
      </c>
      <c r="P35" s="34">
        <f>SUM('in Hungary'!S33:V33)</f>
        <v>458.50889499999994</v>
      </c>
      <c r="Q35" s="34">
        <f>SUM('in Hungary'!W33:Z33)</f>
        <v>0</v>
      </c>
    </row>
    <row r="36" spans="1:17" ht="15">
      <c r="A36" s="5" t="s">
        <v>4</v>
      </c>
      <c r="B36" s="7" t="s">
        <v>11</v>
      </c>
      <c r="C36" s="36">
        <f>SUM(Abroad!C34:F34)</f>
        <v>0</v>
      </c>
      <c r="D36" s="36">
        <f>SUM(Abroad!G34:J34)</f>
        <v>0</v>
      </c>
      <c r="E36" s="36">
        <f>SUM(Abroad!K34:N34)</f>
        <v>0</v>
      </c>
      <c r="F36" s="36">
        <f>SUM(Abroad!O34:R34)</f>
        <v>0</v>
      </c>
      <c r="G36" s="36">
        <f>SUM(Abroad!S34:V34)</f>
        <v>0</v>
      </c>
      <c r="H36" s="36">
        <f>SUM(Abroad!W34:Z34)</f>
        <v>0</v>
      </c>
      <c r="I36" s="35"/>
      <c r="J36" s="5" t="s">
        <v>4</v>
      </c>
      <c r="K36" s="7" t="s">
        <v>11</v>
      </c>
      <c r="L36" s="36">
        <f>SUM('in Hungary'!C34:F34)</f>
        <v>0</v>
      </c>
      <c r="M36" s="36">
        <f>SUM('in Hungary'!G34:J34)</f>
        <v>1256</v>
      </c>
      <c r="N36" s="36">
        <f>SUM('in Hungary'!K34:N34)</f>
        <v>0</v>
      </c>
      <c r="O36" s="36">
        <f>SUM('in Hungary'!O34:R34)</f>
        <v>0</v>
      </c>
      <c r="P36" s="36">
        <f>SUM('in Hungary'!S34:V34)</f>
        <v>0</v>
      </c>
      <c r="Q36" s="36">
        <f>SUM('in Hungary'!W34:Z34)</f>
        <v>324.5295</v>
      </c>
    </row>
    <row r="37" spans="1:17" ht="15">
      <c r="A37" s="8" t="s">
        <v>5</v>
      </c>
      <c r="B37" s="9" t="s">
        <v>12</v>
      </c>
      <c r="C37" s="32">
        <f>SUM(Abroad!C35:F35)</f>
        <v>0</v>
      </c>
      <c r="D37" s="32">
        <f>SUM(Abroad!G35:J35)</f>
        <v>0</v>
      </c>
      <c r="E37" s="32">
        <f>SUM(Abroad!K35:N35)</f>
        <v>0</v>
      </c>
      <c r="F37" s="32">
        <f>SUM(Abroad!O35:R35)</f>
        <v>0</v>
      </c>
      <c r="G37" s="32">
        <f>SUM(Abroad!S35:V35)</f>
        <v>0</v>
      </c>
      <c r="H37" s="32">
        <f>SUM(Abroad!W35:Z35)</f>
        <v>0</v>
      </c>
      <c r="I37" s="33"/>
      <c r="J37" s="8" t="s">
        <v>5</v>
      </c>
      <c r="K37" s="9" t="s">
        <v>12</v>
      </c>
      <c r="L37" s="32">
        <f>SUM('in Hungary'!C35:F35)</f>
        <v>0</v>
      </c>
      <c r="M37" s="32">
        <f>SUM('in Hungary'!G35:J35)</f>
        <v>0</v>
      </c>
      <c r="N37" s="32">
        <f>SUM('in Hungary'!K35:N35)</f>
        <v>0</v>
      </c>
      <c r="O37" s="32">
        <f>SUM('in Hungary'!O35:R35)</f>
        <v>0</v>
      </c>
      <c r="P37" s="32">
        <f>SUM('in Hungary'!S35:V35)</f>
        <v>0</v>
      </c>
      <c r="Q37" s="32">
        <f>SUM('in Hungary'!W35:Z35)</f>
        <v>0</v>
      </c>
    </row>
    <row r="38" spans="1:17" ht="15">
      <c r="A38" s="10" t="s">
        <v>1</v>
      </c>
      <c r="B38" s="9" t="s">
        <v>13</v>
      </c>
      <c r="C38" s="32">
        <f>SUM(Abroad!C36:F36)</f>
        <v>0</v>
      </c>
      <c r="D38" s="32">
        <f>SUM(Abroad!G36:J36)</f>
        <v>0</v>
      </c>
      <c r="E38" s="32">
        <f>SUM(Abroad!K36:N36)</f>
        <v>-112.966386</v>
      </c>
      <c r="F38" s="32">
        <f>SUM(Abroad!O36:R36)</f>
        <v>0</v>
      </c>
      <c r="G38" s="32">
        <f>SUM(Abroad!S36:V36)</f>
        <v>-1395.1591170000002</v>
      </c>
      <c r="H38" s="32">
        <f>SUM(Abroad!W36:Z36)</f>
        <v>0</v>
      </c>
      <c r="I38" s="33"/>
      <c r="J38" s="10" t="s">
        <v>8</v>
      </c>
      <c r="K38" s="9" t="s">
        <v>19</v>
      </c>
      <c r="L38" s="32">
        <f>SUM('in Hungary'!C36:F36)</f>
        <v>0</v>
      </c>
      <c r="M38" s="32">
        <f>SUM('in Hungary'!G36:J36)</f>
        <v>1256</v>
      </c>
      <c r="N38" s="32">
        <f>SUM('in Hungary'!K36:N36)</f>
        <v>-46.556976000000006</v>
      </c>
      <c r="O38" s="32">
        <f>SUM('in Hungary'!O36:R36)</f>
        <v>-689.407716</v>
      </c>
      <c r="P38" s="32">
        <f>SUM('in Hungary'!S36:V36)</f>
        <v>463.7211050000002</v>
      </c>
      <c r="Q38" s="32">
        <f>SUM('in Hungary'!W36:Z36)</f>
        <v>324.5295</v>
      </c>
    </row>
    <row r="39" spans="1:17" ht="15">
      <c r="A39" s="5" t="s">
        <v>7</v>
      </c>
      <c r="B39" s="7" t="s">
        <v>14</v>
      </c>
      <c r="C39" s="36">
        <f>SUM(Abroad!C37:F37)</f>
        <v>0</v>
      </c>
      <c r="D39" s="36">
        <f>SUM(Abroad!G37:J37)</f>
        <v>0</v>
      </c>
      <c r="E39" s="36">
        <f>SUM(Abroad!K37:N37)</f>
        <v>0</v>
      </c>
      <c r="F39" s="36">
        <f>SUM(Abroad!O37:R37)</f>
        <v>0</v>
      </c>
      <c r="G39" s="36">
        <f>SUM(Abroad!S37:V37)</f>
        <v>0</v>
      </c>
      <c r="H39" s="36">
        <f>SUM(Abroad!W37:Z37)</f>
        <v>0</v>
      </c>
      <c r="I39" s="35"/>
      <c r="J39" s="5" t="s">
        <v>7</v>
      </c>
      <c r="K39" s="7" t="s">
        <v>14</v>
      </c>
      <c r="L39" s="36">
        <f>SUM('in Hungary'!C37:F37)</f>
        <v>0</v>
      </c>
      <c r="M39" s="36">
        <f>SUM('in Hungary'!G37:J37)</f>
        <v>1256</v>
      </c>
      <c r="N39" s="36">
        <f>SUM('in Hungary'!K37:N37)</f>
        <v>-46.556976000000006</v>
      </c>
      <c r="O39" s="36">
        <f>SUM('in Hungary'!O37:R37)</f>
        <v>-689.407716</v>
      </c>
      <c r="P39" s="36">
        <f>SUM('in Hungary'!S37:V37)</f>
        <v>-458.50889499999994</v>
      </c>
      <c r="Q39" s="36">
        <f>SUM('in Hungary'!W37:Z37)</f>
        <v>0</v>
      </c>
    </row>
    <row r="40" spans="1:17" ht="15">
      <c r="A40" s="5" t="s">
        <v>6</v>
      </c>
      <c r="B40" s="11" t="s">
        <v>15</v>
      </c>
      <c r="C40" s="34">
        <f>SUM(Abroad!C38:F38)</f>
        <v>0</v>
      </c>
      <c r="D40" s="34">
        <f>SUM(Abroad!G38:J38)</f>
        <v>0</v>
      </c>
      <c r="E40" s="34">
        <f>SUM(Abroad!K38:N38)</f>
        <v>-112.966386</v>
      </c>
      <c r="F40" s="34">
        <f>SUM(Abroad!O38:R38)</f>
        <v>0</v>
      </c>
      <c r="G40" s="34">
        <f>SUM(Abroad!S38:V38)</f>
        <v>-1395.1591170000002</v>
      </c>
      <c r="H40" s="34">
        <f>SUM(Abroad!W38:Z38)</f>
        <v>0</v>
      </c>
      <c r="I40" s="35"/>
      <c r="J40" s="5" t="s">
        <v>6</v>
      </c>
      <c r="K40" s="11" t="s">
        <v>15</v>
      </c>
      <c r="L40" s="34">
        <f>SUM('in Hungary'!C38:F38)</f>
        <v>0</v>
      </c>
      <c r="M40" s="34">
        <f>SUM('in Hungary'!G38:J38)</f>
        <v>0</v>
      </c>
      <c r="N40" s="34">
        <f>SUM('in Hungary'!K38:N38)</f>
        <v>0</v>
      </c>
      <c r="O40" s="34">
        <f>SUM('in Hungary'!O38:R38)</f>
        <v>0</v>
      </c>
      <c r="P40" s="34">
        <f>SUM('in Hungary'!S38:V38)</f>
        <v>-922.2300000000001</v>
      </c>
      <c r="Q40" s="34">
        <f>SUM('in Hungary'!W38:Z38)</f>
        <v>-324.5295</v>
      </c>
    </row>
    <row r="41" spans="1:17" ht="15">
      <c r="A41" s="21" t="s">
        <v>2</v>
      </c>
      <c r="B41" s="22" t="s">
        <v>16</v>
      </c>
      <c r="C41" s="37">
        <f>SUM(Abroad!C39:F39)</f>
        <v>0</v>
      </c>
      <c r="D41" s="37">
        <f>SUM(Abroad!G39:J39)</f>
        <v>0</v>
      </c>
      <c r="E41" s="37">
        <f>SUM(Abroad!K39:N39)</f>
        <v>0</v>
      </c>
      <c r="F41" s="37">
        <f>SUM(Abroad!O39:R39)</f>
        <v>0</v>
      </c>
      <c r="G41" s="37">
        <f>SUM(Abroad!S39:V39)</f>
        <v>922.23</v>
      </c>
      <c r="H41" s="37">
        <f>SUM(Abroad!W39:Z39)</f>
        <v>0</v>
      </c>
      <c r="I41" s="38"/>
      <c r="J41" s="21" t="s">
        <v>2</v>
      </c>
      <c r="K41" s="22" t="s">
        <v>20</v>
      </c>
      <c r="L41" s="37">
        <f>SUM('in Hungary'!C39:F39)</f>
        <v>0</v>
      </c>
      <c r="M41" s="37">
        <f>SUM('in Hungary'!G39:J39)</f>
        <v>0</v>
      </c>
      <c r="N41" s="37">
        <f>SUM('in Hungary'!K39:N39)</f>
        <v>0</v>
      </c>
      <c r="O41" s="37">
        <f>SUM('in Hungary'!O39:R39)</f>
        <v>0</v>
      </c>
      <c r="P41" s="37">
        <f>SUM('in Hungary'!S39:V39)</f>
        <v>922.2300000000001</v>
      </c>
      <c r="Q41" s="37">
        <f>SUM('in Hungary'!W39:Z39)</f>
        <v>0</v>
      </c>
    </row>
    <row r="42" spans="1:10" ht="15">
      <c r="A42" s="24" t="s">
        <v>23</v>
      </c>
      <c r="J42" s="24" t="s">
        <v>23</v>
      </c>
    </row>
    <row r="43" spans="1:10" ht="17.25">
      <c r="A43" s="39"/>
      <c r="J43" s="39"/>
    </row>
    <row r="45" spans="1:10" ht="17.25">
      <c r="A45" s="16" t="s">
        <v>25</v>
      </c>
      <c r="J45" s="16" t="s">
        <v>25</v>
      </c>
    </row>
    <row r="47" spans="1:17" ht="15">
      <c r="A47" s="46"/>
      <c r="B47" s="47"/>
      <c r="C47" s="30">
        <v>2008</v>
      </c>
      <c r="D47" s="30">
        <v>2009</v>
      </c>
      <c r="E47" s="30">
        <v>2010</v>
      </c>
      <c r="F47" s="30">
        <v>2011</v>
      </c>
      <c r="G47" s="30">
        <v>2012</v>
      </c>
      <c r="H47" s="30">
        <v>2013</v>
      </c>
      <c r="I47" s="31"/>
      <c r="J47" s="49"/>
      <c r="K47" s="50"/>
      <c r="L47" s="30">
        <v>2008</v>
      </c>
      <c r="M47" s="30">
        <v>2009</v>
      </c>
      <c r="N47" s="30">
        <v>2010</v>
      </c>
      <c r="O47" s="30">
        <v>2011</v>
      </c>
      <c r="P47" s="30">
        <v>2012</v>
      </c>
      <c r="Q47" s="30">
        <v>2013</v>
      </c>
    </row>
    <row r="48" spans="1:17" ht="15">
      <c r="A48" s="3" t="s">
        <v>0</v>
      </c>
      <c r="B48" s="4" t="s">
        <v>9</v>
      </c>
      <c r="C48" s="32">
        <f>SUM(Abroad!C46:F46)</f>
        <v>576.738558408287</v>
      </c>
      <c r="D48" s="32">
        <f>SUM(Abroad!G46:J46)</f>
        <v>213.59468603336202</v>
      </c>
      <c r="E48" s="32">
        <f>SUM(Abroad!K46:N46)</f>
        <v>232.382494084916</v>
      </c>
      <c r="F48" s="32">
        <f>SUM(Abroad!O46:R46)</f>
        <v>82.51315554036302</v>
      </c>
      <c r="G48" s="32">
        <f>SUM(Abroad!S46:V46)</f>
        <v>3374.703294079036</v>
      </c>
      <c r="H48" s="32">
        <f>SUM(Abroad!W46:Z46)</f>
        <v>224.10653004116</v>
      </c>
      <c r="I48" s="33"/>
      <c r="J48" s="3" t="s">
        <v>0</v>
      </c>
      <c r="K48" s="4" t="s">
        <v>9</v>
      </c>
      <c r="L48" s="32">
        <f>SUM('in Hungary'!C46:F46)</f>
        <v>850.170418134497</v>
      </c>
      <c r="M48" s="32">
        <f>SUM('in Hungary'!G46:J46)</f>
        <v>-399.707314417823</v>
      </c>
      <c r="N48" s="32">
        <f>SUM('in Hungary'!K46:N46)</f>
        <v>867.9750444018816</v>
      </c>
      <c r="O48" s="32">
        <f>SUM('in Hungary'!O46:R46)</f>
        <v>998.588027800868</v>
      </c>
      <c r="P48" s="32">
        <f>SUM('in Hungary'!S46:V46)</f>
        <v>1168.708912165968</v>
      </c>
      <c r="Q48" s="32">
        <f>SUM('in Hungary'!W46:Z46)</f>
        <v>811.8699171120195</v>
      </c>
    </row>
    <row r="49" spans="1:17" ht="15">
      <c r="A49" s="5" t="s">
        <v>3</v>
      </c>
      <c r="B49" s="6" t="s">
        <v>10</v>
      </c>
      <c r="C49" s="34">
        <f>SUM(Abroad!C47:F47)</f>
        <v>1141.047157105929</v>
      </c>
      <c r="D49" s="34">
        <f>SUM(Abroad!G47:J47)</f>
        <v>345.11092229666804</v>
      </c>
      <c r="E49" s="34">
        <f>SUM(Abroad!K47:N47)</f>
        <v>840.888252988717</v>
      </c>
      <c r="F49" s="34">
        <f>SUM(Abroad!O47:R47)</f>
        <v>346.090587786977</v>
      </c>
      <c r="G49" s="34">
        <f>SUM(Abroad!S47:V47)</f>
        <v>3503.5678002483</v>
      </c>
      <c r="H49" s="34">
        <f>SUM(Abroad!W47:Z47)</f>
        <v>783.93910137209</v>
      </c>
      <c r="I49" s="35"/>
      <c r="J49" s="5" t="s">
        <v>3</v>
      </c>
      <c r="K49" s="6" t="s">
        <v>10</v>
      </c>
      <c r="L49" s="34">
        <f>SUM('in Hungary'!C47:F47)</f>
        <v>1900.5863012755922</v>
      </c>
      <c r="M49" s="34">
        <f>SUM('in Hungary'!G47:J47)</f>
        <v>2404.829572748843</v>
      </c>
      <c r="N49" s="34">
        <f>SUM('in Hungary'!K47:N47)</f>
        <v>1746.234580554383</v>
      </c>
      <c r="O49" s="34">
        <f>SUM('in Hungary'!O47:R47)</f>
        <v>5276.957135159593</v>
      </c>
      <c r="P49" s="34">
        <f>SUM('in Hungary'!S47:V47)</f>
        <v>2398.165685983983</v>
      </c>
      <c r="Q49" s="34">
        <f>SUM('in Hungary'!W47:Z47)</f>
        <v>1797.227463197822</v>
      </c>
    </row>
    <row r="50" spans="1:17" ht="15">
      <c r="A50" s="5" t="s">
        <v>4</v>
      </c>
      <c r="B50" s="7" t="s">
        <v>11</v>
      </c>
      <c r="C50" s="36">
        <f>SUM(Abroad!C48:F48)</f>
        <v>564.308598697642</v>
      </c>
      <c r="D50" s="36">
        <f>SUM(Abroad!G48:J48)</f>
        <v>131.51623626330598</v>
      </c>
      <c r="E50" s="36">
        <f>SUM(Abroad!K48:N48)</f>
        <v>608.5057589038009</v>
      </c>
      <c r="F50" s="36">
        <f>SUM(Abroad!O48:R48)</f>
        <v>263.57743224661397</v>
      </c>
      <c r="G50" s="36">
        <f>SUM(Abroad!S48:V48)</f>
        <v>128.86450616925993</v>
      </c>
      <c r="H50" s="36">
        <f>SUM(Abroad!W48:Z48)</f>
        <v>559.83257133093</v>
      </c>
      <c r="I50" s="35"/>
      <c r="J50" s="5" t="s">
        <v>4</v>
      </c>
      <c r="K50" s="7" t="s">
        <v>11</v>
      </c>
      <c r="L50" s="36">
        <f>SUM('in Hungary'!C48:F48)</f>
        <v>1050.4158831410946</v>
      </c>
      <c r="M50" s="36">
        <f>SUM('in Hungary'!G48:J48)</f>
        <v>2804.5368871666697</v>
      </c>
      <c r="N50" s="36">
        <f>SUM('in Hungary'!K48:N48)</f>
        <v>878.2595361525015</v>
      </c>
      <c r="O50" s="36">
        <f>SUM('in Hungary'!O48:R48)</f>
        <v>4278.369107358726</v>
      </c>
      <c r="P50" s="36">
        <f>SUM('in Hungary'!S48:V48)</f>
        <v>1229.456773818014</v>
      </c>
      <c r="Q50" s="36">
        <f>SUM('in Hungary'!W48:Z48)</f>
        <v>985.3575460858027</v>
      </c>
    </row>
    <row r="51" spans="1:17" ht="15">
      <c r="A51" s="8" t="s">
        <v>5</v>
      </c>
      <c r="B51" s="9" t="s">
        <v>12</v>
      </c>
      <c r="C51" s="32">
        <f>SUM(Abroad!C49:F49)</f>
        <v>-175.71199008202416</v>
      </c>
      <c r="D51" s="32">
        <f>SUM(Abroad!G49:J49)</f>
        <v>25.5905324529064</v>
      </c>
      <c r="E51" s="32">
        <f>SUM(Abroad!K49:N49)</f>
        <v>25.069169100532697</v>
      </c>
      <c r="F51" s="32">
        <f>SUM(Abroad!O49:R49)</f>
        <v>-14.296948193711504</v>
      </c>
      <c r="G51" s="32">
        <f>SUM(Abroad!S49:V49)</f>
        <v>274.5490191977688</v>
      </c>
      <c r="H51" s="32">
        <f>SUM(Abroad!W49:Z49)</f>
        <v>179.9565867298428</v>
      </c>
      <c r="I51" s="33"/>
      <c r="J51" s="8" t="s">
        <v>5</v>
      </c>
      <c r="K51" s="9" t="s">
        <v>12</v>
      </c>
      <c r="L51" s="32">
        <f>SUM('in Hungary'!C49:F49)</f>
        <v>242.69330631886302</v>
      </c>
      <c r="M51" s="32">
        <f>SUM('in Hungary'!G49:J49)</f>
        <v>-88.91745893330784</v>
      </c>
      <c r="N51" s="32">
        <f>SUM('in Hungary'!K49:N49)</f>
        <v>-47.85318651238367</v>
      </c>
      <c r="O51" s="32">
        <f>SUM('in Hungary'!O49:R49)</f>
        <v>375.941337185028</v>
      </c>
      <c r="P51" s="32">
        <f>SUM('in Hungary'!S49:V49)</f>
        <v>402.32216505109636</v>
      </c>
      <c r="Q51" s="32">
        <f>SUM('in Hungary'!W49:Z49)</f>
        <v>361.92894139398163</v>
      </c>
    </row>
    <row r="52" spans="1:17" ht="15">
      <c r="A52" s="10" t="s">
        <v>1</v>
      </c>
      <c r="B52" s="9" t="s">
        <v>13</v>
      </c>
      <c r="C52" s="32">
        <f>SUM(Abroad!C50:F50)</f>
        <v>-16.513503389672792</v>
      </c>
      <c r="D52" s="32">
        <f>SUM(Abroad!G50:J50)</f>
        <v>141.7594073363465</v>
      </c>
      <c r="E52" s="32">
        <f>SUM(Abroad!K50:N50)</f>
        <v>-18.813369104069878</v>
      </c>
      <c r="F52" s="32">
        <f>SUM(Abroad!O50:R50)</f>
        <v>869.3916960842585</v>
      </c>
      <c r="G52" s="32">
        <f>SUM(Abroad!S50:V50)</f>
        <v>-1097.33928803504</v>
      </c>
      <c r="H52" s="32">
        <f>SUM(Abroad!W50:Z50)</f>
        <v>103.5887801776035</v>
      </c>
      <c r="I52" s="33"/>
      <c r="J52" s="10" t="s">
        <v>8</v>
      </c>
      <c r="K52" s="9" t="s">
        <v>19</v>
      </c>
      <c r="L52" s="32">
        <f>SUM('in Hungary'!C50:F50)</f>
        <v>-4.172662144329621</v>
      </c>
      <c r="M52" s="32">
        <f>SUM('in Hungary'!G50:J50)</f>
        <v>892.2174898272091</v>
      </c>
      <c r="N52" s="32">
        <f>SUM('in Hungary'!K50:N50)</f>
        <v>-362.30544812364883</v>
      </c>
      <c r="O52" s="32">
        <f>SUM('in Hungary'!O50:R50)</f>
        <v>-109.83272316261696</v>
      </c>
      <c r="P52" s="32">
        <f>SUM('in Hungary'!S50:V50)</f>
        <v>1576.6759004836424</v>
      </c>
      <c r="Q52" s="32">
        <f>SUM('in Hungary'!W50:Z50)</f>
        <v>-482.344368500153</v>
      </c>
    </row>
    <row r="53" spans="1:17" ht="15">
      <c r="A53" s="5" t="s">
        <v>7</v>
      </c>
      <c r="B53" s="7" t="s">
        <v>14</v>
      </c>
      <c r="C53" s="36">
        <f>SUM(Abroad!C51:F51)</f>
        <v>42.309468829675</v>
      </c>
      <c r="D53" s="36">
        <f>SUM(Abroad!G51:J51)</f>
        <v>76.05472361291</v>
      </c>
      <c r="E53" s="36">
        <f>SUM(Abroad!K51:N51)</f>
        <v>-13.03764618076</v>
      </c>
      <c r="F53" s="36">
        <f>SUM(Abroad!O51:R51)</f>
        <v>-25.324548355346405</v>
      </c>
      <c r="G53" s="36">
        <f>SUM(Abroad!S51:V51)</f>
        <v>89.3604864542234</v>
      </c>
      <c r="H53" s="36">
        <f>SUM(Abroad!W51:Z51)</f>
        <v>92.85540210026</v>
      </c>
      <c r="I53" s="35"/>
      <c r="J53" s="5" t="s">
        <v>7</v>
      </c>
      <c r="K53" s="7" t="s">
        <v>14</v>
      </c>
      <c r="L53" s="36">
        <f>SUM('in Hungary'!C51:F51)</f>
        <v>592.303509080067</v>
      </c>
      <c r="M53" s="36">
        <f>SUM('in Hungary'!G51:J51)</f>
        <v>2026.3656489006003</v>
      </c>
      <c r="N53" s="36">
        <f>SUM('in Hungary'!K51:N51)</f>
        <v>-441.1817639779782</v>
      </c>
      <c r="O53" s="36">
        <f>SUM('in Hungary'!O51:R51)</f>
        <v>26.2176460239468</v>
      </c>
      <c r="P53" s="36">
        <f>SUM('in Hungary'!S51:V51)</f>
        <v>-479.2105092322009</v>
      </c>
      <c r="Q53" s="36">
        <f>SUM('in Hungary'!W51:Z51)</f>
        <v>59.639369988382015</v>
      </c>
    </row>
    <row r="54" spans="1:17" ht="15">
      <c r="A54" s="5" t="s">
        <v>6</v>
      </c>
      <c r="B54" s="11" t="s">
        <v>15</v>
      </c>
      <c r="C54" s="34">
        <f>SUM(Abroad!C52:F52)</f>
        <v>25.795965440002206</v>
      </c>
      <c r="D54" s="34">
        <f>SUM(Abroad!G52:J52)</f>
        <v>217.8141309492565</v>
      </c>
      <c r="E54" s="34">
        <f>SUM(Abroad!K52:N52)</f>
        <v>-31.8510152848299</v>
      </c>
      <c r="F54" s="34">
        <f>SUM(Abroad!O52:R52)</f>
        <v>844.0671477289116</v>
      </c>
      <c r="G54" s="34">
        <f>SUM(Abroad!S52:V52)</f>
        <v>-1007.9788015808175</v>
      </c>
      <c r="H54" s="34">
        <f>SUM(Abroad!W52:Z52)</f>
        <v>196.4441822778635</v>
      </c>
      <c r="I54" s="35"/>
      <c r="J54" s="5" t="s">
        <v>6</v>
      </c>
      <c r="K54" s="11" t="s">
        <v>15</v>
      </c>
      <c r="L54" s="34">
        <f>SUM('in Hungary'!C52:F52)</f>
        <v>596.4761712243966</v>
      </c>
      <c r="M54" s="34">
        <f>SUM('in Hungary'!G52:J52)</f>
        <v>1134.1481590733981</v>
      </c>
      <c r="N54" s="34">
        <f>SUM('in Hungary'!K52:N52)</f>
        <v>-78.87631585432979</v>
      </c>
      <c r="O54" s="34">
        <f>SUM('in Hungary'!O52:R52)</f>
        <v>136.05036918656398</v>
      </c>
      <c r="P54" s="34">
        <f>SUM('in Hungary'!S52:V52)</f>
        <v>-2055.886409715842</v>
      </c>
      <c r="Q54" s="34">
        <f>SUM('in Hungary'!W52:Z52)</f>
        <v>541.983738488534</v>
      </c>
    </row>
    <row r="55" spans="1:17" ht="15">
      <c r="A55" s="21" t="s">
        <v>2</v>
      </c>
      <c r="B55" s="22" t="s">
        <v>16</v>
      </c>
      <c r="C55" s="37">
        <f>SUM(Abroad!C53:F53)</f>
        <v>384.51306493659</v>
      </c>
      <c r="D55" s="37">
        <f>SUM(Abroad!G53:J53)</f>
        <v>380.9446258226149</v>
      </c>
      <c r="E55" s="37">
        <f>SUM(Abroad!K53:N53)</f>
        <v>238.6382940813787</v>
      </c>
      <c r="F55" s="37">
        <f>SUM(Abroad!O53:R53)</f>
        <v>937.60790343091</v>
      </c>
      <c r="G55" s="37">
        <f>SUM(Abroad!S53:V53)</f>
        <v>2551.913025241768</v>
      </c>
      <c r="H55" s="37">
        <f>SUM(Abroad!W53:Z53)</f>
        <v>507.6518969486057</v>
      </c>
      <c r="I55" s="38"/>
      <c r="J55" s="21" t="s">
        <v>2</v>
      </c>
      <c r="K55" s="22" t="s">
        <v>20</v>
      </c>
      <c r="L55" s="37">
        <f>SUM('in Hungary'!C53:F53)</f>
        <v>1088.6910623090303</v>
      </c>
      <c r="M55" s="37">
        <f>SUM('in Hungary'!G53:J53)</f>
        <v>403.592716476074</v>
      </c>
      <c r="N55" s="37">
        <f>SUM('in Hungary'!K53:N53)</f>
        <v>457.816409765848</v>
      </c>
      <c r="O55" s="37">
        <f>SUM('in Hungary'!O53:R53)</f>
        <v>1264.696641823282</v>
      </c>
      <c r="P55" s="37">
        <f>SUM('in Hungary'!S53:V53)</f>
        <v>3147.706977700702</v>
      </c>
      <c r="Q55" s="37">
        <f>SUM('in Hungary'!W53:Z53)</f>
        <v>691.4544900058501</v>
      </c>
    </row>
    <row r="56" spans="1:10" ht="15">
      <c r="A56" s="24" t="s">
        <v>23</v>
      </c>
      <c r="C56" s="40"/>
      <c r="J56" s="24" t="s">
        <v>23</v>
      </c>
    </row>
    <row r="59" spans="3:17" ht="15">
      <c r="C59" s="41"/>
      <c r="D59" s="41"/>
      <c r="E59" s="41"/>
      <c r="F59" s="41"/>
      <c r="G59" s="41"/>
      <c r="H59" s="41"/>
      <c r="L59" s="41"/>
      <c r="M59" s="41"/>
      <c r="N59" s="41"/>
      <c r="O59" s="41"/>
      <c r="P59" s="41"/>
      <c r="Q59" s="41"/>
    </row>
    <row r="60" spans="3:17" ht="15">
      <c r="C60" s="41"/>
      <c r="D60" s="41"/>
      <c r="E60" s="41"/>
      <c r="F60" s="41"/>
      <c r="G60" s="41"/>
      <c r="H60" s="41"/>
      <c r="L60" s="41"/>
      <c r="M60" s="41"/>
      <c r="N60" s="41"/>
      <c r="O60" s="41"/>
      <c r="P60" s="41"/>
      <c r="Q60" s="41"/>
    </row>
    <row r="61" spans="3:17" ht="15">
      <c r="C61" s="41"/>
      <c r="D61" s="41"/>
      <c r="E61" s="41"/>
      <c r="F61" s="41"/>
      <c r="G61" s="41"/>
      <c r="H61" s="41"/>
      <c r="L61" s="41"/>
      <c r="M61" s="41"/>
      <c r="N61" s="41"/>
      <c r="O61" s="41"/>
      <c r="P61" s="41"/>
      <c r="Q61" s="41"/>
    </row>
    <row r="62" ht="15">
      <c r="L62" s="1"/>
    </row>
    <row r="63" spans="3:12" ht="15">
      <c r="C63" s="41"/>
      <c r="L63" s="41"/>
    </row>
    <row r="64" ht="15">
      <c r="L64" s="1"/>
    </row>
    <row r="65" ht="15">
      <c r="L65" s="1"/>
    </row>
    <row r="66" ht="15">
      <c r="L66" s="1"/>
    </row>
    <row r="67" ht="15">
      <c r="L67" s="1"/>
    </row>
    <row r="68" ht="15">
      <c r="L68" s="1"/>
    </row>
    <row r="69" ht="15">
      <c r="L69" s="1"/>
    </row>
    <row r="70" spans="3:17" ht="15">
      <c r="C70" s="41"/>
      <c r="D70" s="41"/>
      <c r="E70" s="41"/>
      <c r="F70" s="41"/>
      <c r="G70" s="41"/>
      <c r="H70" s="41"/>
      <c r="L70" s="41"/>
      <c r="M70" s="41"/>
      <c r="N70" s="41"/>
      <c r="O70" s="41"/>
      <c r="P70" s="41"/>
      <c r="Q70" s="41"/>
    </row>
    <row r="71" spans="3:17" ht="15">
      <c r="C71" s="41"/>
      <c r="D71" s="41"/>
      <c r="E71" s="41"/>
      <c r="F71" s="41"/>
      <c r="G71" s="41"/>
      <c r="H71" s="41"/>
      <c r="L71" s="41"/>
      <c r="M71" s="41"/>
      <c r="N71" s="41"/>
      <c r="O71" s="41"/>
      <c r="P71" s="41"/>
      <c r="Q71" s="41"/>
    </row>
    <row r="72" ht="15">
      <c r="L72" s="1"/>
    </row>
    <row r="73" spans="3:17" ht="15">
      <c r="C73" s="41"/>
      <c r="D73" s="41"/>
      <c r="E73" s="41"/>
      <c r="F73" s="41"/>
      <c r="G73" s="41"/>
      <c r="H73" s="41"/>
      <c r="L73" s="41"/>
      <c r="M73" s="41"/>
      <c r="N73" s="41"/>
      <c r="O73" s="41"/>
      <c r="P73" s="41"/>
      <c r="Q73" s="41"/>
    </row>
    <row r="74" spans="3:17" ht="15">
      <c r="C74" s="41"/>
      <c r="D74" s="41"/>
      <c r="E74" s="41"/>
      <c r="F74" s="41"/>
      <c r="G74" s="41"/>
      <c r="H74" s="41"/>
      <c r="L74" s="41"/>
      <c r="M74" s="41"/>
      <c r="N74" s="41"/>
      <c r="O74" s="41"/>
      <c r="P74" s="41"/>
      <c r="Q74" s="41"/>
    </row>
    <row r="75" spans="3:17" ht="15">
      <c r="C75" s="41"/>
      <c r="D75" s="41"/>
      <c r="E75" s="41"/>
      <c r="F75" s="41"/>
      <c r="G75" s="41"/>
      <c r="H75" s="41"/>
      <c r="L75" s="41"/>
      <c r="M75" s="41"/>
      <c r="N75" s="41"/>
      <c r="O75" s="41"/>
      <c r="P75" s="41"/>
      <c r="Q75" s="41"/>
    </row>
    <row r="76" ht="15">
      <c r="L76" s="1"/>
    </row>
    <row r="77" ht="15">
      <c r="L77" s="1"/>
    </row>
    <row r="78" ht="15">
      <c r="L78" s="1"/>
    </row>
    <row r="79" ht="15">
      <c r="L79" s="1"/>
    </row>
    <row r="80" ht="15">
      <c r="L80" s="1"/>
    </row>
    <row r="81" ht="15">
      <c r="L81" s="1"/>
    </row>
    <row r="82" ht="15">
      <c r="L82" s="1"/>
    </row>
    <row r="83" ht="15">
      <c r="L83" s="1"/>
    </row>
    <row r="84" ht="15">
      <c r="L84" s="1"/>
    </row>
    <row r="85" ht="15">
      <c r="L85" s="1"/>
    </row>
    <row r="86" ht="15">
      <c r="L86" s="1"/>
    </row>
    <row r="87" spans="3:17" ht="15">
      <c r="C87" s="41"/>
      <c r="D87" s="41"/>
      <c r="E87" s="41"/>
      <c r="F87" s="41"/>
      <c r="G87" s="41"/>
      <c r="H87" s="41"/>
      <c r="L87" s="41"/>
      <c r="M87" s="41"/>
      <c r="N87" s="41"/>
      <c r="O87" s="41"/>
      <c r="P87" s="41"/>
      <c r="Q87" s="41"/>
    </row>
    <row r="88" spans="3:17" ht="15">
      <c r="C88" s="41"/>
      <c r="D88" s="41"/>
      <c r="E88" s="41"/>
      <c r="F88" s="41"/>
      <c r="G88" s="41"/>
      <c r="H88" s="41"/>
      <c r="L88" s="41"/>
      <c r="M88" s="41"/>
      <c r="N88" s="41"/>
      <c r="O88" s="41"/>
      <c r="P88" s="41"/>
      <c r="Q88" s="41"/>
    </row>
    <row r="89" spans="3:17" ht="15">
      <c r="C89" s="41"/>
      <c r="D89" s="41"/>
      <c r="E89" s="41"/>
      <c r="F89" s="41"/>
      <c r="G89" s="41"/>
      <c r="H89" s="41"/>
      <c r="L89" s="41"/>
      <c r="M89" s="41"/>
      <c r="N89" s="41"/>
      <c r="O89" s="41"/>
      <c r="P89" s="41"/>
      <c r="Q89" s="41"/>
    </row>
    <row r="101" spans="3:17" ht="15">
      <c r="C101" s="41"/>
      <c r="D101" s="41"/>
      <c r="E101" s="41"/>
      <c r="F101" s="41"/>
      <c r="G101" s="41"/>
      <c r="H101" s="41"/>
      <c r="L101" s="41"/>
      <c r="M101" s="41"/>
      <c r="N101" s="41"/>
      <c r="O101" s="41"/>
      <c r="P101" s="41"/>
      <c r="Q101" s="41"/>
    </row>
    <row r="102" spans="3:17" ht="15">
      <c r="C102" s="41"/>
      <c r="D102" s="41"/>
      <c r="E102" s="41"/>
      <c r="F102" s="41"/>
      <c r="G102" s="41"/>
      <c r="H102" s="41"/>
      <c r="L102" s="41"/>
      <c r="M102" s="41"/>
      <c r="N102" s="41"/>
      <c r="O102" s="41"/>
      <c r="P102" s="41"/>
      <c r="Q102" s="41"/>
    </row>
    <row r="103" spans="3:17" ht="15">
      <c r="C103" s="41"/>
      <c r="D103" s="41"/>
      <c r="E103" s="41"/>
      <c r="F103" s="41"/>
      <c r="G103" s="41"/>
      <c r="H103" s="41"/>
      <c r="L103" s="41"/>
      <c r="M103" s="41"/>
      <c r="N103" s="41"/>
      <c r="O103" s="41"/>
      <c r="P103" s="41"/>
      <c r="Q103" s="41"/>
    </row>
  </sheetData>
  <sheetProtection/>
  <mergeCells count="10">
    <mergeCell ref="K1:P1"/>
    <mergeCell ref="A5:B5"/>
    <mergeCell ref="A19:B19"/>
    <mergeCell ref="A33:B33"/>
    <mergeCell ref="A47:B47"/>
    <mergeCell ref="B1:G1"/>
    <mergeCell ref="J5:K5"/>
    <mergeCell ref="J19:K19"/>
    <mergeCell ref="J33:K33"/>
    <mergeCell ref="J47:K4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Montvai Beáta</dc:creator>
  <cp:keywords/>
  <dc:description/>
  <cp:lastModifiedBy>Montvai Beáta</cp:lastModifiedBy>
  <dcterms:created xsi:type="dcterms:W3CDTF">2007-11-09T08:08:11Z</dcterms:created>
  <dcterms:modified xsi:type="dcterms:W3CDTF">2014-03-27T09:56:03Z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Casir_SecurityURL">
    <vt:lpwstr>http://fmr/FMRToolBusinessServices/SCV/General/Security.svc</vt:lpwstr>
  </property>
  <property fmtid="{D5CDD505-2E9C-101B-9397-08002B2CF9AE}" pid="3" name="OLD_FMRToolID">
    <vt:lpwstr>195</vt:lpwstr>
  </property>
  <property fmtid="{D5CDD505-2E9C-101B-9397-08002B2CF9AE}" pid="4" name="MSCasirTemplateID">
    <vt:i4>752</vt:i4>
  </property>
  <property fmtid="{D5CDD505-2E9C-101B-9397-08002B2CF9AE}" pid="5" name="MSCasirGeneratedID">
    <vt:lpwstr>27072</vt:lpwstr>
  </property>
  <property fmtid="{D5CDD505-2E9C-101B-9397-08002B2CF9AE}" pid="6" name="MSCasir_ReportingEntitiesServiceURL">
    <vt:lpwstr>http://casir1/MNBMSCasirBusinessServices/BIComponents/ReportingEntities.svc</vt:lpwstr>
  </property>
  <property fmtid="{D5CDD505-2E9C-101B-9397-08002B2CF9AE}" pid="7" name="MSCasirBusinessServicesURL">
    <vt:lpwstr>http://casir1/MNBMSCasirBusinessServices</vt:lpwstr>
  </property>
</Properties>
</file>