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30" windowWidth="14040" windowHeight="9450" firstSheet="11" activeTab="16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7 kötvény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4betét" sheetId="15" r:id="rId15"/>
    <sheet name="2015.09.23-ig 2HETES (2WEEK)" sheetId="16" r:id="rId16"/>
    <sheet name="2015.09.23-tól 3HÓNAPOS(3MONTH)" sheetId="17" r:id="rId17"/>
  </sheets>
  <definedNames/>
  <calcPr fullCalcOnLoad="1"/>
</workbook>
</file>

<file path=xl/sharedStrings.xml><?xml version="1.0" encoding="utf-8"?>
<sst xmlns="http://schemas.openxmlformats.org/spreadsheetml/2006/main" count="1077" uniqueCount="824">
  <si>
    <t>lejarat</t>
  </si>
  <si>
    <t>erteknap</t>
  </si>
  <si>
    <t>uzletszam</t>
  </si>
  <si>
    <t>value date</t>
  </si>
  <si>
    <t>maturity</t>
  </si>
  <si>
    <t>nr of deals</t>
  </si>
  <si>
    <t>amount million HUF</t>
  </si>
  <si>
    <t>total amount million HUF</t>
  </si>
  <si>
    <t>elhelyezes millio Ft</t>
  </si>
  <si>
    <t>allomany       millio Ft</t>
  </si>
  <si>
    <t>értékpapír neve</t>
  </si>
  <si>
    <t>ISIN kód</t>
  </si>
  <si>
    <t>MNB070124</t>
  </si>
  <si>
    <t>HU 0000621370</t>
  </si>
  <si>
    <t>MNB070131</t>
  </si>
  <si>
    <t>HU 0000621362</t>
  </si>
  <si>
    <t>értéknap</t>
  </si>
  <si>
    <t>lejárat</t>
  </si>
  <si>
    <t>elhelyezés millió Ft</t>
  </si>
  <si>
    <t>állomány       millió Ft</t>
  </si>
  <si>
    <t>üzletszám</t>
  </si>
  <si>
    <t>2 hetes betételhelyezés adatai</t>
  </si>
  <si>
    <t>2 hetes MNB kötvény aukció adatai</t>
  </si>
  <si>
    <t>MNB070207</t>
  </si>
  <si>
    <t>HU 0000621354</t>
  </si>
  <si>
    <t>MNB070214</t>
  </si>
  <si>
    <t>HU 0000621347</t>
  </si>
  <si>
    <t>MNB070221</t>
  </si>
  <si>
    <t>HU 0000621339</t>
  </si>
  <si>
    <t>MNB070228</t>
  </si>
  <si>
    <t>HU 0000621321</t>
  </si>
  <si>
    <t>MNB070307</t>
  </si>
  <si>
    <t>HU 0000621313</t>
  </si>
  <si>
    <t>MNB070314</t>
  </si>
  <si>
    <t>HU 0000621305</t>
  </si>
  <si>
    <t>MNB070321</t>
  </si>
  <si>
    <t>HU 0000621297</t>
  </si>
  <si>
    <t>MNB070328</t>
  </si>
  <si>
    <t>HU 0000621289</t>
  </si>
  <si>
    <t>security name</t>
  </si>
  <si>
    <t>ISIN code</t>
  </si>
  <si>
    <t>Data on 2-week MNB bill auctions</t>
  </si>
  <si>
    <t>névérték (millió Ft)</t>
  </si>
  <si>
    <t>MNB kötvények forgalomban lévő állománya (millió Ft)</t>
  </si>
  <si>
    <t>outstanding amount of MNB bills (million HUF)</t>
  </si>
  <si>
    <t>nominal value (million HUF)</t>
  </si>
  <si>
    <t>MNB070404</t>
  </si>
  <si>
    <t>HU 0000621271</t>
  </si>
  <si>
    <t>MNB070411</t>
  </si>
  <si>
    <t>HU 0000621263</t>
  </si>
  <si>
    <t>MNB070418</t>
  </si>
  <si>
    <t>HU 0000621388</t>
  </si>
  <si>
    <t>MNB070425</t>
  </si>
  <si>
    <t>HU 0000621396</t>
  </si>
  <si>
    <t>MNB070502</t>
  </si>
  <si>
    <t>HU 0000621404</t>
  </si>
  <si>
    <t>MNB070509</t>
  </si>
  <si>
    <t>HU 0000621412</t>
  </si>
  <si>
    <t>MNB070516</t>
  </si>
  <si>
    <t>HU 0000621420</t>
  </si>
  <si>
    <t>MNB070523</t>
  </si>
  <si>
    <t>HU 0000621438</t>
  </si>
  <si>
    <t>MNB070530</t>
  </si>
  <si>
    <t>HU 0000621446</t>
  </si>
  <si>
    <t>MNB070606</t>
  </si>
  <si>
    <t>HU 0000621453</t>
  </si>
  <si>
    <t>MNB070613</t>
  </si>
  <si>
    <t>HU 0000621461</t>
  </si>
  <si>
    <t>MNB070620</t>
  </si>
  <si>
    <t>HU 0000621479</t>
  </si>
  <si>
    <t>MNB070627</t>
  </si>
  <si>
    <t>HU 0000621487</t>
  </si>
  <si>
    <t>MNB070704</t>
  </si>
  <si>
    <t>HU 0000621495</t>
  </si>
  <si>
    <t>MNB070711</t>
  </si>
  <si>
    <t>HU 0000621503</t>
  </si>
  <si>
    <t>MNB070718</t>
  </si>
  <si>
    <t>HU 0000621511</t>
  </si>
  <si>
    <t>MNB070725</t>
  </si>
  <si>
    <t>HU 0000621529</t>
  </si>
  <si>
    <t>MNB070801</t>
  </si>
  <si>
    <t>HU 0000621537</t>
  </si>
  <si>
    <t>MNB070808</t>
  </si>
  <si>
    <t>HU 0000621545</t>
  </si>
  <si>
    <t>MNB070815</t>
  </si>
  <si>
    <t>HU 0000621552</t>
  </si>
  <si>
    <t>MNB070822</t>
  </si>
  <si>
    <t>HU 0000621560</t>
  </si>
  <si>
    <t>MNB070829</t>
  </si>
  <si>
    <t>HU 0000621578</t>
  </si>
  <si>
    <t>MNB070905</t>
  </si>
  <si>
    <t>HU 0000621586</t>
  </si>
  <si>
    <t>MNB070912</t>
  </si>
  <si>
    <t>HU 0000621594</t>
  </si>
  <si>
    <t>MNB070919</t>
  </si>
  <si>
    <t>HU 0000621602</t>
  </si>
  <si>
    <t>MNB070926</t>
  </si>
  <si>
    <t>HU 0000621610</t>
  </si>
  <si>
    <t>MNB071003</t>
  </si>
  <si>
    <t>HU 0000621628</t>
  </si>
  <si>
    <t>MNB071010</t>
  </si>
  <si>
    <t>HU 0000621636</t>
  </si>
  <si>
    <t>MNB071017</t>
  </si>
  <si>
    <t>HU 0000621644</t>
  </si>
  <si>
    <t>MNB071024</t>
  </si>
  <si>
    <t>HU 0000621651</t>
  </si>
  <si>
    <t>MNB071031</t>
  </si>
  <si>
    <t>HU 0000621669</t>
  </si>
  <si>
    <t>MNB071107</t>
  </si>
  <si>
    <t>HU 0000621677</t>
  </si>
  <si>
    <t>MNB071114</t>
  </si>
  <si>
    <t>HU 0000621685</t>
  </si>
  <si>
    <t>MNB071121</t>
  </si>
  <si>
    <t>HU 0000621693</t>
  </si>
  <si>
    <t>MNB071128</t>
  </si>
  <si>
    <t>HU 0000621701</t>
  </si>
  <si>
    <t>MNB071205</t>
  </si>
  <si>
    <t>HU 0000621719</t>
  </si>
  <si>
    <t>MNB071212</t>
  </si>
  <si>
    <t>HU 0000621727</t>
  </si>
  <si>
    <t>MNB071219</t>
  </si>
  <si>
    <t>HU 0000621735</t>
  </si>
  <si>
    <t>MNB071227</t>
  </si>
  <si>
    <t>HU 0000621743</t>
  </si>
  <si>
    <t>MNB080102</t>
  </si>
  <si>
    <t>HU 0000621750</t>
  </si>
  <si>
    <t>MNB080109</t>
  </si>
  <si>
    <t>HU 0000621768</t>
  </si>
  <si>
    <t>MNB080116</t>
  </si>
  <si>
    <t>HU 0000621776</t>
  </si>
  <si>
    <t>MNB080123</t>
  </si>
  <si>
    <t>HU 0000621784</t>
  </si>
  <si>
    <t>MNB080130</t>
  </si>
  <si>
    <t>HU 0000621792</t>
  </si>
  <si>
    <t>MNB080206</t>
  </si>
  <si>
    <t>HU 0000621800</t>
  </si>
  <si>
    <t>MNB080213</t>
  </si>
  <si>
    <t>HU 0000621818</t>
  </si>
  <si>
    <t>MNB080220</t>
  </si>
  <si>
    <t>HU 0000621826</t>
  </si>
  <si>
    <t>MNB080227</t>
  </si>
  <si>
    <t>HU 0000621834</t>
  </si>
  <si>
    <t>MNB080305</t>
  </si>
  <si>
    <t>HU 0000621842</t>
  </si>
  <si>
    <t>MNB080312</t>
  </si>
  <si>
    <t>HU 0000621859</t>
  </si>
  <si>
    <t>MNB080319</t>
  </si>
  <si>
    <t>HU 0000621867</t>
  </si>
  <si>
    <t>MNB080326</t>
  </si>
  <si>
    <t>HU 0000621875</t>
  </si>
  <si>
    <t>MNB080402</t>
  </si>
  <si>
    <t>HU 0000621883</t>
  </si>
  <si>
    <t>MNB080409</t>
  </si>
  <si>
    <t>HU 0000621891</t>
  </si>
  <si>
    <t>MNB080416</t>
  </si>
  <si>
    <t>HU 0000621909</t>
  </si>
  <si>
    <t>MNB080423</t>
  </si>
  <si>
    <t>HU 0000621917</t>
  </si>
  <si>
    <t>MNB080430</t>
  </si>
  <si>
    <t>HU 0000621925</t>
  </si>
  <si>
    <t>MNB080507</t>
  </si>
  <si>
    <t>HU 0000621933</t>
  </si>
  <si>
    <t>MNB080514</t>
  </si>
  <si>
    <t>HU 0000621941</t>
  </si>
  <si>
    <t>MNB080521</t>
  </si>
  <si>
    <t>HU 0000621958</t>
  </si>
  <si>
    <t>MNB080528</t>
  </si>
  <si>
    <t>HU 0000621966</t>
  </si>
  <si>
    <t>MNB080604</t>
  </si>
  <si>
    <t>HU 0000621974</t>
  </si>
  <si>
    <t>MNB080611</t>
  </si>
  <si>
    <t>HU 0000621982</t>
  </si>
  <si>
    <t>MNB080618</t>
  </si>
  <si>
    <t>HU 0000621990</t>
  </si>
  <si>
    <t>MNB080625</t>
  </si>
  <si>
    <t>HU 0000622006</t>
  </si>
  <si>
    <t>MNB080702</t>
  </si>
  <si>
    <t>HU 0000622014</t>
  </si>
  <si>
    <t>MNB080709</t>
  </si>
  <si>
    <t>HU 0000622022</t>
  </si>
  <si>
    <t>MNB080716</t>
  </si>
  <si>
    <t>HU 0000622030</t>
  </si>
  <si>
    <t>MNB080723</t>
  </si>
  <si>
    <t>HU 0000622048</t>
  </si>
  <si>
    <t>MNB080730</t>
  </si>
  <si>
    <t>HU 0000622055</t>
  </si>
  <si>
    <t>MNB080806</t>
  </si>
  <si>
    <t>HU 0000622063</t>
  </si>
  <si>
    <t>MNB080813</t>
  </si>
  <si>
    <t>HU 0000622071</t>
  </si>
  <si>
    <t>MNB080821</t>
  </si>
  <si>
    <t>HU 0000622089</t>
  </si>
  <si>
    <t>MNB080827</t>
  </si>
  <si>
    <t>HU 0000622097</t>
  </si>
  <si>
    <t>MNB080903</t>
  </si>
  <si>
    <t>HU 0000622105</t>
  </si>
  <si>
    <t>MNB080910</t>
  </si>
  <si>
    <t>HU 0000622113</t>
  </si>
  <si>
    <t>MNB080917</t>
  </si>
  <si>
    <t>HU 0000622121</t>
  </si>
  <si>
    <t>MNB080924</t>
  </si>
  <si>
    <t>HU 0000622139</t>
  </si>
  <si>
    <t>MNB081001</t>
  </si>
  <si>
    <t>HU 0000622147</t>
  </si>
  <si>
    <t>MNB081008</t>
  </si>
  <si>
    <t>HU 0000622154</t>
  </si>
  <si>
    <t>MNB081015</t>
  </si>
  <si>
    <t>HU 0000622162</t>
  </si>
  <si>
    <t>MNB081022</t>
  </si>
  <si>
    <t>HU 0000622170</t>
  </si>
  <si>
    <t>MNB081029</t>
  </si>
  <si>
    <t>HU 0000622188</t>
  </si>
  <si>
    <t>MNB081105</t>
  </si>
  <si>
    <t>HU 0000622196</t>
  </si>
  <si>
    <t>MNB081112</t>
  </si>
  <si>
    <t>HU 0000622204</t>
  </si>
  <si>
    <t>MNB081119</t>
  </si>
  <si>
    <t>HU 0000622212</t>
  </si>
  <si>
    <t>MNB081126</t>
  </si>
  <si>
    <t>HU 0000622220</t>
  </si>
  <si>
    <t>MNB081203</t>
  </si>
  <si>
    <t>HU 0000622238</t>
  </si>
  <si>
    <t>MNB081210</t>
  </si>
  <si>
    <t>HU 0000622246</t>
  </si>
  <si>
    <t>MNB081217</t>
  </si>
  <si>
    <t>HU 0000622253</t>
  </si>
  <si>
    <t>MNB081223</t>
  </si>
  <si>
    <t>HU 0000622261</t>
  </si>
  <si>
    <t>MNB081231</t>
  </si>
  <si>
    <t>HU 0000622279</t>
  </si>
  <si>
    <t>MNB090107</t>
  </si>
  <si>
    <t>HU 0000622287</t>
  </si>
  <si>
    <t>MNB090114</t>
  </si>
  <si>
    <t>HU 0000622295</t>
  </si>
  <si>
    <t>MNB090121</t>
  </si>
  <si>
    <t>HU0000622303</t>
  </si>
  <si>
    <t>MNB090128</t>
  </si>
  <si>
    <t>HU0000622311</t>
  </si>
  <si>
    <t>MNB090204</t>
  </si>
  <si>
    <t>HU0000622329</t>
  </si>
  <si>
    <t>MNB090211</t>
  </si>
  <si>
    <t>HU0000622337</t>
  </si>
  <si>
    <t>MNB090218</t>
  </si>
  <si>
    <t>HU0000622345</t>
  </si>
  <si>
    <t>MNB090225</t>
  </si>
  <si>
    <t>HU0000622352</t>
  </si>
  <si>
    <t>MNB090304</t>
  </si>
  <si>
    <t>HU0000622360</t>
  </si>
  <si>
    <t>MNB090311</t>
  </si>
  <si>
    <t>HU0000622378</t>
  </si>
  <si>
    <t>MNB090318</t>
  </si>
  <si>
    <t>HU0000622386</t>
  </si>
  <si>
    <t>MNB090325</t>
  </si>
  <si>
    <t>HU0000622394</t>
  </si>
  <si>
    <t>MNB090401</t>
  </si>
  <si>
    <t>HU0000622402</t>
  </si>
  <si>
    <t>MNB090408</t>
  </si>
  <si>
    <t>HU0000622410</t>
  </si>
  <si>
    <t>MNB090415</t>
  </si>
  <si>
    <t>HU0000622428</t>
  </si>
  <si>
    <t>MNB090422</t>
  </si>
  <si>
    <t>HU0000622436</t>
  </si>
  <si>
    <t>MNB090429</t>
  </si>
  <si>
    <t>HU0000622444</t>
  </si>
  <si>
    <t>MNB090506</t>
  </si>
  <si>
    <t>HU0000622451</t>
  </si>
  <si>
    <t>MNB090513</t>
  </si>
  <si>
    <t>HU0000622469</t>
  </si>
  <si>
    <t>MNB090520</t>
  </si>
  <si>
    <t>HU0000622477</t>
  </si>
  <si>
    <t>MNB090527</t>
  </si>
  <si>
    <t>HU0000622485</t>
  </si>
  <si>
    <t>MNB090603</t>
  </si>
  <si>
    <t>HU0000622493</t>
  </si>
  <si>
    <t>MNB090610</t>
  </si>
  <si>
    <t>HU0000622501</t>
  </si>
  <si>
    <t>MNB090617</t>
  </si>
  <si>
    <t>HU0000622519</t>
  </si>
  <si>
    <t>MNB090624</t>
  </si>
  <si>
    <t>HU0000622527</t>
  </si>
  <si>
    <t>MNB090701</t>
  </si>
  <si>
    <t>HU0000622535</t>
  </si>
  <si>
    <t>MNB090708</t>
  </si>
  <si>
    <t>HU0000622543</t>
  </si>
  <si>
    <t>MNB090715</t>
  </si>
  <si>
    <t>HU0000622550</t>
  </si>
  <si>
    <t>MNB090722</t>
  </si>
  <si>
    <t>HU0000622584</t>
  </si>
  <si>
    <t>MNB090729</t>
  </si>
  <si>
    <t>HU0000622576</t>
  </si>
  <si>
    <t>MNB090805</t>
  </si>
  <si>
    <t>MNB090812</t>
  </si>
  <si>
    <t>HU0000622592</t>
  </si>
  <si>
    <t>MNB090819</t>
  </si>
  <si>
    <t>HU0000622600</t>
  </si>
  <si>
    <t>MNB090826</t>
  </si>
  <si>
    <t>HU0000622618</t>
  </si>
  <si>
    <t>MNB090902</t>
  </si>
  <si>
    <t>HU0000622626</t>
  </si>
  <si>
    <t>MNB090909</t>
  </si>
  <si>
    <t>HU0000622634</t>
  </si>
  <si>
    <t>HU0000622568</t>
  </si>
  <si>
    <t>MNB090916</t>
  </si>
  <si>
    <t>HU0000622642</t>
  </si>
  <si>
    <t>MNB090923</t>
  </si>
  <si>
    <t>HU0000622659</t>
  </si>
  <si>
    <t>MNB090930</t>
  </si>
  <si>
    <t>HU0000622667</t>
  </si>
  <si>
    <t>MNB091007</t>
  </si>
  <si>
    <t>HU0000622675</t>
  </si>
  <si>
    <t>MNB091014</t>
  </si>
  <si>
    <t>HU0000622683</t>
  </si>
  <si>
    <t>MNB091021</t>
  </si>
  <si>
    <t>HU0000622691</t>
  </si>
  <si>
    <t>MNB091028</t>
  </si>
  <si>
    <t>HU0000622709</t>
  </si>
  <si>
    <t>MNB091104</t>
  </si>
  <si>
    <t>HU0000622717</t>
  </si>
  <si>
    <t>MNB091111</t>
  </si>
  <si>
    <t>HU0000622816</t>
  </si>
  <si>
    <t>MNB091118</t>
  </si>
  <si>
    <t>HU0000622725</t>
  </si>
  <si>
    <t>MNB091125</t>
  </si>
  <si>
    <t>HU0000622824</t>
  </si>
  <si>
    <t>MNB091202</t>
  </si>
  <si>
    <t>HU0000622733</t>
  </si>
  <si>
    <t>MNB091209</t>
  </si>
  <si>
    <t>HU0000622741</t>
  </si>
  <si>
    <t>MNB091216</t>
  </si>
  <si>
    <t>HU0000622758</t>
  </si>
  <si>
    <t>MNB091223</t>
  </si>
  <si>
    <t>HU0000622766</t>
  </si>
  <si>
    <t>MNB091230</t>
  </si>
  <si>
    <t>HU0000622832</t>
  </si>
  <si>
    <t>HU0000622774</t>
  </si>
  <si>
    <t>MNB100106</t>
  </si>
  <si>
    <t>MNB100113</t>
  </si>
  <si>
    <t>HU0000622782</t>
  </si>
  <si>
    <t>MNB100120</t>
  </si>
  <si>
    <t>HU0000622790</t>
  </si>
  <si>
    <t>MNB100127</t>
  </si>
  <si>
    <t>HU0000622808</t>
  </si>
  <si>
    <t>MNB100203</t>
  </si>
  <si>
    <t>HU0000622840</t>
  </si>
  <si>
    <t>MNB100210</t>
  </si>
  <si>
    <t>HU0000622857</t>
  </si>
  <si>
    <t>MNB100217</t>
  </si>
  <si>
    <t>HU0000622865</t>
  </si>
  <si>
    <t>HU0000622873</t>
  </si>
  <si>
    <t>MNB100225</t>
  </si>
  <si>
    <t>MNB100303</t>
  </si>
  <si>
    <t>HU0000622881</t>
  </si>
  <si>
    <t>MNB100310</t>
  </si>
  <si>
    <t>HU0000622899</t>
  </si>
  <si>
    <t>MNB100317</t>
  </si>
  <si>
    <t>HU0000622907</t>
  </si>
  <si>
    <t>MNB100324</t>
  </si>
  <si>
    <t>HU0000622915</t>
  </si>
  <si>
    <t>MNB100331</t>
  </si>
  <si>
    <t>HU0000622923</t>
  </si>
  <si>
    <t>MNB100407</t>
  </si>
  <si>
    <t>HU0000622949</t>
  </si>
  <si>
    <t>MNB100414</t>
  </si>
  <si>
    <t>HU0000622956</t>
  </si>
  <si>
    <t>MNB100421</t>
  </si>
  <si>
    <t>HU0000622964</t>
  </si>
  <si>
    <t>MNB100428</t>
  </si>
  <si>
    <t>HU0000622972</t>
  </si>
  <si>
    <t>MNB100505</t>
  </si>
  <si>
    <t>HU0000622931</t>
  </si>
  <si>
    <t>MNB100512</t>
  </si>
  <si>
    <t>HU0000622980</t>
  </si>
  <si>
    <t>MNB100519</t>
  </si>
  <si>
    <t>HU0000622998</t>
  </si>
  <si>
    <t>MNB100526</t>
  </si>
  <si>
    <t>HU0000623004</t>
  </si>
  <si>
    <t>MNB100602</t>
  </si>
  <si>
    <t>HU0000623012</t>
  </si>
  <si>
    <t>MNB100609</t>
  </si>
  <si>
    <t>HU0000623020</t>
  </si>
  <si>
    <t>MNB100616</t>
  </si>
  <si>
    <t>HU0000623038</t>
  </si>
  <si>
    <t>MNB100623</t>
  </si>
  <si>
    <t>HU0000623046</t>
  </si>
  <si>
    <t>MNB100630</t>
  </si>
  <si>
    <t>HU0000623053</t>
  </si>
  <si>
    <t>MNB100707</t>
  </si>
  <si>
    <t>HU0000623061</t>
  </si>
  <si>
    <t>MNB100714</t>
  </si>
  <si>
    <t>HU0000623079</t>
  </si>
  <si>
    <t>MNB100721</t>
  </si>
  <si>
    <t>HU0000623087</t>
  </si>
  <si>
    <t>MNB100728</t>
  </si>
  <si>
    <t>HU0000623095</t>
  </si>
  <si>
    <t>MNB100804</t>
  </si>
  <si>
    <t>HU0000623103</t>
  </si>
  <si>
    <t>MNB100811</t>
  </si>
  <si>
    <t>HU0000623111</t>
  </si>
  <si>
    <t>MNB100818</t>
  </si>
  <si>
    <t>HU0000623129</t>
  </si>
  <si>
    <t>MNB100825</t>
  </si>
  <si>
    <t>HU0000623137</t>
  </si>
  <si>
    <t>MNB100901</t>
  </si>
  <si>
    <t>HU0000623145</t>
  </si>
  <si>
    <t>MNB100908</t>
  </si>
  <si>
    <t>HU0000623152</t>
  </si>
  <si>
    <t>MNB100915</t>
  </si>
  <si>
    <t>HU0000623160</t>
  </si>
  <si>
    <t>MNB100922</t>
  </si>
  <si>
    <t>HU0000623178</t>
  </si>
  <si>
    <t>MNB100929</t>
  </si>
  <si>
    <t>HU0000623186</t>
  </si>
  <si>
    <t>MNB101006</t>
  </si>
  <si>
    <t>HU0000623194</t>
  </si>
  <si>
    <t>MNB101013</t>
  </si>
  <si>
    <t>HU0000623202</t>
  </si>
  <si>
    <t>MNB101020</t>
  </si>
  <si>
    <t>HU0000623210</t>
  </si>
  <si>
    <t>MNB101027</t>
  </si>
  <si>
    <t>HU0000623228</t>
  </si>
  <si>
    <t>HU0000623236</t>
  </si>
  <si>
    <t>MNB101110</t>
  </si>
  <si>
    <t>HU0000623244</t>
  </si>
  <si>
    <t>MNB101103</t>
  </si>
  <si>
    <t>MNB101117</t>
  </si>
  <si>
    <t>HU0000623251</t>
  </si>
  <si>
    <t>MNB101124</t>
  </si>
  <si>
    <t>HU0000623269</t>
  </si>
  <si>
    <t>MNB101201</t>
  </si>
  <si>
    <t>HU0000623277</t>
  </si>
  <si>
    <t>MNB101208</t>
  </si>
  <si>
    <t>HU0000623285</t>
  </si>
  <si>
    <t>MNB101215</t>
  </si>
  <si>
    <t>MNB101222</t>
  </si>
  <si>
    <t>HU0000623293</t>
  </si>
  <si>
    <t>HU0000623301</t>
  </si>
  <si>
    <t>MNB101229</t>
  </si>
  <si>
    <t>HU0000623319</t>
  </si>
  <si>
    <t>MNB110105</t>
  </si>
  <si>
    <t>HU0000623327</t>
  </si>
  <si>
    <t>MNB110112</t>
  </si>
  <si>
    <t>HU0000623335</t>
  </si>
  <si>
    <t>HU0000623343</t>
  </si>
  <si>
    <t>MNB110119</t>
  </si>
  <si>
    <t>MNB110126</t>
  </si>
  <si>
    <t>HU0000623350</t>
  </si>
  <si>
    <t>MNB110202</t>
  </si>
  <si>
    <t>HU0000623368</t>
  </si>
  <si>
    <t>MNB110209</t>
  </si>
  <si>
    <t>HU0000623376</t>
  </si>
  <si>
    <t>MNB110216</t>
  </si>
  <si>
    <t>HU0000623384</t>
  </si>
  <si>
    <t>HU0000623392</t>
  </si>
  <si>
    <t>MNB110223</t>
  </si>
  <si>
    <t>MNB110302</t>
  </si>
  <si>
    <t>HU0000623400</t>
  </si>
  <si>
    <t>MNB110309</t>
  </si>
  <si>
    <t>HU0000623418</t>
  </si>
  <si>
    <t>MNB110316</t>
  </si>
  <si>
    <t>HU0000623426</t>
  </si>
  <si>
    <t>MNB110323</t>
  </si>
  <si>
    <t>HU0000623434</t>
  </si>
  <si>
    <t>MNB110330</t>
  </si>
  <si>
    <t>HU0000623442</t>
  </si>
  <si>
    <t>MNB110406</t>
  </si>
  <si>
    <t>HU0000623459</t>
  </si>
  <si>
    <t>MNB110413</t>
  </si>
  <si>
    <t>HU0000623467</t>
  </si>
  <si>
    <t>MNB110420</t>
  </si>
  <si>
    <t>HU0000623475</t>
  </si>
  <si>
    <t>MNB110427</t>
  </si>
  <si>
    <t>HU0000623483</t>
  </si>
  <si>
    <t>MNB110504</t>
  </si>
  <si>
    <t>HU0000623665</t>
  </si>
  <si>
    <t>MNB110511</t>
  </si>
  <si>
    <t>HU0000623657</t>
  </si>
  <si>
    <t>MNB110518</t>
  </si>
  <si>
    <t>HU0000623640</t>
  </si>
  <si>
    <t>MNB110525</t>
  </si>
  <si>
    <t>HU0000623632</t>
  </si>
  <si>
    <t>MNB110601</t>
  </si>
  <si>
    <t>HU0000623624</t>
  </si>
  <si>
    <t>MNB110608</t>
  </si>
  <si>
    <t>HU0000623616</t>
  </si>
  <si>
    <t>MNB110615</t>
  </si>
  <si>
    <t>HU0000623608</t>
  </si>
  <si>
    <t>MNB110622</t>
  </si>
  <si>
    <t>HU0000623590</t>
  </si>
  <si>
    <t>MNB110629</t>
  </si>
  <si>
    <t>HU0000623582</t>
  </si>
  <si>
    <t>MNB110706</t>
  </si>
  <si>
    <t>HU0000623574</t>
  </si>
  <si>
    <t>MNB110713</t>
  </si>
  <si>
    <t>HU0000623566</t>
  </si>
  <si>
    <t>MNB110720</t>
  </si>
  <si>
    <t>HU0000623558</t>
  </si>
  <si>
    <t>MNB110727</t>
  </si>
  <si>
    <t>HU0000623541</t>
  </si>
  <si>
    <t>MNB110803</t>
  </si>
  <si>
    <t>HU0000623533</t>
  </si>
  <si>
    <t>MNB110810</t>
  </si>
  <si>
    <t>HU0000623525</t>
  </si>
  <si>
    <t>MNB110817</t>
  </si>
  <si>
    <t>HU0000623517</t>
  </si>
  <si>
    <t>MNB110824</t>
  </si>
  <si>
    <t>HU0000623509</t>
  </si>
  <si>
    <t>MNB110831</t>
  </si>
  <si>
    <t>HU0000623491</t>
  </si>
  <si>
    <t>MNB110907</t>
  </si>
  <si>
    <t>HU0000623673</t>
  </si>
  <si>
    <t>MNB110914</t>
  </si>
  <si>
    <t>HU0000623681</t>
  </si>
  <si>
    <t>MNB110921</t>
  </si>
  <si>
    <t>HU0000623699</t>
  </si>
  <si>
    <t>MNB110928</t>
  </si>
  <si>
    <t>HU0000623707</t>
  </si>
  <si>
    <t>MNB111005</t>
  </si>
  <si>
    <t>HU0000623715</t>
  </si>
  <si>
    <t>MNB111012</t>
  </si>
  <si>
    <t>HU0000623723</t>
  </si>
  <si>
    <t>MNB111019</t>
  </si>
  <si>
    <t>HU0000623731</t>
  </si>
  <si>
    <t>MNB111026</t>
  </si>
  <si>
    <t>HU0000623749</t>
  </si>
  <si>
    <t>MNB111102</t>
  </si>
  <si>
    <t>HU0000623756</t>
  </si>
  <si>
    <t>MNB111109</t>
  </si>
  <si>
    <t>HU0000623764</t>
  </si>
  <si>
    <t>MNB111116</t>
  </si>
  <si>
    <t>HU0000623772</t>
  </si>
  <si>
    <t>MNB111123</t>
  </si>
  <si>
    <t>HU0000623780</t>
  </si>
  <si>
    <t>HU0000623798</t>
  </si>
  <si>
    <t>MNB111130</t>
  </si>
  <si>
    <t>MNB111207</t>
  </si>
  <si>
    <t>HU0000623806</t>
  </si>
  <si>
    <t>MNB111214</t>
  </si>
  <si>
    <t>HU0000623814</t>
  </si>
  <si>
    <t>MNB111221</t>
  </si>
  <si>
    <t>HU0000623822</t>
  </si>
  <si>
    <t>MNB111228</t>
  </si>
  <si>
    <t>HU0000623830</t>
  </si>
  <si>
    <t>MNB120104</t>
  </si>
  <si>
    <t>HU0000623848</t>
  </si>
  <si>
    <t>MNB120111</t>
  </si>
  <si>
    <t>HU0000623855</t>
  </si>
  <si>
    <t>MNB120118</t>
  </si>
  <si>
    <t>HU0000623863</t>
  </si>
  <si>
    <t>MNB120125</t>
  </si>
  <si>
    <t>HU0000623871</t>
  </si>
  <si>
    <t>MNB120201</t>
  </si>
  <si>
    <t>HU0000623889</t>
  </si>
  <si>
    <t>MNB120208</t>
  </si>
  <si>
    <t>HU0000623897</t>
  </si>
  <si>
    <t>MNB120215</t>
  </si>
  <si>
    <t>HU0000623905</t>
  </si>
  <si>
    <t>MNB120222</t>
  </si>
  <si>
    <t>HU0000623913</t>
  </si>
  <si>
    <t>MNB120229</t>
  </si>
  <si>
    <t>HU0000623921</t>
  </si>
  <si>
    <t>MNB120307</t>
  </si>
  <si>
    <t>HU0000623939</t>
  </si>
  <si>
    <t>MNB120314</t>
  </si>
  <si>
    <t>HU0000623947</t>
  </si>
  <si>
    <t>MNB120321</t>
  </si>
  <si>
    <t>HU0000623954</t>
  </si>
  <si>
    <t>MNB120328</t>
  </si>
  <si>
    <t>HU0000623962</t>
  </si>
  <si>
    <t>MNB120404</t>
  </si>
  <si>
    <t>HU0000623970</t>
  </si>
  <si>
    <t>MNB120411</t>
  </si>
  <si>
    <t>HU0000623988</t>
  </si>
  <si>
    <t>MNB120418</t>
  </si>
  <si>
    <t>HU0000623996</t>
  </si>
  <si>
    <t>MNB120425</t>
  </si>
  <si>
    <t>HU0000624002</t>
  </si>
  <si>
    <t>MNB120502</t>
  </si>
  <si>
    <t>HU0000624010</t>
  </si>
  <si>
    <t>HU0000624028</t>
  </si>
  <si>
    <t>MNB120509</t>
  </si>
  <si>
    <t>MNB120516</t>
  </si>
  <si>
    <t>HU0000624036</t>
  </si>
  <si>
    <t>MNB120523</t>
  </si>
  <si>
    <t>HU0000624044</t>
  </si>
  <si>
    <t>MNB120530</t>
  </si>
  <si>
    <t>HU0000624051</t>
  </si>
  <si>
    <t>MNB120606</t>
  </si>
  <si>
    <t>HU0000624069</t>
  </si>
  <si>
    <t>MNB120613</t>
  </si>
  <si>
    <t>HU0000624077</t>
  </si>
  <si>
    <t>MNB120620</t>
  </si>
  <si>
    <t>HU0000624093</t>
  </si>
  <si>
    <t>MNB120627</t>
  </si>
  <si>
    <t>HU0000624101</t>
  </si>
  <si>
    <t>MNB120704</t>
  </si>
  <si>
    <t>HU0000624119</t>
  </si>
  <si>
    <t>MNB120711</t>
  </si>
  <si>
    <t>HU0000624127</t>
  </si>
  <si>
    <t>MNB120718</t>
  </si>
  <si>
    <t>HU0000624135</t>
  </si>
  <si>
    <t>MNB120725</t>
  </si>
  <si>
    <t>HU0000624143</t>
  </si>
  <si>
    <t>MNB120801</t>
  </si>
  <si>
    <t>HU0000624150</t>
  </si>
  <si>
    <t>MNB120808</t>
  </si>
  <si>
    <t>HU0000624168</t>
  </si>
  <si>
    <t>MNB120815</t>
  </si>
  <si>
    <t>HU0000624176</t>
  </si>
  <si>
    <t>MNB120822</t>
  </si>
  <si>
    <t>HU0000624184</t>
  </si>
  <si>
    <t>MNB120829</t>
  </si>
  <si>
    <t>HU0000624192</t>
  </si>
  <si>
    <t>MNB120905</t>
  </si>
  <si>
    <t>HU0000624200</t>
  </si>
  <si>
    <t>MNB120912</t>
  </si>
  <si>
    <t>HU0000624218</t>
  </si>
  <si>
    <t>MNB120919</t>
  </si>
  <si>
    <t>HU0000624226</t>
  </si>
  <si>
    <t>HU0000624234</t>
  </si>
  <si>
    <t>MNB120926</t>
  </si>
  <si>
    <t>MNB121003</t>
  </si>
  <si>
    <t>HU0000624085</t>
  </si>
  <si>
    <t>MNB121010</t>
  </si>
  <si>
    <t>HU0000624242</t>
  </si>
  <si>
    <t>MNB121017</t>
  </si>
  <si>
    <t>HU0000624259</t>
  </si>
  <si>
    <t>MNB121024</t>
  </si>
  <si>
    <t>HU0000624267</t>
  </si>
  <si>
    <t>MNB121031</t>
  </si>
  <si>
    <t>HU0000624275</t>
  </si>
  <si>
    <t>MNB121107</t>
  </si>
  <si>
    <t>HU0000624283</t>
  </si>
  <si>
    <t>MNB121114</t>
  </si>
  <si>
    <t>HU0000624291</t>
  </si>
  <si>
    <t>MNB121121</t>
  </si>
  <si>
    <t>HU0000624309</t>
  </si>
  <si>
    <t>MNB121128</t>
  </si>
  <si>
    <t>HU0000624317</t>
  </si>
  <si>
    <t>MNB121205</t>
  </si>
  <si>
    <t>HU0000624325</t>
  </si>
  <si>
    <t>MNB121212</t>
  </si>
  <si>
    <t>HU0000624333</t>
  </si>
  <si>
    <t>MNB121219</t>
  </si>
  <si>
    <t>HU0000624341</t>
  </si>
  <si>
    <t>MNB121227</t>
  </si>
  <si>
    <t>HU0000624358</t>
  </si>
  <si>
    <t>MNB130102</t>
  </si>
  <si>
    <t>HU0000624366</t>
  </si>
  <si>
    <t>MNB130109</t>
  </si>
  <si>
    <t>HU0000624374</t>
  </si>
  <si>
    <t>MNB130116</t>
  </si>
  <si>
    <t>HU0000624382</t>
  </si>
  <si>
    <t>MNB130123</t>
  </si>
  <si>
    <t>HU0000624390</t>
  </si>
  <si>
    <t>MNB130130</t>
  </si>
  <si>
    <t>HU0000624408</t>
  </si>
  <si>
    <t>MNB130206</t>
  </si>
  <si>
    <t>HU0000624416</t>
  </si>
  <si>
    <t>MNB130213</t>
  </si>
  <si>
    <t>HU0000624424</t>
  </si>
  <si>
    <t>MNB130220</t>
  </si>
  <si>
    <t>HU0000624432</t>
  </si>
  <si>
    <t>MNB130227</t>
  </si>
  <si>
    <t>HU0000624440</t>
  </si>
  <si>
    <t>MNB130306</t>
  </si>
  <si>
    <t>HU0000624457</t>
  </si>
  <si>
    <t>MNB130313</t>
  </si>
  <si>
    <t>HU0000624465</t>
  </si>
  <si>
    <t>MNB130320</t>
  </si>
  <si>
    <t>HU0000624473</t>
  </si>
  <si>
    <t>MNB130327</t>
  </si>
  <si>
    <t>HU0000624481</t>
  </si>
  <si>
    <t>MNB130403</t>
  </si>
  <si>
    <t>HU0000624499</t>
  </si>
  <si>
    <t>MNB130410</t>
  </si>
  <si>
    <t>HU0000624507</t>
  </si>
  <si>
    <t>MNB130417</t>
  </si>
  <si>
    <t>HU0000624515</t>
  </si>
  <si>
    <t>MNB130424</t>
  </si>
  <si>
    <t>HU0000624523</t>
  </si>
  <si>
    <t>MNB130502</t>
  </si>
  <si>
    <t>HU0000624531</t>
  </si>
  <si>
    <t>MNB130508</t>
  </si>
  <si>
    <t>HU0000624549</t>
  </si>
  <si>
    <t>MNB130515</t>
  </si>
  <si>
    <t>HU0000624556</t>
  </si>
  <si>
    <t>MNB130522</t>
  </si>
  <si>
    <t>HU0000624564</t>
  </si>
  <si>
    <t>MNB130529</t>
  </si>
  <si>
    <t>HU0000624572</t>
  </si>
  <si>
    <t>MNB130605</t>
  </si>
  <si>
    <t>HU0000624580</t>
  </si>
  <si>
    <t>MNB130612</t>
  </si>
  <si>
    <t>HU0000624598</t>
  </si>
  <si>
    <t>MNB130619</t>
  </si>
  <si>
    <t>HU0000624606</t>
  </si>
  <si>
    <t>MNB130626</t>
  </si>
  <si>
    <t>HU0000624614</t>
  </si>
  <si>
    <t>MNB130703</t>
  </si>
  <si>
    <t>HU0000624622</t>
  </si>
  <si>
    <t>MNB130710</t>
  </si>
  <si>
    <t>HU0000624630</t>
  </si>
  <si>
    <t>MNB130717</t>
  </si>
  <si>
    <t>HU0000624648</t>
  </si>
  <si>
    <t>MNB130724</t>
  </si>
  <si>
    <t>HU0000624655</t>
  </si>
  <si>
    <t>MNB130731</t>
  </si>
  <si>
    <t>HU0000624663</t>
  </si>
  <si>
    <t>MNB130807</t>
  </si>
  <si>
    <t>HU0000624671</t>
  </si>
  <si>
    <t>MNB130814</t>
  </si>
  <si>
    <t>HU0000624689</t>
  </si>
  <si>
    <t>MNB130821</t>
  </si>
  <si>
    <t>HU0000624697</t>
  </si>
  <si>
    <t>MNB130828</t>
  </si>
  <si>
    <t>HU0000624705</t>
  </si>
  <si>
    <t>MNB130904</t>
  </si>
  <si>
    <t>HU0000624713</t>
  </si>
  <si>
    <t>MNB130911</t>
  </si>
  <si>
    <t>HU0000624721</t>
  </si>
  <si>
    <t>MNB130918</t>
  </si>
  <si>
    <t>HU0000624739</t>
  </si>
  <si>
    <t>MNB130925</t>
  </si>
  <si>
    <t>HU0000624747</t>
  </si>
  <si>
    <t>MNB131002</t>
  </si>
  <si>
    <t>HU0000624754</t>
  </si>
  <si>
    <t>MNB131009</t>
  </si>
  <si>
    <t>HU0000624762</t>
  </si>
  <si>
    <t>MNB131016</t>
  </si>
  <si>
    <t>HU0000624770</t>
  </si>
  <si>
    <t>MNB131024</t>
  </si>
  <si>
    <t>HU0000624788</t>
  </si>
  <si>
    <t>MNB131030</t>
  </si>
  <si>
    <t>HU0000624796</t>
  </si>
  <si>
    <t>MNB131106</t>
  </si>
  <si>
    <t>HU0000624804</t>
  </si>
  <si>
    <t>MNB131113</t>
  </si>
  <si>
    <t>HU0000624812</t>
  </si>
  <si>
    <t>MNB131120</t>
  </si>
  <si>
    <t>HU0000624820</t>
  </si>
  <si>
    <t>MNB131127</t>
  </si>
  <si>
    <t>HU0000624838</t>
  </si>
  <si>
    <t>MNB131204</t>
  </si>
  <si>
    <t>HU0000624846</t>
  </si>
  <si>
    <t>MNB131211</t>
  </si>
  <si>
    <t>HU0000624853</t>
  </si>
  <si>
    <t>MNB131218</t>
  </si>
  <si>
    <t>HU0000624861</t>
  </si>
  <si>
    <t>HU0000624879</t>
  </si>
  <si>
    <t>MNB131223</t>
  </si>
  <si>
    <t>MNB131231</t>
  </si>
  <si>
    <t>HU0000624887</t>
  </si>
  <si>
    <t>MNB140108</t>
  </si>
  <si>
    <t>HU0000624895</t>
  </si>
  <si>
    <t>MNB140115</t>
  </si>
  <si>
    <t>HU0000624903</t>
  </si>
  <si>
    <t>MNB140122</t>
  </si>
  <si>
    <t>HU0000624911</t>
  </si>
  <si>
    <t>MNB140129</t>
  </si>
  <si>
    <t>HU0000624929</t>
  </si>
  <si>
    <t>MNB140205</t>
  </si>
  <si>
    <t>HU0000624937</t>
  </si>
  <si>
    <t>MNB140212</t>
  </si>
  <si>
    <t>HU0000624945</t>
  </si>
  <si>
    <t>MNB140219</t>
  </si>
  <si>
    <t>HU0000624952</t>
  </si>
  <si>
    <t>MNB140226</t>
  </si>
  <si>
    <t>HU0000624960</t>
  </si>
  <si>
    <t>MNB140305</t>
  </si>
  <si>
    <t>HU0000624978</t>
  </si>
  <si>
    <t>MNB140312</t>
  </si>
  <si>
    <t>HU0000624986</t>
  </si>
  <si>
    <t>MNB140319</t>
  </si>
  <si>
    <t>HU0000624994</t>
  </si>
  <si>
    <t>MNB140326</t>
  </si>
  <si>
    <t>HU0000625009</t>
  </si>
  <si>
    <t>MNB140402</t>
  </si>
  <si>
    <t>HU0000625017</t>
  </si>
  <si>
    <t>MNB140409</t>
  </si>
  <si>
    <t>HU0000625025</t>
  </si>
  <si>
    <t>MNB140416</t>
  </si>
  <si>
    <t>HU0000625033</t>
  </si>
  <si>
    <t>MNB140423</t>
  </si>
  <si>
    <t>HU0000625041</t>
  </si>
  <si>
    <t>MNB140430</t>
  </si>
  <si>
    <t>HU0000625058</t>
  </si>
  <si>
    <t>MNB140507</t>
  </si>
  <si>
    <t>HU0000625066</t>
  </si>
  <si>
    <t>MNB140514</t>
  </si>
  <si>
    <t>HU0000625074</t>
  </si>
  <si>
    <t>MNB140521</t>
  </si>
  <si>
    <t>HU0000625082</t>
  </si>
  <si>
    <t>MNB140528</t>
  </si>
  <si>
    <t>HU0000625090</t>
  </si>
  <si>
    <t>MNB140604</t>
  </si>
  <si>
    <t>HU0000625108</t>
  </si>
  <si>
    <t>MNB140611</t>
  </si>
  <si>
    <t>HU0000625116</t>
  </si>
  <si>
    <t>MNB140618</t>
  </si>
  <si>
    <t>HU0000625124</t>
  </si>
  <si>
    <t>MNB140625</t>
  </si>
  <si>
    <t>HU0000625132</t>
  </si>
  <si>
    <t>HU0000625140</t>
  </si>
  <si>
    <t>MNB140702</t>
  </si>
  <si>
    <t>MNB140709</t>
  </si>
  <si>
    <t>HU0000625157</t>
  </si>
  <si>
    <t>MNB140716</t>
  </si>
  <si>
    <t>HU0000625165</t>
  </si>
  <si>
    <t>MNB140723</t>
  </si>
  <si>
    <t>HU0000625173</t>
  </si>
  <si>
    <t>MNB140730</t>
  </si>
  <si>
    <t>HU0000625181</t>
  </si>
  <si>
    <t>MNB140806</t>
  </si>
  <si>
    <t>HU0000625199</t>
  </si>
  <si>
    <t>MNB140813</t>
  </si>
  <si>
    <t>HU0000625207</t>
  </si>
  <si>
    <t>-</t>
  </si>
  <si>
    <t>na*</t>
  </si>
  <si>
    <t>*starting from August 2016, the MNB organises 3-month deposit tenders only on the day following the interest-rate setting meeting of the Monetary Council</t>
  </si>
  <si>
    <t xml:space="preserve">* 2016 augusztusától kezdődően az MNB kizárólag a Monetáris Tanács kamatmeghatározó üléseit követő napokon tart 3 hónapos betéti tendert  </t>
  </si>
  <si>
    <t>* módosítva 2016.09.21-n, 16:40-kor / corrected at 16:40 on 21/09/2016</t>
  </si>
  <si>
    <t>Három hónapos betét fix kamatú tendere / 
3-month fixed rate deposit tender</t>
  </si>
  <si>
    <t>2015.09.23-tól az irányadó monetáris politikai instrumentum a 3 hónapos betét, a 2 hetes betét helyett.</t>
  </si>
  <si>
    <t>From 23 September 2015 the main monetary policy instrument is the 3-Month Deposit instead of the 2-Week Deposit.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</si>
</sst>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J10" sqref="J10:M13"/>
    </sheetView>
  </sheetViews>
  <sheetFormatPr defaultColWidth="9.140625" defaultRowHeight="12.75"/>
  <cols>
    <col min="1" max="1" width="10.8515625" style="0" customWidth="1"/>
    <col min="2" max="2" width="11.8515625" style="0" customWidth="1"/>
    <col min="3" max="3" width="13.7109375" style="0" customWidth="1"/>
    <col min="4" max="4" width="15.140625" style="0" customWidth="1"/>
    <col min="10" max="10" width="12.421875" style="0" customWidth="1"/>
    <col min="11" max="11" width="13.28125" style="0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1">
        <v>37258</v>
      </c>
      <c r="B3" s="1">
        <v>37272</v>
      </c>
      <c r="C3" s="2">
        <v>138470</v>
      </c>
      <c r="D3" s="2">
        <f>103210+C3</f>
        <v>241680</v>
      </c>
    </row>
    <row r="4" spans="1:4" ht="12.75">
      <c r="A4" s="1">
        <v>37265</v>
      </c>
      <c r="B4" s="1">
        <v>37279</v>
      </c>
      <c r="C4" s="2">
        <v>259080</v>
      </c>
      <c r="D4" s="2">
        <f aca="true" t="shared" si="0" ref="D4:D54">+C4+C3</f>
        <v>397550</v>
      </c>
    </row>
    <row r="5" spans="1:4" ht="12.75">
      <c r="A5" s="1">
        <v>37272</v>
      </c>
      <c r="B5" s="1">
        <v>37286</v>
      </c>
      <c r="C5" s="2">
        <v>236280</v>
      </c>
      <c r="D5" s="2">
        <f t="shared" si="0"/>
        <v>495360</v>
      </c>
    </row>
    <row r="6" spans="1:4" ht="12.75">
      <c r="A6" s="1">
        <v>37279</v>
      </c>
      <c r="B6" s="1">
        <v>37293</v>
      </c>
      <c r="C6" s="2">
        <v>112640</v>
      </c>
      <c r="D6" s="2">
        <f t="shared" si="0"/>
        <v>348920</v>
      </c>
    </row>
    <row r="7" spans="1:4" ht="12.75">
      <c r="A7" s="1">
        <v>37286</v>
      </c>
      <c r="B7" s="1">
        <v>37300</v>
      </c>
      <c r="C7" s="2">
        <v>286190</v>
      </c>
      <c r="D7" s="2">
        <f t="shared" si="0"/>
        <v>398830</v>
      </c>
    </row>
    <row r="8" spans="1:4" ht="12.75">
      <c r="A8" s="1">
        <v>37293</v>
      </c>
      <c r="B8" s="1">
        <v>37307</v>
      </c>
      <c r="C8" s="2">
        <v>135630</v>
      </c>
      <c r="D8" s="2">
        <f t="shared" si="0"/>
        <v>421820</v>
      </c>
    </row>
    <row r="9" spans="1:4" ht="12.75">
      <c r="A9" s="1">
        <v>37300</v>
      </c>
      <c r="B9" s="1">
        <v>37314</v>
      </c>
      <c r="C9" s="2">
        <v>242410</v>
      </c>
      <c r="D9" s="2">
        <f t="shared" si="0"/>
        <v>378040</v>
      </c>
    </row>
    <row r="10" spans="1:13" ht="12.75">
      <c r="A10" s="1">
        <v>37307</v>
      </c>
      <c r="B10" s="1">
        <v>37321</v>
      </c>
      <c r="C10" s="2">
        <v>66950</v>
      </c>
      <c r="D10" s="2">
        <f t="shared" si="0"/>
        <v>309360</v>
      </c>
      <c r="J10" s="1"/>
      <c r="K10" s="1"/>
      <c r="L10" s="2"/>
      <c r="M10" s="2"/>
    </row>
    <row r="11" spans="1:13" ht="12.75">
      <c r="A11" s="1">
        <v>37314</v>
      </c>
      <c r="B11" s="1">
        <v>37328</v>
      </c>
      <c r="C11" s="2">
        <v>206190</v>
      </c>
      <c r="D11" s="2">
        <f t="shared" si="0"/>
        <v>273140</v>
      </c>
      <c r="J11" s="1"/>
      <c r="K11" s="1"/>
      <c r="L11" s="2"/>
      <c r="M11" s="2"/>
    </row>
    <row r="12" spans="1:13" ht="12.75">
      <c r="A12" s="1">
        <v>37321</v>
      </c>
      <c r="B12" s="1">
        <v>37335</v>
      </c>
      <c r="C12" s="2">
        <v>252760</v>
      </c>
      <c r="D12" s="2">
        <f t="shared" si="0"/>
        <v>458950</v>
      </c>
      <c r="J12" s="1"/>
      <c r="K12" s="1"/>
      <c r="L12" s="2"/>
      <c r="M12" s="2"/>
    </row>
    <row r="13" spans="1:4" ht="12.75">
      <c r="A13" s="1">
        <v>37328</v>
      </c>
      <c r="B13" s="1">
        <v>37342</v>
      </c>
      <c r="C13" s="2">
        <v>225400</v>
      </c>
      <c r="D13" s="2">
        <f t="shared" si="0"/>
        <v>478160</v>
      </c>
    </row>
    <row r="14" spans="1:4" ht="12.75">
      <c r="A14" s="1">
        <v>37335</v>
      </c>
      <c r="B14" s="1">
        <v>37349</v>
      </c>
      <c r="C14" s="2">
        <v>115220</v>
      </c>
      <c r="D14" s="2">
        <f t="shared" si="0"/>
        <v>340620</v>
      </c>
    </row>
    <row r="15" spans="1:4" ht="12.75">
      <c r="A15" s="1">
        <v>37342</v>
      </c>
      <c r="B15" s="1">
        <v>37356</v>
      </c>
      <c r="C15" s="2">
        <v>295630</v>
      </c>
      <c r="D15" s="2">
        <f t="shared" si="0"/>
        <v>410850</v>
      </c>
    </row>
    <row r="16" spans="1:4" ht="12.75">
      <c r="A16" s="1">
        <v>37349</v>
      </c>
      <c r="B16" s="1">
        <v>37363</v>
      </c>
      <c r="C16" s="2">
        <v>126600</v>
      </c>
      <c r="D16" s="2">
        <f t="shared" si="0"/>
        <v>422230</v>
      </c>
    </row>
    <row r="17" spans="1:4" ht="12.75">
      <c r="A17" s="1">
        <v>37356</v>
      </c>
      <c r="B17" s="1">
        <v>37370</v>
      </c>
      <c r="C17" s="2">
        <v>189780</v>
      </c>
      <c r="D17" s="2">
        <f t="shared" si="0"/>
        <v>316380</v>
      </c>
    </row>
    <row r="18" spans="1:4" ht="12.75">
      <c r="A18" s="1">
        <v>37363</v>
      </c>
      <c r="B18" s="1">
        <v>37378</v>
      </c>
      <c r="C18" s="2">
        <v>179370</v>
      </c>
      <c r="D18" s="2">
        <f t="shared" si="0"/>
        <v>369150</v>
      </c>
    </row>
    <row r="19" spans="1:4" ht="12.75">
      <c r="A19" s="1">
        <v>37370</v>
      </c>
      <c r="B19" s="1">
        <v>37384</v>
      </c>
      <c r="C19" s="2">
        <v>281380</v>
      </c>
      <c r="D19" s="2">
        <f t="shared" si="0"/>
        <v>460750</v>
      </c>
    </row>
    <row r="20" spans="1:4" ht="12.75">
      <c r="A20" s="1">
        <v>37378</v>
      </c>
      <c r="B20" s="1">
        <v>37391</v>
      </c>
      <c r="C20" s="2">
        <v>99560</v>
      </c>
      <c r="D20" s="2">
        <f t="shared" si="0"/>
        <v>380940</v>
      </c>
    </row>
    <row r="21" spans="1:4" ht="12.75">
      <c r="A21" s="1">
        <v>37384</v>
      </c>
      <c r="B21" s="1">
        <v>37398</v>
      </c>
      <c r="C21" s="2">
        <v>212450</v>
      </c>
      <c r="D21" s="2">
        <f t="shared" si="0"/>
        <v>312010</v>
      </c>
    </row>
    <row r="22" spans="1:4" ht="12.75">
      <c r="A22" s="1">
        <v>37391</v>
      </c>
      <c r="B22" s="1">
        <v>37405</v>
      </c>
      <c r="C22" s="2">
        <v>110300</v>
      </c>
      <c r="D22" s="2">
        <f t="shared" si="0"/>
        <v>322750</v>
      </c>
    </row>
    <row r="23" spans="1:4" ht="12.75">
      <c r="A23" s="1">
        <v>37398</v>
      </c>
      <c r="B23" s="1">
        <v>37412</v>
      </c>
      <c r="C23" s="2">
        <v>155110</v>
      </c>
      <c r="D23" s="2">
        <f t="shared" si="0"/>
        <v>265410</v>
      </c>
    </row>
    <row r="24" spans="1:4" ht="12.75">
      <c r="A24" s="1">
        <v>37405</v>
      </c>
      <c r="B24" s="1">
        <v>37419</v>
      </c>
      <c r="C24" s="2">
        <v>183670</v>
      </c>
      <c r="D24" s="2">
        <f t="shared" si="0"/>
        <v>338780</v>
      </c>
    </row>
    <row r="25" spans="1:4" ht="12.75">
      <c r="A25" s="1">
        <v>37412</v>
      </c>
      <c r="B25" s="1">
        <v>37426</v>
      </c>
      <c r="C25" s="2">
        <v>155440</v>
      </c>
      <c r="D25" s="2">
        <f t="shared" si="0"/>
        <v>339110</v>
      </c>
    </row>
    <row r="26" spans="1:4" ht="12.75">
      <c r="A26" s="1">
        <v>37419</v>
      </c>
      <c r="B26" s="1">
        <v>37433</v>
      </c>
      <c r="C26" s="2">
        <v>191320</v>
      </c>
      <c r="D26" s="2">
        <f t="shared" si="0"/>
        <v>346760</v>
      </c>
    </row>
    <row r="27" spans="1:4" ht="12.75">
      <c r="A27" s="1">
        <v>37426</v>
      </c>
      <c r="B27" s="1">
        <v>37440</v>
      </c>
      <c r="C27" s="2">
        <v>209540</v>
      </c>
      <c r="D27" s="2">
        <f t="shared" si="0"/>
        <v>400860</v>
      </c>
    </row>
    <row r="28" spans="1:4" ht="12.75">
      <c r="A28" s="1">
        <v>37433</v>
      </c>
      <c r="B28" s="1">
        <v>37447</v>
      </c>
      <c r="C28" s="2">
        <v>223980</v>
      </c>
      <c r="D28" s="2">
        <f t="shared" si="0"/>
        <v>433520</v>
      </c>
    </row>
    <row r="29" spans="1:4" ht="12.75">
      <c r="A29" s="1">
        <v>37440</v>
      </c>
      <c r="B29" s="1">
        <v>37454</v>
      </c>
      <c r="C29" s="2">
        <v>311540</v>
      </c>
      <c r="D29" s="2">
        <f t="shared" si="0"/>
        <v>535520</v>
      </c>
    </row>
    <row r="30" spans="1:4" ht="12.75">
      <c r="A30" s="1">
        <v>37447</v>
      </c>
      <c r="B30" s="1">
        <v>37461</v>
      </c>
      <c r="C30" s="2">
        <v>77760</v>
      </c>
      <c r="D30" s="2">
        <f t="shared" si="0"/>
        <v>389300</v>
      </c>
    </row>
    <row r="31" spans="1:4" ht="12.75">
      <c r="A31" s="1">
        <v>37454</v>
      </c>
      <c r="B31" s="1">
        <v>37468</v>
      </c>
      <c r="C31" s="2">
        <v>284050</v>
      </c>
      <c r="D31" s="2">
        <f t="shared" si="0"/>
        <v>361810</v>
      </c>
    </row>
    <row r="32" spans="1:4" ht="12.75">
      <c r="A32" s="1">
        <v>37461</v>
      </c>
      <c r="B32" s="1">
        <v>37475</v>
      </c>
      <c r="C32" s="2">
        <v>118700</v>
      </c>
      <c r="D32" s="2">
        <f t="shared" si="0"/>
        <v>402750</v>
      </c>
    </row>
    <row r="33" spans="1:4" ht="12.75">
      <c r="A33" s="1">
        <v>37468</v>
      </c>
      <c r="B33" s="1">
        <v>37482</v>
      </c>
      <c r="C33" s="2">
        <v>257690</v>
      </c>
      <c r="D33" s="2">
        <f t="shared" si="0"/>
        <v>376390</v>
      </c>
    </row>
    <row r="34" spans="1:4" ht="12.75">
      <c r="A34" s="1">
        <v>37475</v>
      </c>
      <c r="B34" s="1">
        <v>37489</v>
      </c>
      <c r="C34" s="2">
        <v>145480</v>
      </c>
      <c r="D34" s="2">
        <f t="shared" si="0"/>
        <v>403170</v>
      </c>
    </row>
    <row r="35" spans="1:4" ht="12.75">
      <c r="A35" s="1">
        <v>37482</v>
      </c>
      <c r="B35" s="1">
        <v>37496</v>
      </c>
      <c r="C35" s="2">
        <v>240560</v>
      </c>
      <c r="D35" s="2">
        <f t="shared" si="0"/>
        <v>386040</v>
      </c>
    </row>
    <row r="36" spans="1:4" ht="12.75">
      <c r="A36" s="1">
        <v>37489</v>
      </c>
      <c r="B36" s="1">
        <v>37503</v>
      </c>
      <c r="C36" s="2">
        <v>36170</v>
      </c>
      <c r="D36" s="2">
        <f t="shared" si="0"/>
        <v>276730</v>
      </c>
    </row>
    <row r="37" spans="1:4" ht="12.75">
      <c r="A37" s="1">
        <v>37496</v>
      </c>
      <c r="B37" s="1">
        <v>37510</v>
      </c>
      <c r="C37" s="2">
        <v>152210</v>
      </c>
      <c r="D37" s="2">
        <f t="shared" si="0"/>
        <v>188380</v>
      </c>
    </row>
    <row r="38" spans="1:4" ht="12.75">
      <c r="A38" s="1">
        <v>37503</v>
      </c>
      <c r="B38" s="1">
        <v>37517</v>
      </c>
      <c r="C38" s="2">
        <v>160080</v>
      </c>
      <c r="D38" s="2">
        <f t="shared" si="0"/>
        <v>312290</v>
      </c>
    </row>
    <row r="39" spans="1:4" ht="12.75">
      <c r="A39" s="1">
        <v>37510</v>
      </c>
      <c r="B39" s="1">
        <v>37524</v>
      </c>
      <c r="C39" s="2">
        <v>299070</v>
      </c>
      <c r="D39" s="2">
        <f t="shared" si="0"/>
        <v>459150</v>
      </c>
    </row>
    <row r="40" spans="1:4" ht="12.75">
      <c r="A40" s="1">
        <v>37517</v>
      </c>
      <c r="B40" s="1">
        <v>37531</v>
      </c>
      <c r="C40" s="2">
        <v>118310</v>
      </c>
      <c r="D40" s="2">
        <f t="shared" si="0"/>
        <v>417380</v>
      </c>
    </row>
    <row r="41" spans="1:4" ht="12.75">
      <c r="A41" s="1">
        <v>37524</v>
      </c>
      <c r="B41" s="1">
        <v>37538</v>
      </c>
      <c r="C41" s="2">
        <v>184400</v>
      </c>
      <c r="D41" s="2">
        <f t="shared" si="0"/>
        <v>302710</v>
      </c>
    </row>
    <row r="42" spans="1:4" ht="12.75">
      <c r="A42" s="1">
        <v>37531</v>
      </c>
      <c r="B42" s="1">
        <v>37545</v>
      </c>
      <c r="C42" s="2">
        <v>178000</v>
      </c>
      <c r="D42" s="2">
        <f t="shared" si="0"/>
        <v>362400</v>
      </c>
    </row>
    <row r="43" spans="1:4" ht="12.75">
      <c r="A43" s="1">
        <v>37538</v>
      </c>
      <c r="B43" s="1">
        <v>37553</v>
      </c>
      <c r="C43" s="2">
        <v>307030</v>
      </c>
      <c r="D43" s="2">
        <f t="shared" si="0"/>
        <v>485030</v>
      </c>
    </row>
    <row r="44" spans="1:4" ht="12.75">
      <c r="A44" s="1">
        <v>37545</v>
      </c>
      <c r="B44" s="1">
        <v>37559</v>
      </c>
      <c r="C44" s="2">
        <v>103200</v>
      </c>
      <c r="D44" s="2">
        <f t="shared" si="0"/>
        <v>410230</v>
      </c>
    </row>
    <row r="45" spans="1:4" ht="12.75">
      <c r="A45" s="1">
        <v>37553</v>
      </c>
      <c r="B45" s="1">
        <v>37566</v>
      </c>
      <c r="C45" s="2">
        <v>107870</v>
      </c>
      <c r="D45" s="2">
        <f t="shared" si="0"/>
        <v>211070</v>
      </c>
    </row>
    <row r="46" spans="1:4" ht="12.75">
      <c r="A46" s="1">
        <v>37559</v>
      </c>
      <c r="B46" s="1">
        <v>37573</v>
      </c>
      <c r="C46" s="2">
        <v>29900</v>
      </c>
      <c r="D46" s="2">
        <f t="shared" si="0"/>
        <v>137770</v>
      </c>
    </row>
    <row r="47" spans="1:4" ht="12.75">
      <c r="A47" s="1">
        <v>37566</v>
      </c>
      <c r="B47" s="1">
        <v>37580</v>
      </c>
      <c r="C47" s="2">
        <v>265550</v>
      </c>
      <c r="D47" s="2">
        <f t="shared" si="0"/>
        <v>295450</v>
      </c>
    </row>
    <row r="48" spans="1:4" ht="12.75">
      <c r="A48" s="1">
        <v>37573</v>
      </c>
      <c r="B48" s="1">
        <v>37587</v>
      </c>
      <c r="C48" s="2">
        <v>115870</v>
      </c>
      <c r="D48" s="2">
        <f t="shared" si="0"/>
        <v>381420</v>
      </c>
    </row>
    <row r="49" spans="1:4" ht="12.75">
      <c r="A49" s="1">
        <v>37580</v>
      </c>
      <c r="B49" s="1">
        <v>37594</v>
      </c>
      <c r="C49" s="2">
        <v>127870</v>
      </c>
      <c r="D49" s="2">
        <f t="shared" si="0"/>
        <v>243740</v>
      </c>
    </row>
    <row r="50" spans="1:4" ht="12.75">
      <c r="A50" s="1">
        <v>37587</v>
      </c>
      <c r="B50" s="1">
        <v>37601</v>
      </c>
      <c r="C50" s="2">
        <v>163300</v>
      </c>
      <c r="D50" s="2">
        <f t="shared" si="0"/>
        <v>291170</v>
      </c>
    </row>
    <row r="51" spans="1:4" ht="12.75">
      <c r="A51" s="1">
        <v>37594</v>
      </c>
      <c r="B51" s="1">
        <v>37608</v>
      </c>
      <c r="C51" s="2">
        <v>123500</v>
      </c>
      <c r="D51" s="2">
        <f t="shared" si="0"/>
        <v>286800</v>
      </c>
    </row>
    <row r="52" spans="1:4" ht="12.75">
      <c r="A52" s="1">
        <v>37601</v>
      </c>
      <c r="B52" s="1">
        <v>37617</v>
      </c>
      <c r="C52" s="2">
        <v>243150</v>
      </c>
      <c r="D52" s="2">
        <f t="shared" si="0"/>
        <v>366650</v>
      </c>
    </row>
    <row r="53" spans="1:4" ht="12.75">
      <c r="A53" s="1">
        <v>37608</v>
      </c>
      <c r="B53" s="1">
        <v>37623</v>
      </c>
      <c r="C53" s="2">
        <v>36900</v>
      </c>
      <c r="D53" s="2">
        <f t="shared" si="0"/>
        <v>280050</v>
      </c>
    </row>
    <row r="54" spans="1:4" ht="12.75">
      <c r="A54" s="1">
        <v>37617</v>
      </c>
      <c r="B54" s="1">
        <v>37629</v>
      </c>
      <c r="C54" s="2">
        <v>100100</v>
      </c>
      <c r="D54" s="2">
        <f t="shared" si="0"/>
        <v>137000</v>
      </c>
    </row>
    <row r="55" spans="3:4" ht="12.75">
      <c r="C55" s="2"/>
      <c r="D55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G64" sqref="G64"/>
    </sheetView>
  </sheetViews>
  <sheetFormatPr defaultColWidth="9.140625" defaultRowHeight="12.75"/>
  <cols>
    <col min="1" max="2" width="10.140625" style="0" bestFit="1" customWidth="1"/>
    <col min="3" max="3" width="11.140625" style="0" bestFit="1" customWidth="1"/>
    <col min="4" max="4" width="13.7109375" style="0" bestFit="1" customWidth="1"/>
    <col min="6" max="6" width="15.421875" style="0" bestFit="1" customWidth="1"/>
    <col min="7" max="7" width="28.57421875" style="0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6" t="s">
        <v>41</v>
      </c>
      <c r="B2" s="36"/>
      <c r="C2" s="36"/>
      <c r="D2" s="36"/>
      <c r="E2" s="36"/>
      <c r="F2" s="36"/>
      <c r="G2" s="36"/>
    </row>
    <row r="3" spans="1:7" ht="15.75">
      <c r="A3" s="21"/>
      <c r="B3" s="21"/>
      <c r="C3" s="21"/>
      <c r="D3" s="21"/>
      <c r="E3" s="21"/>
      <c r="F3" s="21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>
        <v>40184</v>
      </c>
      <c r="B6" s="22">
        <v>40198</v>
      </c>
      <c r="C6" s="14" t="s">
        <v>338</v>
      </c>
      <c r="D6" s="14" t="s">
        <v>339</v>
      </c>
      <c r="E6" s="14">
        <v>34</v>
      </c>
      <c r="F6" s="23">
        <v>1873879</v>
      </c>
      <c r="G6" s="23">
        <v>3543989</v>
      </c>
    </row>
    <row r="7" spans="1:7" ht="12.75">
      <c r="A7" s="22">
        <v>40191</v>
      </c>
      <c r="B7" s="22">
        <v>40205</v>
      </c>
      <c r="C7" s="14" t="s">
        <v>340</v>
      </c>
      <c r="D7" s="14" t="s">
        <v>341</v>
      </c>
      <c r="E7" s="14">
        <v>33</v>
      </c>
      <c r="F7" s="23">
        <v>1676470.14</v>
      </c>
      <c r="G7" s="23">
        <f aca="true" t="shared" si="0" ref="G7:G57">F6+F7</f>
        <v>3550349.1399999997</v>
      </c>
    </row>
    <row r="8" spans="1:7" ht="12.75">
      <c r="A8" s="22">
        <v>40198</v>
      </c>
      <c r="B8" s="22">
        <v>40212</v>
      </c>
      <c r="C8" s="14" t="s">
        <v>342</v>
      </c>
      <c r="D8" s="14" t="s">
        <v>343</v>
      </c>
      <c r="E8" s="14">
        <v>33</v>
      </c>
      <c r="F8" s="23">
        <v>1820379</v>
      </c>
      <c r="G8" s="23">
        <f t="shared" si="0"/>
        <v>3496849.1399999997</v>
      </c>
    </row>
    <row r="9" spans="1:7" ht="12.75">
      <c r="A9" s="22">
        <v>40205</v>
      </c>
      <c r="B9" s="22">
        <v>40219</v>
      </c>
      <c r="C9" s="14" t="s">
        <v>344</v>
      </c>
      <c r="D9" s="14" t="s">
        <v>345</v>
      </c>
      <c r="E9" s="14">
        <v>36</v>
      </c>
      <c r="F9" s="23">
        <v>1570198</v>
      </c>
      <c r="G9" s="23">
        <f t="shared" si="0"/>
        <v>3390577</v>
      </c>
    </row>
    <row r="10" spans="1:7" ht="12.75">
      <c r="A10" s="22">
        <v>40212</v>
      </c>
      <c r="B10" s="22">
        <v>40226</v>
      </c>
      <c r="C10" s="14" t="s">
        <v>346</v>
      </c>
      <c r="D10" s="14" t="s">
        <v>347</v>
      </c>
      <c r="E10" s="14">
        <v>33</v>
      </c>
      <c r="F10" s="23">
        <v>1835704</v>
      </c>
      <c r="G10" s="23">
        <f t="shared" si="0"/>
        <v>3405902</v>
      </c>
    </row>
    <row r="11" spans="1:7" ht="12.75">
      <c r="A11" s="22">
        <v>40219</v>
      </c>
      <c r="B11" s="22">
        <v>40233</v>
      </c>
      <c r="C11" s="14" t="s">
        <v>350</v>
      </c>
      <c r="D11" s="14" t="s">
        <v>348</v>
      </c>
      <c r="E11" s="14">
        <v>38</v>
      </c>
      <c r="F11" s="23">
        <v>1925697</v>
      </c>
      <c r="G11" s="23">
        <f t="shared" si="0"/>
        <v>3761401</v>
      </c>
    </row>
    <row r="12" spans="1:7" ht="12.75">
      <c r="A12" s="22">
        <v>40226</v>
      </c>
      <c r="B12" s="22">
        <v>40240</v>
      </c>
      <c r="C12" s="14" t="s">
        <v>349</v>
      </c>
      <c r="D12" s="14" t="s">
        <v>351</v>
      </c>
      <c r="E12" s="14">
        <v>36</v>
      </c>
      <c r="F12" s="23">
        <v>1928638</v>
      </c>
      <c r="G12" s="23">
        <f t="shared" si="0"/>
        <v>3854335</v>
      </c>
    </row>
    <row r="13" spans="1:7" ht="12.75">
      <c r="A13" s="22">
        <v>40233</v>
      </c>
      <c r="B13" s="22">
        <v>40247</v>
      </c>
      <c r="C13" s="14" t="s">
        <v>352</v>
      </c>
      <c r="D13" s="14" t="s">
        <v>353</v>
      </c>
      <c r="E13" s="14">
        <v>37</v>
      </c>
      <c r="F13" s="23">
        <v>1696675.06</v>
      </c>
      <c r="G13" s="23">
        <f t="shared" si="0"/>
        <v>3625313.06</v>
      </c>
    </row>
    <row r="14" spans="1:7" ht="12.75">
      <c r="A14" s="22">
        <v>40240</v>
      </c>
      <c r="B14" s="22">
        <v>40254</v>
      </c>
      <c r="C14" s="14" t="s">
        <v>354</v>
      </c>
      <c r="D14" s="14" t="s">
        <v>355</v>
      </c>
      <c r="E14" s="14">
        <v>37</v>
      </c>
      <c r="F14" s="23">
        <v>1933689.5</v>
      </c>
      <c r="G14" s="23">
        <f t="shared" si="0"/>
        <v>3630364.56</v>
      </c>
    </row>
    <row r="15" spans="1:7" ht="12.75">
      <c r="A15" s="22">
        <v>40247</v>
      </c>
      <c r="B15" s="22">
        <v>40261</v>
      </c>
      <c r="C15" s="14" t="s">
        <v>356</v>
      </c>
      <c r="D15" s="14" t="s">
        <v>357</v>
      </c>
      <c r="E15" s="14">
        <v>37</v>
      </c>
      <c r="F15" s="23">
        <v>1888013.04</v>
      </c>
      <c r="G15" s="23">
        <f t="shared" si="0"/>
        <v>3821702.54</v>
      </c>
    </row>
    <row r="16" spans="1:7" ht="12.75">
      <c r="A16" s="22">
        <v>40254</v>
      </c>
      <c r="B16" s="22">
        <v>40268</v>
      </c>
      <c r="C16" s="14" t="s">
        <v>358</v>
      </c>
      <c r="D16" s="14" t="s">
        <v>359</v>
      </c>
      <c r="E16" s="14">
        <v>39</v>
      </c>
      <c r="F16" s="23">
        <v>2071231.86</v>
      </c>
      <c r="G16" s="23">
        <f t="shared" si="0"/>
        <v>3959244.9000000004</v>
      </c>
    </row>
    <row r="17" spans="1:7" ht="12.75">
      <c r="A17" s="22">
        <v>40261</v>
      </c>
      <c r="B17" s="22">
        <v>40275</v>
      </c>
      <c r="C17" s="14" t="s">
        <v>360</v>
      </c>
      <c r="D17" s="14" t="s">
        <v>361</v>
      </c>
      <c r="E17" s="14">
        <v>39</v>
      </c>
      <c r="F17" s="23">
        <v>2083843.32</v>
      </c>
      <c r="G17" s="23">
        <f t="shared" si="0"/>
        <v>4155075.18</v>
      </c>
    </row>
    <row r="18" spans="1:7" ht="12.75">
      <c r="A18" s="22">
        <v>40268</v>
      </c>
      <c r="B18" s="22">
        <v>40282</v>
      </c>
      <c r="C18" s="14" t="s">
        <v>362</v>
      </c>
      <c r="D18" s="14" t="s">
        <v>363</v>
      </c>
      <c r="E18" s="14">
        <v>40</v>
      </c>
      <c r="F18" s="23">
        <v>2045963.86</v>
      </c>
      <c r="G18" s="23">
        <f t="shared" si="0"/>
        <v>4129807.18</v>
      </c>
    </row>
    <row r="19" spans="1:7" ht="12.75">
      <c r="A19" s="22">
        <v>40275</v>
      </c>
      <c r="B19" s="22">
        <v>40289</v>
      </c>
      <c r="C19" s="14" t="s">
        <v>364</v>
      </c>
      <c r="D19" s="14" t="s">
        <v>365</v>
      </c>
      <c r="E19" s="14">
        <v>36</v>
      </c>
      <c r="F19" s="23">
        <v>2311170</v>
      </c>
      <c r="G19" s="23">
        <f t="shared" si="0"/>
        <v>4357133.86</v>
      </c>
    </row>
    <row r="20" spans="1:7" ht="12.75">
      <c r="A20" s="22">
        <v>40282</v>
      </c>
      <c r="B20" s="22">
        <v>40296</v>
      </c>
      <c r="C20" s="14" t="s">
        <v>366</v>
      </c>
      <c r="D20" s="14" t="s">
        <v>367</v>
      </c>
      <c r="E20" s="14">
        <v>39</v>
      </c>
      <c r="F20" s="23">
        <v>2220839</v>
      </c>
      <c r="G20" s="23">
        <f t="shared" si="0"/>
        <v>4532009</v>
      </c>
    </row>
    <row r="21" spans="1:7" ht="12.75">
      <c r="A21" s="22">
        <v>40289</v>
      </c>
      <c r="B21" s="22">
        <v>40303</v>
      </c>
      <c r="C21" s="14" t="s">
        <v>368</v>
      </c>
      <c r="D21" s="14" t="s">
        <v>369</v>
      </c>
      <c r="E21" s="14">
        <v>41</v>
      </c>
      <c r="F21" s="23">
        <v>2554862</v>
      </c>
      <c r="G21" s="23">
        <f t="shared" si="0"/>
        <v>4775701</v>
      </c>
    </row>
    <row r="22" spans="1:7" ht="12.75">
      <c r="A22" s="22">
        <v>40296</v>
      </c>
      <c r="B22" s="22">
        <v>40310</v>
      </c>
      <c r="C22" s="14" t="s">
        <v>370</v>
      </c>
      <c r="D22" s="14" t="s">
        <v>371</v>
      </c>
      <c r="E22" s="14">
        <v>41</v>
      </c>
      <c r="F22" s="23">
        <v>1841773</v>
      </c>
      <c r="G22" s="23">
        <f t="shared" si="0"/>
        <v>4396635</v>
      </c>
    </row>
    <row r="23" spans="1:7" ht="12.75">
      <c r="A23" s="22">
        <v>40303</v>
      </c>
      <c r="B23" s="22">
        <v>40317</v>
      </c>
      <c r="C23" s="14" t="s">
        <v>372</v>
      </c>
      <c r="D23" s="14" t="s">
        <v>373</v>
      </c>
      <c r="E23" s="14">
        <v>41</v>
      </c>
      <c r="F23" s="23">
        <v>2702954.43</v>
      </c>
      <c r="G23" s="23">
        <f t="shared" si="0"/>
        <v>4544727.43</v>
      </c>
    </row>
    <row r="24" spans="1:7" ht="12.75">
      <c r="A24" s="22">
        <v>40310</v>
      </c>
      <c r="B24" s="22">
        <v>40324</v>
      </c>
      <c r="C24" s="14" t="s">
        <v>374</v>
      </c>
      <c r="D24" s="14" t="s">
        <v>375</v>
      </c>
      <c r="E24" s="14">
        <v>41</v>
      </c>
      <c r="F24" s="23">
        <v>1735381</v>
      </c>
      <c r="G24" s="23">
        <f t="shared" si="0"/>
        <v>4438335.43</v>
      </c>
    </row>
    <row r="25" spans="1:7" ht="12.75">
      <c r="A25" s="22">
        <v>40317</v>
      </c>
      <c r="B25" s="22">
        <v>40331</v>
      </c>
      <c r="C25" s="14" t="s">
        <v>376</v>
      </c>
      <c r="D25" s="14" t="s">
        <v>377</v>
      </c>
      <c r="E25" s="14">
        <v>43</v>
      </c>
      <c r="F25" s="23">
        <v>2676118.38</v>
      </c>
      <c r="G25" s="23">
        <f t="shared" si="0"/>
        <v>4411499.38</v>
      </c>
    </row>
    <row r="26" spans="1:7" ht="12.75">
      <c r="A26" s="22">
        <v>40324</v>
      </c>
      <c r="B26" s="22">
        <v>40338</v>
      </c>
      <c r="C26" s="14" t="s">
        <v>378</v>
      </c>
      <c r="D26" s="14" t="s">
        <v>379</v>
      </c>
      <c r="E26" s="14">
        <v>36</v>
      </c>
      <c r="F26" s="23">
        <v>1536067.6</v>
      </c>
      <c r="G26" s="23">
        <f t="shared" si="0"/>
        <v>4212185.98</v>
      </c>
    </row>
    <row r="27" spans="1:7" ht="12.75">
      <c r="A27" s="22">
        <v>40331</v>
      </c>
      <c r="B27" s="22">
        <v>40345</v>
      </c>
      <c r="C27" s="14" t="s">
        <v>380</v>
      </c>
      <c r="D27" s="14" t="s">
        <v>381</v>
      </c>
      <c r="E27" s="14">
        <v>44</v>
      </c>
      <c r="F27" s="23">
        <v>2454844.64</v>
      </c>
      <c r="G27" s="23">
        <f t="shared" si="0"/>
        <v>3990912.24</v>
      </c>
    </row>
    <row r="28" spans="1:7" ht="12.75">
      <c r="A28" s="22">
        <v>40338</v>
      </c>
      <c r="B28" s="22">
        <v>40352</v>
      </c>
      <c r="C28" s="14" t="s">
        <v>382</v>
      </c>
      <c r="D28" s="14" t="s">
        <v>383</v>
      </c>
      <c r="E28" s="14">
        <v>39</v>
      </c>
      <c r="F28" s="23">
        <v>1931704.22</v>
      </c>
      <c r="G28" s="23">
        <f t="shared" si="0"/>
        <v>4386548.86</v>
      </c>
    </row>
    <row r="29" spans="1:7" ht="12.75">
      <c r="A29" s="22">
        <v>40345</v>
      </c>
      <c r="B29" s="22">
        <v>40359</v>
      </c>
      <c r="C29" s="14" t="s">
        <v>384</v>
      </c>
      <c r="D29" s="14" t="s">
        <v>385</v>
      </c>
      <c r="E29" s="14">
        <v>37</v>
      </c>
      <c r="F29" s="23">
        <v>2028236.86</v>
      </c>
      <c r="G29" s="23">
        <f t="shared" si="0"/>
        <v>3959941.08</v>
      </c>
    </row>
    <row r="30" spans="1:7" ht="12.75">
      <c r="A30" s="22">
        <v>40352</v>
      </c>
      <c r="B30" s="22">
        <v>40366</v>
      </c>
      <c r="C30" s="14" t="s">
        <v>386</v>
      </c>
      <c r="D30" s="14" t="s">
        <v>387</v>
      </c>
      <c r="E30" s="14">
        <v>36</v>
      </c>
      <c r="F30" s="23">
        <v>1924845.25</v>
      </c>
      <c r="G30" s="23">
        <f t="shared" si="0"/>
        <v>3953082.1100000003</v>
      </c>
    </row>
    <row r="31" spans="1:7" ht="12.75">
      <c r="A31" s="22">
        <v>40359</v>
      </c>
      <c r="B31" s="22">
        <v>40373</v>
      </c>
      <c r="C31" s="14" t="s">
        <v>388</v>
      </c>
      <c r="D31" s="14" t="s">
        <v>389</v>
      </c>
      <c r="E31" s="14">
        <v>37</v>
      </c>
      <c r="F31" s="23">
        <v>1649323.56</v>
      </c>
      <c r="G31" s="23">
        <f t="shared" si="0"/>
        <v>3574168.81</v>
      </c>
    </row>
    <row r="32" spans="1:7" ht="12.75">
      <c r="A32" s="22">
        <v>40366</v>
      </c>
      <c r="B32" s="22">
        <v>40380</v>
      </c>
      <c r="C32" s="14" t="s">
        <v>390</v>
      </c>
      <c r="D32" s="14" t="s">
        <v>391</v>
      </c>
      <c r="E32" s="14">
        <v>39</v>
      </c>
      <c r="F32" s="23">
        <v>2250853</v>
      </c>
      <c r="G32" s="23">
        <f t="shared" si="0"/>
        <v>3900176.56</v>
      </c>
    </row>
    <row r="33" spans="1:7" ht="12.75">
      <c r="A33" s="22">
        <v>40373</v>
      </c>
      <c r="B33" s="22">
        <v>40387</v>
      </c>
      <c r="C33" s="14" t="s">
        <v>392</v>
      </c>
      <c r="D33" s="14" t="s">
        <v>393</v>
      </c>
      <c r="E33" s="14">
        <v>38</v>
      </c>
      <c r="F33" s="23">
        <v>1706758.72</v>
      </c>
      <c r="G33" s="23">
        <f t="shared" si="0"/>
        <v>3957611.7199999997</v>
      </c>
    </row>
    <row r="34" spans="1:7" ht="12.75">
      <c r="A34" s="22">
        <v>40380</v>
      </c>
      <c r="B34" s="22">
        <v>40394</v>
      </c>
      <c r="C34" s="14" t="s">
        <v>394</v>
      </c>
      <c r="D34" s="14" t="s">
        <v>395</v>
      </c>
      <c r="E34" s="14">
        <v>39</v>
      </c>
      <c r="F34" s="23">
        <v>1998569.74</v>
      </c>
      <c r="G34" s="23">
        <f t="shared" si="0"/>
        <v>3705328.46</v>
      </c>
    </row>
    <row r="35" spans="1:7" ht="12.75">
      <c r="A35" s="22">
        <v>40387</v>
      </c>
      <c r="B35" s="22">
        <v>40401</v>
      </c>
      <c r="C35" s="14" t="s">
        <v>396</v>
      </c>
      <c r="D35" s="14" t="s">
        <v>397</v>
      </c>
      <c r="E35" s="14">
        <v>35</v>
      </c>
      <c r="F35" s="23">
        <v>1604498.62</v>
      </c>
      <c r="G35" s="23">
        <f t="shared" si="0"/>
        <v>3603068.3600000003</v>
      </c>
    </row>
    <row r="36" spans="1:7" ht="12.75">
      <c r="A36" s="22">
        <v>40394</v>
      </c>
      <c r="B36" s="22">
        <v>40408</v>
      </c>
      <c r="C36" s="14" t="s">
        <v>398</v>
      </c>
      <c r="D36" s="14" t="s">
        <v>399</v>
      </c>
      <c r="E36" s="14">
        <v>40</v>
      </c>
      <c r="F36" s="23">
        <v>2259593.58</v>
      </c>
      <c r="G36" s="23">
        <f t="shared" si="0"/>
        <v>3864092.2</v>
      </c>
    </row>
    <row r="37" spans="1:7" ht="12.75">
      <c r="A37" s="22">
        <v>40401</v>
      </c>
      <c r="B37" s="22">
        <v>40415</v>
      </c>
      <c r="C37" s="14" t="s">
        <v>400</v>
      </c>
      <c r="D37" s="14" t="s">
        <v>401</v>
      </c>
      <c r="E37" s="14">
        <v>38</v>
      </c>
      <c r="F37" s="23">
        <v>1589914.58</v>
      </c>
      <c r="G37" s="23">
        <f t="shared" si="0"/>
        <v>3849508.16</v>
      </c>
    </row>
    <row r="38" spans="1:7" ht="12.75">
      <c r="A38" s="22">
        <v>40408</v>
      </c>
      <c r="B38" s="22">
        <v>40422</v>
      </c>
      <c r="C38" s="14" t="s">
        <v>402</v>
      </c>
      <c r="D38" s="14" t="s">
        <v>403</v>
      </c>
      <c r="E38" s="14">
        <v>40</v>
      </c>
      <c r="F38" s="23">
        <v>2298502.46</v>
      </c>
      <c r="G38" s="23">
        <f t="shared" si="0"/>
        <v>3888417.04</v>
      </c>
    </row>
    <row r="39" spans="1:7" ht="12.75">
      <c r="A39" s="22">
        <v>40415</v>
      </c>
      <c r="B39" s="22">
        <v>40429</v>
      </c>
      <c r="C39" s="14" t="s">
        <v>404</v>
      </c>
      <c r="D39" s="14" t="s">
        <v>405</v>
      </c>
      <c r="E39" s="14">
        <v>40</v>
      </c>
      <c r="F39" s="23">
        <v>1680072.38</v>
      </c>
      <c r="G39" s="23">
        <f t="shared" si="0"/>
        <v>3978574.84</v>
      </c>
    </row>
    <row r="40" spans="1:7" ht="12.75">
      <c r="A40" s="22">
        <v>40422</v>
      </c>
      <c r="B40" s="22">
        <v>40436</v>
      </c>
      <c r="C40" s="14" t="s">
        <v>406</v>
      </c>
      <c r="D40" s="14" t="s">
        <v>407</v>
      </c>
      <c r="E40" s="14">
        <v>41</v>
      </c>
      <c r="F40" s="23">
        <v>2280714.22</v>
      </c>
      <c r="G40" s="23">
        <f t="shared" si="0"/>
        <v>3960786.6</v>
      </c>
    </row>
    <row r="41" spans="1:7" ht="12.75">
      <c r="A41" s="22">
        <v>40429</v>
      </c>
      <c r="B41" s="22">
        <v>40443</v>
      </c>
      <c r="C41" s="14" t="s">
        <v>408</v>
      </c>
      <c r="D41" s="14" t="s">
        <v>409</v>
      </c>
      <c r="E41" s="14">
        <v>39</v>
      </c>
      <c r="F41" s="23">
        <v>1610864.22</v>
      </c>
      <c r="G41" s="23">
        <f t="shared" si="0"/>
        <v>3891578.4400000004</v>
      </c>
    </row>
    <row r="42" spans="1:7" ht="12.75">
      <c r="A42" s="22">
        <v>40436</v>
      </c>
      <c r="B42" s="22">
        <v>40450</v>
      </c>
      <c r="C42" s="14" t="s">
        <v>410</v>
      </c>
      <c r="D42" s="14" t="s">
        <v>411</v>
      </c>
      <c r="E42" s="14">
        <v>44</v>
      </c>
      <c r="F42" s="23">
        <v>2578584.64</v>
      </c>
      <c r="G42" s="23">
        <f t="shared" si="0"/>
        <v>4189448.8600000003</v>
      </c>
    </row>
    <row r="43" spans="1:7" ht="12.75">
      <c r="A43" s="22">
        <v>40443</v>
      </c>
      <c r="B43" s="22">
        <v>40457</v>
      </c>
      <c r="C43" s="14" t="s">
        <v>412</v>
      </c>
      <c r="D43" s="14" t="s">
        <v>413</v>
      </c>
      <c r="E43" s="14">
        <v>39</v>
      </c>
      <c r="F43" s="23">
        <v>1567329.71</v>
      </c>
      <c r="G43" s="23">
        <f t="shared" si="0"/>
        <v>4145914.35</v>
      </c>
    </row>
    <row r="44" spans="1:7" ht="12.75">
      <c r="A44" s="22">
        <v>40450</v>
      </c>
      <c r="B44" s="22">
        <v>40464</v>
      </c>
      <c r="C44" s="14" t="s">
        <v>414</v>
      </c>
      <c r="D44" s="14" t="s">
        <v>415</v>
      </c>
      <c r="E44" s="14">
        <v>44</v>
      </c>
      <c r="F44" s="23">
        <v>2406921.69</v>
      </c>
      <c r="G44" s="23">
        <f t="shared" si="0"/>
        <v>3974251.4</v>
      </c>
    </row>
    <row r="45" spans="1:7" ht="12.75">
      <c r="A45" s="22">
        <v>40457</v>
      </c>
      <c r="B45" s="22">
        <v>40471</v>
      </c>
      <c r="C45" s="14" t="s">
        <v>416</v>
      </c>
      <c r="D45" s="14" t="s">
        <v>417</v>
      </c>
      <c r="E45" s="14">
        <v>36</v>
      </c>
      <c r="F45" s="23">
        <v>1570140.42</v>
      </c>
      <c r="G45" s="23">
        <f t="shared" si="0"/>
        <v>3977062.11</v>
      </c>
    </row>
    <row r="46" spans="1:7" ht="12.75">
      <c r="A46" s="22">
        <v>40464</v>
      </c>
      <c r="B46" s="22">
        <v>40478</v>
      </c>
      <c r="C46" s="14" t="s">
        <v>418</v>
      </c>
      <c r="D46" s="14" t="s">
        <v>419</v>
      </c>
      <c r="E46" s="14">
        <v>47</v>
      </c>
      <c r="F46" s="23">
        <v>2480814.64</v>
      </c>
      <c r="G46" s="23">
        <f t="shared" si="0"/>
        <v>4050955.06</v>
      </c>
    </row>
    <row r="47" spans="1:7" ht="12.75">
      <c r="A47" s="22">
        <v>40471</v>
      </c>
      <c r="B47" s="22">
        <v>40485</v>
      </c>
      <c r="C47" s="14" t="s">
        <v>423</v>
      </c>
      <c r="D47" s="14" t="s">
        <v>420</v>
      </c>
      <c r="E47" s="14">
        <v>38</v>
      </c>
      <c r="F47" s="23">
        <v>1773981.69</v>
      </c>
      <c r="G47" s="23">
        <f t="shared" si="0"/>
        <v>4254796.33</v>
      </c>
    </row>
    <row r="48" spans="1:7" ht="12.75">
      <c r="A48" s="22">
        <v>40478</v>
      </c>
      <c r="B48" s="22">
        <v>40492</v>
      </c>
      <c r="C48" s="14" t="s">
        <v>421</v>
      </c>
      <c r="D48" s="14" t="s">
        <v>422</v>
      </c>
      <c r="E48" s="14">
        <v>43</v>
      </c>
      <c r="F48" s="23">
        <v>2206961.9</v>
      </c>
      <c r="G48" s="23">
        <f t="shared" si="0"/>
        <v>3980943.59</v>
      </c>
    </row>
    <row r="49" spans="1:7" ht="12.75">
      <c r="A49" s="22">
        <v>40485</v>
      </c>
      <c r="B49" s="22">
        <v>40499</v>
      </c>
      <c r="C49" s="14" t="s">
        <v>424</v>
      </c>
      <c r="D49" s="14" t="s">
        <v>425</v>
      </c>
      <c r="E49" s="14">
        <v>39</v>
      </c>
      <c r="F49" s="23">
        <v>1865762.11</v>
      </c>
      <c r="G49" s="23">
        <f t="shared" si="0"/>
        <v>4072724.01</v>
      </c>
    </row>
    <row r="50" spans="1:7" ht="12.75">
      <c r="A50" s="22">
        <v>40492</v>
      </c>
      <c r="B50" s="22">
        <v>40506</v>
      </c>
      <c r="C50" s="14" t="s">
        <v>426</v>
      </c>
      <c r="D50" s="14" t="s">
        <v>427</v>
      </c>
      <c r="E50" s="14">
        <v>42</v>
      </c>
      <c r="F50" s="23">
        <v>2266095.06</v>
      </c>
      <c r="G50" s="23">
        <f t="shared" si="0"/>
        <v>4131857.17</v>
      </c>
    </row>
    <row r="51" spans="1:7" ht="12.75">
      <c r="A51" s="22">
        <v>40499</v>
      </c>
      <c r="B51" s="22">
        <v>40513</v>
      </c>
      <c r="C51" s="14" t="s">
        <v>428</v>
      </c>
      <c r="D51" s="14" t="s">
        <v>429</v>
      </c>
      <c r="E51" s="14">
        <v>40</v>
      </c>
      <c r="F51" s="23">
        <v>1619861.27</v>
      </c>
      <c r="G51" s="23">
        <f t="shared" si="0"/>
        <v>3885956.33</v>
      </c>
    </row>
    <row r="52" spans="1:7" ht="12.75">
      <c r="A52" s="22">
        <v>40506</v>
      </c>
      <c r="B52" s="22">
        <v>40520</v>
      </c>
      <c r="C52" s="14" t="s">
        <v>430</v>
      </c>
      <c r="D52" s="14" t="s">
        <v>431</v>
      </c>
      <c r="E52" s="14">
        <v>43</v>
      </c>
      <c r="F52" s="23">
        <v>2057658.02</v>
      </c>
      <c r="G52" s="23">
        <f t="shared" si="0"/>
        <v>3677519.29</v>
      </c>
    </row>
    <row r="53" spans="1:7" ht="12.75">
      <c r="A53" s="22">
        <v>40513</v>
      </c>
      <c r="B53" s="22">
        <v>40527</v>
      </c>
      <c r="C53" s="14" t="s">
        <v>432</v>
      </c>
      <c r="D53" s="14" t="s">
        <v>434</v>
      </c>
      <c r="E53" s="14">
        <v>38</v>
      </c>
      <c r="F53" s="23">
        <v>1667663.46</v>
      </c>
      <c r="G53" s="23">
        <f t="shared" si="0"/>
        <v>3725321.48</v>
      </c>
    </row>
    <row r="54" spans="1:7" ht="12.75">
      <c r="A54" s="22">
        <v>40520</v>
      </c>
      <c r="B54" s="22">
        <v>40534</v>
      </c>
      <c r="C54" s="14" t="s">
        <v>433</v>
      </c>
      <c r="D54" s="14" t="s">
        <v>435</v>
      </c>
      <c r="E54" s="14">
        <v>42</v>
      </c>
      <c r="F54" s="23">
        <v>2289319.7</v>
      </c>
      <c r="G54" s="23">
        <f t="shared" si="0"/>
        <v>3956983.16</v>
      </c>
    </row>
    <row r="55" spans="1:7" ht="12.75">
      <c r="A55" s="22">
        <v>40527</v>
      </c>
      <c r="B55" s="22">
        <v>40541</v>
      </c>
      <c r="C55" s="14" t="s">
        <v>436</v>
      </c>
      <c r="D55" s="14" t="s">
        <v>437</v>
      </c>
      <c r="E55" s="14">
        <v>40</v>
      </c>
      <c r="F55" s="23">
        <v>1606820.4</v>
      </c>
      <c r="G55" s="23">
        <f t="shared" si="0"/>
        <v>3896140.1</v>
      </c>
    </row>
    <row r="56" spans="1:7" ht="12.75">
      <c r="A56" s="22">
        <v>40534</v>
      </c>
      <c r="B56" s="22">
        <v>40548</v>
      </c>
      <c r="C56" s="14" t="s">
        <v>438</v>
      </c>
      <c r="D56" s="14" t="s">
        <v>439</v>
      </c>
      <c r="E56" s="14">
        <v>39</v>
      </c>
      <c r="F56" s="23">
        <v>1677576.52</v>
      </c>
      <c r="G56" s="23">
        <f t="shared" si="0"/>
        <v>3284396.92</v>
      </c>
    </row>
    <row r="57" spans="1:7" ht="12.75">
      <c r="A57" s="22">
        <v>40541</v>
      </c>
      <c r="B57" s="22">
        <v>40555</v>
      </c>
      <c r="C57" s="14" t="s">
        <v>440</v>
      </c>
      <c r="D57" s="14" t="s">
        <v>441</v>
      </c>
      <c r="E57" s="14">
        <v>35</v>
      </c>
      <c r="F57" s="23">
        <v>1347122.08</v>
      </c>
      <c r="G57" s="23">
        <f t="shared" si="0"/>
        <v>3024698.6</v>
      </c>
    </row>
    <row r="58" spans="1:4" ht="12.75">
      <c r="A58" s="22">
        <v>40548</v>
      </c>
      <c r="B58" s="22">
        <v>40562</v>
      </c>
      <c r="C58" s="14" t="s">
        <v>443</v>
      </c>
      <c r="D58" s="14" t="s">
        <v>442</v>
      </c>
    </row>
    <row r="60" spans="6:7" ht="12.75">
      <c r="F60" s="17"/>
      <c r="G60" s="17"/>
    </row>
    <row r="61" ht="12.75">
      <c r="F61" s="17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8">
      <selection activeCell="G70" sqref="G70"/>
    </sheetView>
  </sheetViews>
  <sheetFormatPr defaultColWidth="9.140625" defaultRowHeight="12.75"/>
  <cols>
    <col min="1" max="1" width="12.421875" style="0" customWidth="1"/>
    <col min="2" max="2" width="10.8515625" style="0" customWidth="1"/>
    <col min="3" max="3" width="13.140625" style="0" customWidth="1"/>
    <col min="4" max="4" width="18.28125" style="0" customWidth="1"/>
    <col min="5" max="5" width="10.57421875" style="14" bestFit="1" customWidth="1"/>
    <col min="6" max="6" width="13.8515625" style="0" customWidth="1"/>
    <col min="7" max="7" width="29.140625" style="14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7" t="s">
        <v>41</v>
      </c>
      <c r="B2" s="37"/>
      <c r="C2" s="37"/>
      <c r="D2" s="37"/>
      <c r="E2" s="37"/>
      <c r="F2" s="37"/>
      <c r="G2" s="37"/>
    </row>
    <row r="3" spans="1:7" ht="15.75">
      <c r="A3" s="21"/>
      <c r="B3" s="21"/>
      <c r="C3" s="21"/>
      <c r="D3" s="21"/>
      <c r="E3" s="21"/>
      <c r="F3" s="21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>
        <v>40534</v>
      </c>
      <c r="B6" s="22">
        <v>40548</v>
      </c>
      <c r="C6" s="14" t="s">
        <v>438</v>
      </c>
      <c r="D6" s="14" t="s">
        <v>439</v>
      </c>
      <c r="E6" s="14">
        <v>39</v>
      </c>
      <c r="F6" s="23">
        <v>1677576.52</v>
      </c>
      <c r="G6" s="23">
        <v>3284396.92</v>
      </c>
    </row>
    <row r="7" spans="1:7" ht="12.75">
      <c r="A7" s="22">
        <v>40541</v>
      </c>
      <c r="B7" s="22">
        <v>40555</v>
      </c>
      <c r="C7" s="14" t="s">
        <v>440</v>
      </c>
      <c r="D7" s="14" t="s">
        <v>441</v>
      </c>
      <c r="E7" s="14">
        <v>35</v>
      </c>
      <c r="F7" s="23">
        <v>1347122.08</v>
      </c>
      <c r="G7" s="23">
        <f aca="true" t="shared" si="0" ref="G7:G59">F6+F7</f>
        <v>3024698.6</v>
      </c>
    </row>
    <row r="8" spans="1:7" ht="12.75">
      <c r="A8" s="22">
        <v>40548</v>
      </c>
      <c r="B8" s="22">
        <v>40562</v>
      </c>
      <c r="C8" s="14" t="s">
        <v>443</v>
      </c>
      <c r="D8" s="14" t="s">
        <v>442</v>
      </c>
      <c r="E8" s="14">
        <v>39</v>
      </c>
      <c r="F8" s="23">
        <v>2241512.42</v>
      </c>
      <c r="G8" s="23">
        <f t="shared" si="0"/>
        <v>3588634.5</v>
      </c>
    </row>
    <row r="9" spans="1:7" ht="12.75">
      <c r="A9" s="22">
        <v>40555</v>
      </c>
      <c r="B9" s="22">
        <v>40569</v>
      </c>
      <c r="C9" s="14" t="s">
        <v>444</v>
      </c>
      <c r="D9" s="14" t="s">
        <v>445</v>
      </c>
      <c r="E9" s="14">
        <v>42</v>
      </c>
      <c r="F9" s="23">
        <v>1700865.9</v>
      </c>
      <c r="G9" s="23">
        <f t="shared" si="0"/>
        <v>3942378.32</v>
      </c>
    </row>
    <row r="10" spans="1:7" ht="12.75">
      <c r="A10" s="22">
        <v>40562</v>
      </c>
      <c r="B10" s="22">
        <v>40576</v>
      </c>
      <c r="C10" s="14" t="s">
        <v>446</v>
      </c>
      <c r="D10" s="14" t="s">
        <v>447</v>
      </c>
      <c r="E10" s="14">
        <v>44</v>
      </c>
      <c r="F10" s="23">
        <v>1975955.9</v>
      </c>
      <c r="G10" s="23">
        <f t="shared" si="0"/>
        <v>3676821.8</v>
      </c>
    </row>
    <row r="11" spans="1:7" ht="12.75">
      <c r="A11" s="22">
        <v>40569</v>
      </c>
      <c r="B11" s="22">
        <v>40583</v>
      </c>
      <c r="C11" s="14" t="s">
        <v>448</v>
      </c>
      <c r="D11" s="14" t="s">
        <v>449</v>
      </c>
      <c r="E11" s="14">
        <v>46</v>
      </c>
      <c r="F11" s="23">
        <v>1841100</v>
      </c>
      <c r="G11" s="23">
        <f t="shared" si="0"/>
        <v>3817055.9</v>
      </c>
    </row>
    <row r="12" spans="1:7" ht="12.75">
      <c r="A12" s="22">
        <v>40576</v>
      </c>
      <c r="B12" s="22">
        <v>40590</v>
      </c>
      <c r="C12" s="14" t="s">
        <v>450</v>
      </c>
      <c r="D12" s="14" t="s">
        <v>451</v>
      </c>
      <c r="E12" s="14">
        <v>42</v>
      </c>
      <c r="F12" s="23">
        <v>2191581.67</v>
      </c>
      <c r="G12" s="23">
        <f t="shared" si="0"/>
        <v>4032681.67</v>
      </c>
    </row>
    <row r="13" spans="1:7" ht="12.75">
      <c r="A13" s="22">
        <v>40583</v>
      </c>
      <c r="B13" s="22">
        <v>40597</v>
      </c>
      <c r="C13" s="14" t="s">
        <v>453</v>
      </c>
      <c r="D13" s="14" t="s">
        <v>452</v>
      </c>
      <c r="E13" s="14">
        <v>46</v>
      </c>
      <c r="F13" s="23">
        <v>1772715</v>
      </c>
      <c r="G13" s="23">
        <f t="shared" si="0"/>
        <v>3964296.67</v>
      </c>
    </row>
    <row r="14" spans="1:7" ht="12.75">
      <c r="A14" s="22">
        <v>40590</v>
      </c>
      <c r="B14" s="22">
        <v>40604</v>
      </c>
      <c r="C14" s="14" t="s">
        <v>454</v>
      </c>
      <c r="D14" s="14" t="s">
        <v>455</v>
      </c>
      <c r="E14" s="14">
        <v>45</v>
      </c>
      <c r="F14" s="23">
        <v>2568921.68</v>
      </c>
      <c r="G14" s="23">
        <f t="shared" si="0"/>
        <v>4341636.68</v>
      </c>
    </row>
    <row r="15" spans="1:7" ht="12.75">
      <c r="A15" s="22">
        <v>40597</v>
      </c>
      <c r="B15" s="22">
        <v>40611</v>
      </c>
      <c r="C15" s="14" t="s">
        <v>456</v>
      </c>
      <c r="D15" s="14" t="s">
        <v>457</v>
      </c>
      <c r="E15" s="14">
        <v>43</v>
      </c>
      <c r="F15" s="23">
        <v>1537075.67</v>
      </c>
      <c r="G15" s="23">
        <f t="shared" si="0"/>
        <v>4105997.35</v>
      </c>
    </row>
    <row r="16" spans="1:7" ht="12.75">
      <c r="A16" s="22">
        <v>40604</v>
      </c>
      <c r="B16" s="22">
        <v>40618</v>
      </c>
      <c r="C16" s="14" t="s">
        <v>458</v>
      </c>
      <c r="D16" s="14" t="s">
        <v>459</v>
      </c>
      <c r="E16" s="14">
        <v>44</v>
      </c>
      <c r="F16" s="23">
        <v>2413763.35</v>
      </c>
      <c r="G16" s="23">
        <f t="shared" si="0"/>
        <v>3950839.02</v>
      </c>
    </row>
    <row r="17" spans="1:7" ht="12.75">
      <c r="A17" s="22">
        <v>40611</v>
      </c>
      <c r="B17" s="22">
        <v>40625</v>
      </c>
      <c r="C17" s="14" t="s">
        <v>460</v>
      </c>
      <c r="D17" s="14" t="s">
        <v>461</v>
      </c>
      <c r="E17" s="14">
        <v>44</v>
      </c>
      <c r="F17" s="23">
        <v>1761936.68</v>
      </c>
      <c r="G17" s="23">
        <f t="shared" si="0"/>
        <v>4175700.0300000003</v>
      </c>
    </row>
    <row r="18" spans="1:7" ht="12.75">
      <c r="A18" s="22">
        <v>40618</v>
      </c>
      <c r="B18" s="22">
        <v>40632</v>
      </c>
      <c r="C18" s="14" t="s">
        <v>462</v>
      </c>
      <c r="D18" s="14" t="s">
        <v>463</v>
      </c>
      <c r="E18" s="14">
        <v>43</v>
      </c>
      <c r="F18" s="23">
        <v>2139905.01</v>
      </c>
      <c r="G18" s="23">
        <f t="shared" si="0"/>
        <v>3901841.6899999995</v>
      </c>
    </row>
    <row r="19" spans="1:7" ht="12.75">
      <c r="A19" s="22">
        <v>40625</v>
      </c>
      <c r="B19" s="22">
        <v>40639</v>
      </c>
      <c r="C19" s="14" t="s">
        <v>464</v>
      </c>
      <c r="D19" s="14" t="s">
        <v>465</v>
      </c>
      <c r="E19" s="14">
        <v>43</v>
      </c>
      <c r="F19" s="23">
        <v>2126760</v>
      </c>
      <c r="G19" s="23">
        <f t="shared" si="0"/>
        <v>4266665.01</v>
      </c>
    </row>
    <row r="20" spans="1:7" ht="12.75">
      <c r="A20" s="22">
        <v>40632</v>
      </c>
      <c r="B20" s="22">
        <v>40646</v>
      </c>
      <c r="C20" s="14" t="s">
        <v>466</v>
      </c>
      <c r="D20" s="14" t="s">
        <v>467</v>
      </c>
      <c r="E20" s="14">
        <v>42</v>
      </c>
      <c r="F20" s="23">
        <v>2154733</v>
      </c>
      <c r="G20" s="23">
        <f t="shared" si="0"/>
        <v>4281493</v>
      </c>
    </row>
    <row r="21" spans="1:7" ht="12.75">
      <c r="A21" s="22">
        <v>40639</v>
      </c>
      <c r="B21" s="22">
        <v>40653</v>
      </c>
      <c r="C21" s="14" t="s">
        <v>468</v>
      </c>
      <c r="D21" s="14" t="s">
        <v>469</v>
      </c>
      <c r="E21" s="14">
        <v>45</v>
      </c>
      <c r="F21" s="23">
        <v>2484860.01</v>
      </c>
      <c r="G21" s="23">
        <f t="shared" si="0"/>
        <v>4639593.01</v>
      </c>
    </row>
    <row r="22" spans="1:7" ht="12.75">
      <c r="A22" s="22">
        <v>40646</v>
      </c>
      <c r="B22" s="22">
        <v>40660</v>
      </c>
      <c r="C22" s="14" t="s">
        <v>470</v>
      </c>
      <c r="D22" s="14" t="s">
        <v>471</v>
      </c>
      <c r="E22" s="14">
        <v>40</v>
      </c>
      <c r="F22" s="23">
        <v>2371155</v>
      </c>
      <c r="G22" s="23">
        <f t="shared" si="0"/>
        <v>4856015.01</v>
      </c>
    </row>
    <row r="23" spans="1:7" ht="12.75">
      <c r="A23" s="22">
        <v>40653</v>
      </c>
      <c r="B23" s="22">
        <v>40667</v>
      </c>
      <c r="C23" s="14" t="s">
        <v>472</v>
      </c>
      <c r="D23" s="14" t="s">
        <v>473</v>
      </c>
      <c r="E23" s="14">
        <v>45</v>
      </c>
      <c r="F23" s="23">
        <v>1934633.35</v>
      </c>
      <c r="G23" s="23">
        <f t="shared" si="0"/>
        <v>4305788.35</v>
      </c>
    </row>
    <row r="24" spans="1:7" ht="12.75">
      <c r="A24" s="22">
        <v>40660</v>
      </c>
      <c r="B24" s="22">
        <v>40674</v>
      </c>
      <c r="C24" s="14" t="s">
        <v>474</v>
      </c>
      <c r="D24" s="14" t="s">
        <v>475</v>
      </c>
      <c r="E24" s="14">
        <v>43</v>
      </c>
      <c r="F24" s="23">
        <v>2574875</v>
      </c>
      <c r="G24" s="23">
        <f t="shared" si="0"/>
        <v>4509508.35</v>
      </c>
    </row>
    <row r="25" spans="1:7" ht="12.75">
      <c r="A25" s="22">
        <v>40667</v>
      </c>
      <c r="B25" s="22">
        <v>40681</v>
      </c>
      <c r="C25" s="14" t="s">
        <v>476</v>
      </c>
      <c r="D25" s="14" t="s">
        <v>477</v>
      </c>
      <c r="E25" s="14">
        <v>47</v>
      </c>
      <c r="F25" s="23">
        <v>1754863.35</v>
      </c>
      <c r="G25" s="23">
        <f t="shared" si="0"/>
        <v>4329738.35</v>
      </c>
    </row>
    <row r="26" spans="1:7" ht="12.75">
      <c r="A26" s="22">
        <v>40674</v>
      </c>
      <c r="B26" s="22">
        <v>40688</v>
      </c>
      <c r="C26" s="14" t="s">
        <v>478</v>
      </c>
      <c r="D26" s="14" t="s">
        <v>479</v>
      </c>
      <c r="E26" s="14">
        <v>44</v>
      </c>
      <c r="F26" s="23">
        <v>2845563.34</v>
      </c>
      <c r="G26" s="23">
        <f t="shared" si="0"/>
        <v>4600426.6899999995</v>
      </c>
    </row>
    <row r="27" spans="1:7" ht="12.75">
      <c r="A27" s="22">
        <v>40681</v>
      </c>
      <c r="B27" s="22">
        <v>40695</v>
      </c>
      <c r="C27" s="14" t="s">
        <v>480</v>
      </c>
      <c r="D27" s="14" t="s">
        <v>481</v>
      </c>
      <c r="E27" s="14">
        <v>47</v>
      </c>
      <c r="F27" s="23">
        <v>1748213.35</v>
      </c>
      <c r="G27" s="23">
        <f t="shared" si="0"/>
        <v>4593776.6899999995</v>
      </c>
    </row>
    <row r="28" spans="1:7" ht="12.75">
      <c r="A28" s="22">
        <v>40688</v>
      </c>
      <c r="B28" s="22">
        <v>40702</v>
      </c>
      <c r="C28" s="14" t="s">
        <v>482</v>
      </c>
      <c r="D28" s="14" t="s">
        <v>483</v>
      </c>
      <c r="E28" s="14">
        <v>45</v>
      </c>
      <c r="F28" s="23">
        <v>2777593.34</v>
      </c>
      <c r="G28" s="23">
        <f t="shared" si="0"/>
        <v>4525806.6899999995</v>
      </c>
    </row>
    <row r="29" spans="1:7" ht="12.75">
      <c r="A29" s="22">
        <v>40695</v>
      </c>
      <c r="B29" s="22">
        <v>40709</v>
      </c>
      <c r="C29" s="14" t="s">
        <v>484</v>
      </c>
      <c r="D29" s="14" t="s">
        <v>485</v>
      </c>
      <c r="E29" s="14">
        <v>41</v>
      </c>
      <c r="F29" s="23">
        <v>1710463.35</v>
      </c>
      <c r="G29" s="23">
        <f t="shared" si="0"/>
        <v>4488056.6899999995</v>
      </c>
    </row>
    <row r="30" spans="1:7" ht="12.75">
      <c r="A30" s="22">
        <v>40702</v>
      </c>
      <c r="B30" s="22">
        <v>40716</v>
      </c>
      <c r="C30" s="14" t="s">
        <v>486</v>
      </c>
      <c r="D30" s="14" t="s">
        <v>487</v>
      </c>
      <c r="E30" s="14">
        <v>46</v>
      </c>
      <c r="F30" s="23">
        <v>2643920.01</v>
      </c>
      <c r="G30" s="23">
        <f t="shared" si="0"/>
        <v>4354383.359999999</v>
      </c>
    </row>
    <row r="31" spans="1:7" ht="12.75">
      <c r="A31" s="22">
        <v>40709</v>
      </c>
      <c r="B31" s="22">
        <v>40723</v>
      </c>
      <c r="C31" s="14" t="s">
        <v>488</v>
      </c>
      <c r="D31" s="14" t="s">
        <v>489</v>
      </c>
      <c r="E31" s="14">
        <v>45</v>
      </c>
      <c r="F31" s="23">
        <v>1821900</v>
      </c>
      <c r="G31" s="23">
        <f t="shared" si="0"/>
        <v>4465820.01</v>
      </c>
    </row>
    <row r="32" spans="1:7" ht="12.75">
      <c r="A32" s="22">
        <v>40716</v>
      </c>
      <c r="B32" s="22">
        <v>40730</v>
      </c>
      <c r="C32" s="14" t="s">
        <v>490</v>
      </c>
      <c r="D32" s="14" t="s">
        <v>491</v>
      </c>
      <c r="E32" s="14">
        <v>48</v>
      </c>
      <c r="F32" s="23">
        <v>2679766.68</v>
      </c>
      <c r="G32" s="23">
        <f t="shared" si="0"/>
        <v>4501666.68</v>
      </c>
    </row>
    <row r="33" spans="1:7" ht="12.75">
      <c r="A33" s="22">
        <v>40723</v>
      </c>
      <c r="B33" s="22">
        <v>40737</v>
      </c>
      <c r="C33" s="14" t="s">
        <v>492</v>
      </c>
      <c r="D33" s="14" t="s">
        <v>493</v>
      </c>
      <c r="E33" s="14">
        <v>41</v>
      </c>
      <c r="F33" s="23">
        <v>1813245.34</v>
      </c>
      <c r="G33" s="23">
        <f t="shared" si="0"/>
        <v>4493012.0200000005</v>
      </c>
    </row>
    <row r="34" spans="1:7" ht="12.75">
      <c r="A34" s="22">
        <v>40730</v>
      </c>
      <c r="B34" s="22">
        <v>40744</v>
      </c>
      <c r="C34" s="14" t="s">
        <v>494</v>
      </c>
      <c r="D34" s="14" t="s">
        <v>495</v>
      </c>
      <c r="E34" s="14">
        <v>46</v>
      </c>
      <c r="F34" s="23">
        <v>2608983.35</v>
      </c>
      <c r="G34" s="23">
        <f t="shared" si="0"/>
        <v>4422228.69</v>
      </c>
    </row>
    <row r="35" spans="1:7" ht="12.75">
      <c r="A35" s="22">
        <v>40737</v>
      </c>
      <c r="B35" s="22">
        <v>40751</v>
      </c>
      <c r="C35" s="14" t="s">
        <v>496</v>
      </c>
      <c r="D35" s="14" t="s">
        <v>497</v>
      </c>
      <c r="E35" s="14">
        <v>44</v>
      </c>
      <c r="F35" s="23">
        <v>1871643.35</v>
      </c>
      <c r="G35" s="23">
        <f t="shared" si="0"/>
        <v>4480626.7</v>
      </c>
    </row>
    <row r="36" spans="1:7" ht="12.75">
      <c r="A36" s="22">
        <v>40744</v>
      </c>
      <c r="B36" s="22">
        <v>40758</v>
      </c>
      <c r="C36" s="14" t="s">
        <v>498</v>
      </c>
      <c r="D36" s="14" t="s">
        <v>499</v>
      </c>
      <c r="E36" s="14">
        <v>47</v>
      </c>
      <c r="F36" s="23">
        <v>2401953.02</v>
      </c>
      <c r="G36" s="23">
        <f t="shared" si="0"/>
        <v>4273596.37</v>
      </c>
    </row>
    <row r="37" spans="1:7" ht="12.75">
      <c r="A37" s="22">
        <v>40751</v>
      </c>
      <c r="B37" s="22">
        <v>40765</v>
      </c>
      <c r="C37" s="14" t="s">
        <v>500</v>
      </c>
      <c r="D37" s="14" t="s">
        <v>501</v>
      </c>
      <c r="E37" s="14">
        <v>46</v>
      </c>
      <c r="F37" s="23">
        <v>1768923.67</v>
      </c>
      <c r="G37" s="23">
        <f t="shared" si="0"/>
        <v>4170876.69</v>
      </c>
    </row>
    <row r="38" spans="1:7" ht="12.75">
      <c r="A38" s="22">
        <v>40758</v>
      </c>
      <c r="B38" s="22">
        <v>40772</v>
      </c>
      <c r="C38" s="14" t="s">
        <v>502</v>
      </c>
      <c r="D38" s="14" t="s">
        <v>503</v>
      </c>
      <c r="E38" s="14">
        <v>42</v>
      </c>
      <c r="F38" s="23">
        <v>2443850.03</v>
      </c>
      <c r="G38" s="23">
        <f t="shared" si="0"/>
        <v>4212773.699999999</v>
      </c>
    </row>
    <row r="39" spans="1:7" ht="12.75">
      <c r="A39" s="22">
        <v>40765</v>
      </c>
      <c r="B39" s="22">
        <v>40779</v>
      </c>
      <c r="C39" s="14" t="s">
        <v>504</v>
      </c>
      <c r="D39" s="14" t="s">
        <v>505</v>
      </c>
      <c r="E39" s="14">
        <v>47</v>
      </c>
      <c r="F39" s="23">
        <v>1755271.66</v>
      </c>
      <c r="G39" s="23">
        <f t="shared" si="0"/>
        <v>4199121.6899999995</v>
      </c>
    </row>
    <row r="40" spans="1:7" ht="12.75">
      <c r="A40" s="22">
        <v>40772</v>
      </c>
      <c r="B40" s="22">
        <v>40786</v>
      </c>
      <c r="C40" s="14" t="s">
        <v>506</v>
      </c>
      <c r="D40" s="14" t="s">
        <v>507</v>
      </c>
      <c r="E40" s="14">
        <v>44</v>
      </c>
      <c r="F40" s="23">
        <v>2350388.35</v>
      </c>
      <c r="G40" s="23">
        <f t="shared" si="0"/>
        <v>4105660.01</v>
      </c>
    </row>
    <row r="41" spans="1:7" ht="12.75">
      <c r="A41" s="22">
        <v>40779</v>
      </c>
      <c r="B41" s="22">
        <v>40793</v>
      </c>
      <c r="C41" s="14" t="s">
        <v>508</v>
      </c>
      <c r="D41" s="14" t="s">
        <v>509</v>
      </c>
      <c r="E41" s="14">
        <v>51</v>
      </c>
      <c r="F41" s="23">
        <v>2017273.34</v>
      </c>
      <c r="G41" s="23">
        <f t="shared" si="0"/>
        <v>4367661.69</v>
      </c>
    </row>
    <row r="42" spans="1:7" ht="12.75">
      <c r="A42" s="22">
        <v>40786</v>
      </c>
      <c r="B42" s="22">
        <v>40800</v>
      </c>
      <c r="C42" s="14" t="s">
        <v>510</v>
      </c>
      <c r="D42" s="14" t="s">
        <v>511</v>
      </c>
      <c r="E42" s="14">
        <v>44</v>
      </c>
      <c r="F42" s="23">
        <v>2141301.68</v>
      </c>
      <c r="G42" s="23">
        <f t="shared" si="0"/>
        <v>4158575.0200000005</v>
      </c>
    </row>
    <row r="43" spans="1:7" ht="12.75">
      <c r="A43" s="22">
        <v>40793</v>
      </c>
      <c r="B43" s="22">
        <v>40807</v>
      </c>
      <c r="C43" s="14" t="s">
        <v>512</v>
      </c>
      <c r="D43" s="14" t="s">
        <v>513</v>
      </c>
      <c r="E43" s="14">
        <v>53</v>
      </c>
      <c r="F43" s="23">
        <v>2281605</v>
      </c>
      <c r="G43" s="23">
        <f t="shared" si="0"/>
        <v>4422906.68</v>
      </c>
    </row>
    <row r="44" spans="1:7" ht="12.75">
      <c r="A44" s="22">
        <v>40800</v>
      </c>
      <c r="B44" s="22">
        <v>40814</v>
      </c>
      <c r="C44" s="14" t="s">
        <v>514</v>
      </c>
      <c r="D44" s="14" t="s">
        <v>515</v>
      </c>
      <c r="E44" s="14">
        <v>42</v>
      </c>
      <c r="F44" s="23">
        <v>2113566.69</v>
      </c>
      <c r="G44" s="23">
        <f t="shared" si="0"/>
        <v>4395171.6899999995</v>
      </c>
    </row>
    <row r="45" spans="1:7" ht="12.75">
      <c r="A45" s="22">
        <v>40807</v>
      </c>
      <c r="B45" s="22">
        <v>40821</v>
      </c>
      <c r="C45" s="14" t="s">
        <v>516</v>
      </c>
      <c r="D45" s="14" t="s">
        <v>517</v>
      </c>
      <c r="E45" s="14">
        <v>51</v>
      </c>
      <c r="F45" s="23">
        <v>2001053.34</v>
      </c>
      <c r="G45" s="23">
        <f t="shared" si="0"/>
        <v>4114620.0300000003</v>
      </c>
    </row>
    <row r="46" spans="1:7" ht="12.75">
      <c r="A46" s="22">
        <v>40814</v>
      </c>
      <c r="B46" s="22">
        <v>40828</v>
      </c>
      <c r="C46" s="14" t="s">
        <v>518</v>
      </c>
      <c r="D46" s="14" t="s">
        <v>519</v>
      </c>
      <c r="E46" s="14">
        <v>43</v>
      </c>
      <c r="F46" s="23">
        <v>2073872.02</v>
      </c>
      <c r="G46" s="23">
        <f t="shared" si="0"/>
        <v>4074925.3600000003</v>
      </c>
    </row>
    <row r="47" spans="1:7" ht="12.75">
      <c r="A47" s="22">
        <v>40821</v>
      </c>
      <c r="B47" s="22">
        <v>40835</v>
      </c>
      <c r="C47" s="14" t="s">
        <v>520</v>
      </c>
      <c r="D47" s="14" t="s">
        <v>521</v>
      </c>
      <c r="E47" s="14">
        <v>46</v>
      </c>
      <c r="F47" s="23">
        <v>1984187</v>
      </c>
      <c r="G47" s="23">
        <f t="shared" si="0"/>
        <v>4058059.02</v>
      </c>
    </row>
    <row r="48" spans="1:7" ht="12.75">
      <c r="A48" s="22">
        <v>40828</v>
      </c>
      <c r="B48" s="22">
        <v>40842</v>
      </c>
      <c r="C48" s="14" t="s">
        <v>522</v>
      </c>
      <c r="D48" s="14" t="s">
        <v>523</v>
      </c>
      <c r="E48" s="14">
        <v>50</v>
      </c>
      <c r="F48" s="23">
        <v>2377750.35</v>
      </c>
      <c r="G48" s="23">
        <f t="shared" si="0"/>
        <v>4361937.35</v>
      </c>
    </row>
    <row r="49" spans="1:7" ht="12.75">
      <c r="A49" s="22">
        <v>40835</v>
      </c>
      <c r="B49" s="22">
        <v>40849</v>
      </c>
      <c r="C49" s="14" t="s">
        <v>524</v>
      </c>
      <c r="D49" s="14" t="s">
        <v>525</v>
      </c>
      <c r="E49" s="14">
        <v>51</v>
      </c>
      <c r="F49" s="23">
        <v>2040392.67</v>
      </c>
      <c r="G49" s="23">
        <f t="shared" si="0"/>
        <v>4418143.02</v>
      </c>
    </row>
    <row r="50" spans="1:7" ht="12.75">
      <c r="A50" s="22">
        <v>40842</v>
      </c>
      <c r="B50" s="22">
        <v>40856</v>
      </c>
      <c r="C50" s="14" t="s">
        <v>526</v>
      </c>
      <c r="D50" s="14" t="s">
        <v>527</v>
      </c>
      <c r="E50" s="14">
        <v>42</v>
      </c>
      <c r="F50" s="23">
        <v>2189690</v>
      </c>
      <c r="G50" s="23">
        <f t="shared" si="0"/>
        <v>4230082.67</v>
      </c>
    </row>
    <row r="51" spans="1:7" ht="12.75">
      <c r="A51" s="22">
        <v>40849</v>
      </c>
      <c r="B51" s="22">
        <v>40863</v>
      </c>
      <c r="C51" s="14" t="s">
        <v>528</v>
      </c>
      <c r="D51" s="14" t="s">
        <v>529</v>
      </c>
      <c r="E51" s="14">
        <v>44</v>
      </c>
      <c r="F51" s="23">
        <v>2126150.01</v>
      </c>
      <c r="G51" s="23">
        <f t="shared" si="0"/>
        <v>4315840.01</v>
      </c>
    </row>
    <row r="52" spans="1:7" ht="12.75">
      <c r="A52" s="22">
        <v>40856</v>
      </c>
      <c r="B52" s="22">
        <v>40870</v>
      </c>
      <c r="C52" s="14" t="s">
        <v>530</v>
      </c>
      <c r="D52" s="14" t="s">
        <v>531</v>
      </c>
      <c r="E52" s="14">
        <v>49</v>
      </c>
      <c r="F52" s="23">
        <v>2359566.67</v>
      </c>
      <c r="G52" s="23">
        <f t="shared" si="0"/>
        <v>4485716.68</v>
      </c>
    </row>
    <row r="53" spans="1:7" ht="12.75">
      <c r="A53" s="22">
        <v>40863</v>
      </c>
      <c r="B53" s="22">
        <v>40877</v>
      </c>
      <c r="C53" s="14" t="s">
        <v>533</v>
      </c>
      <c r="D53" s="14" t="s">
        <v>532</v>
      </c>
      <c r="E53" s="14">
        <v>43</v>
      </c>
      <c r="F53" s="23">
        <v>2250528.34</v>
      </c>
      <c r="G53" s="23">
        <f t="shared" si="0"/>
        <v>4610095.01</v>
      </c>
    </row>
    <row r="54" spans="1:7" ht="12.75">
      <c r="A54" s="22">
        <v>40870</v>
      </c>
      <c r="B54" s="22">
        <v>40884</v>
      </c>
      <c r="C54" s="14" t="s">
        <v>534</v>
      </c>
      <c r="D54" s="14" t="s">
        <v>535</v>
      </c>
      <c r="E54" s="14">
        <v>44</v>
      </c>
      <c r="F54" s="23">
        <v>2014537.38</v>
      </c>
      <c r="G54" s="23">
        <f t="shared" si="0"/>
        <v>4265065.72</v>
      </c>
    </row>
    <row r="55" spans="1:7" ht="12.75">
      <c r="A55" s="22">
        <v>40877</v>
      </c>
      <c r="B55" s="22">
        <v>40891</v>
      </c>
      <c r="C55" s="14" t="s">
        <v>536</v>
      </c>
      <c r="D55" s="14" t="s">
        <v>537</v>
      </c>
      <c r="E55" s="14">
        <v>45</v>
      </c>
      <c r="F55" s="23">
        <v>1884310.1</v>
      </c>
      <c r="G55" s="23">
        <f t="shared" si="0"/>
        <v>3898847.48</v>
      </c>
    </row>
    <row r="56" spans="1:7" ht="12.75">
      <c r="A56" s="22">
        <v>40884</v>
      </c>
      <c r="B56" s="22">
        <v>40898</v>
      </c>
      <c r="C56" s="14" t="s">
        <v>538</v>
      </c>
      <c r="D56" s="14" t="s">
        <v>539</v>
      </c>
      <c r="E56" s="14">
        <v>43</v>
      </c>
      <c r="F56" s="23">
        <v>2312048.56</v>
      </c>
      <c r="G56" s="23">
        <f t="shared" si="0"/>
        <v>4196358.66</v>
      </c>
    </row>
    <row r="57" spans="1:7" ht="12.75">
      <c r="A57" s="22">
        <v>40891</v>
      </c>
      <c r="B57" s="22">
        <v>40905</v>
      </c>
      <c r="C57" s="14" t="s">
        <v>540</v>
      </c>
      <c r="D57" s="14" t="s">
        <v>541</v>
      </c>
      <c r="E57" s="14">
        <v>48</v>
      </c>
      <c r="F57" s="23">
        <v>1700813.61</v>
      </c>
      <c r="G57" s="23">
        <f t="shared" si="0"/>
        <v>4012862.17</v>
      </c>
    </row>
    <row r="58" spans="1:7" ht="12.75">
      <c r="A58" s="22">
        <v>40898</v>
      </c>
      <c r="B58" s="22">
        <v>40912</v>
      </c>
      <c r="C58" s="14" t="s">
        <v>542</v>
      </c>
      <c r="D58" s="14" t="s">
        <v>543</v>
      </c>
      <c r="E58" s="14">
        <v>40</v>
      </c>
      <c r="F58" s="23">
        <v>1754284</v>
      </c>
      <c r="G58" s="23">
        <f t="shared" si="0"/>
        <v>3455097.6100000003</v>
      </c>
    </row>
    <row r="59" spans="1:7" ht="12.75">
      <c r="A59" s="22">
        <v>40905</v>
      </c>
      <c r="B59" s="22">
        <v>40919</v>
      </c>
      <c r="C59" s="14" t="s">
        <v>544</v>
      </c>
      <c r="D59" s="14" t="s">
        <v>545</v>
      </c>
      <c r="E59" s="14">
        <v>34</v>
      </c>
      <c r="F59" s="23">
        <v>1649008.41</v>
      </c>
      <c r="G59" s="23">
        <f t="shared" si="0"/>
        <v>3403292.41</v>
      </c>
    </row>
    <row r="60" spans="1:4" ht="12.75">
      <c r="A60" s="22"/>
      <c r="B60" s="22"/>
      <c r="C60" s="14"/>
      <c r="D60" s="14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8">
      <selection activeCell="B62" sqref="B62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2.421875" style="0" customWidth="1"/>
    <col min="4" max="4" width="16.421875" style="0" customWidth="1"/>
    <col min="5" max="5" width="9.28125" style="0" customWidth="1"/>
    <col min="6" max="6" width="14.140625" style="23" bestFit="1" customWidth="1"/>
    <col min="7" max="7" width="27.57421875" style="0" bestFit="1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7" t="s">
        <v>41</v>
      </c>
      <c r="B2" s="37"/>
      <c r="C2" s="37"/>
      <c r="D2" s="37"/>
      <c r="E2" s="37"/>
      <c r="F2" s="37"/>
      <c r="G2" s="37"/>
    </row>
    <row r="3" spans="1:7" ht="15.75">
      <c r="A3" s="21"/>
      <c r="B3" s="21"/>
      <c r="C3" s="21"/>
      <c r="D3" s="21"/>
      <c r="E3" s="21"/>
      <c r="F3" s="25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26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26" t="s">
        <v>45</v>
      </c>
      <c r="G5" s="15" t="s">
        <v>44</v>
      </c>
    </row>
    <row r="6" spans="1:7" ht="12.75">
      <c r="A6" s="22">
        <v>40898</v>
      </c>
      <c r="B6" s="22">
        <v>40912</v>
      </c>
      <c r="C6" s="14" t="s">
        <v>542</v>
      </c>
      <c r="D6" s="14" t="s">
        <v>543</v>
      </c>
      <c r="E6" s="14">
        <v>40</v>
      </c>
      <c r="F6" s="23">
        <v>1754284</v>
      </c>
      <c r="G6" s="23">
        <v>3455097.6100000003</v>
      </c>
    </row>
    <row r="7" spans="1:7" ht="12.75">
      <c r="A7" s="22">
        <v>40905</v>
      </c>
      <c r="B7" s="22">
        <v>40919</v>
      </c>
      <c r="C7" s="14" t="s">
        <v>544</v>
      </c>
      <c r="D7" s="14" t="s">
        <v>545</v>
      </c>
      <c r="E7" s="14">
        <v>34</v>
      </c>
      <c r="F7" s="23">
        <v>1649008.41</v>
      </c>
      <c r="G7" s="23">
        <f aca="true" t="shared" si="0" ref="G7:G59">F6+F7</f>
        <v>3403292.41</v>
      </c>
    </row>
    <row r="8" spans="1:7" ht="12.75">
      <c r="A8" s="22">
        <v>40912</v>
      </c>
      <c r="B8" s="22">
        <v>40926</v>
      </c>
      <c r="C8" s="14" t="s">
        <v>546</v>
      </c>
      <c r="D8" s="14" t="s">
        <v>547</v>
      </c>
      <c r="E8" s="14">
        <v>44</v>
      </c>
      <c r="F8" s="23">
        <v>2159369.46</v>
      </c>
      <c r="G8" s="23">
        <f t="shared" si="0"/>
        <v>3808377.87</v>
      </c>
    </row>
    <row r="9" spans="1:7" ht="12.75">
      <c r="A9" s="22">
        <v>40919</v>
      </c>
      <c r="B9" s="22">
        <v>40933</v>
      </c>
      <c r="C9" s="14" t="s">
        <v>548</v>
      </c>
      <c r="D9" s="14" t="s">
        <v>549</v>
      </c>
      <c r="E9" s="14">
        <v>39</v>
      </c>
      <c r="F9" s="23">
        <v>1439249.76</v>
      </c>
      <c r="G9" s="23">
        <f t="shared" si="0"/>
        <v>3598619.2199999997</v>
      </c>
    </row>
    <row r="10" spans="1:7" ht="12.75">
      <c r="A10" s="22">
        <v>40926</v>
      </c>
      <c r="B10" s="22">
        <v>40940</v>
      </c>
      <c r="C10" s="14" t="s">
        <v>550</v>
      </c>
      <c r="D10" s="14" t="s">
        <v>551</v>
      </c>
      <c r="E10" s="14">
        <v>45</v>
      </c>
      <c r="F10" s="23">
        <v>2370815.23</v>
      </c>
      <c r="G10" s="23">
        <f t="shared" si="0"/>
        <v>3810064.99</v>
      </c>
    </row>
    <row r="11" spans="1:7" ht="12.75">
      <c r="A11" s="22">
        <v>40933</v>
      </c>
      <c r="B11" s="22">
        <v>40947</v>
      </c>
      <c r="C11" s="14" t="s">
        <v>552</v>
      </c>
      <c r="D11" s="14" t="s">
        <v>553</v>
      </c>
      <c r="E11" s="14">
        <v>37</v>
      </c>
      <c r="F11" s="23">
        <v>1264950</v>
      </c>
      <c r="G11" s="23">
        <f t="shared" si="0"/>
        <v>3635765.23</v>
      </c>
    </row>
    <row r="12" spans="1:7" ht="12.75">
      <c r="A12" s="22">
        <v>40940</v>
      </c>
      <c r="B12" s="22">
        <v>40954</v>
      </c>
      <c r="C12" s="14" t="s">
        <v>554</v>
      </c>
      <c r="D12" s="14" t="s">
        <v>555</v>
      </c>
      <c r="E12" s="14">
        <v>38</v>
      </c>
      <c r="F12" s="23">
        <v>2198960</v>
      </c>
      <c r="G12" s="23">
        <f t="shared" si="0"/>
        <v>3463910</v>
      </c>
    </row>
    <row r="13" spans="1:7" ht="12.75">
      <c r="A13" s="22">
        <v>40947</v>
      </c>
      <c r="B13" s="22">
        <v>40961</v>
      </c>
      <c r="C13" s="14" t="s">
        <v>556</v>
      </c>
      <c r="D13" s="14" t="s">
        <v>557</v>
      </c>
      <c r="E13" s="14">
        <v>34</v>
      </c>
      <c r="F13" s="23">
        <v>1601774</v>
      </c>
      <c r="G13" s="23">
        <f t="shared" si="0"/>
        <v>3800734</v>
      </c>
    </row>
    <row r="14" spans="1:7" ht="12.75">
      <c r="A14" s="22">
        <v>40954</v>
      </c>
      <c r="B14" s="22">
        <v>40968</v>
      </c>
      <c r="C14" s="14" t="s">
        <v>558</v>
      </c>
      <c r="D14" s="14" t="s">
        <v>559</v>
      </c>
      <c r="E14" s="14">
        <v>37</v>
      </c>
      <c r="F14" s="23">
        <v>2420700</v>
      </c>
      <c r="G14" s="23">
        <f t="shared" si="0"/>
        <v>4022474</v>
      </c>
    </row>
    <row r="15" spans="1:7" ht="12.75">
      <c r="A15" s="22">
        <v>40961</v>
      </c>
      <c r="B15" s="22">
        <v>40975</v>
      </c>
      <c r="C15" s="14" t="s">
        <v>560</v>
      </c>
      <c r="D15" s="14" t="s">
        <v>561</v>
      </c>
      <c r="E15" s="14">
        <v>32</v>
      </c>
      <c r="F15" s="23">
        <v>1307876.7</v>
      </c>
      <c r="G15" s="23">
        <f t="shared" si="0"/>
        <v>3728576.7</v>
      </c>
    </row>
    <row r="16" spans="1:7" ht="12.75">
      <c r="A16" s="22">
        <v>40968</v>
      </c>
      <c r="B16" s="22">
        <v>40982</v>
      </c>
      <c r="C16" s="14" t="s">
        <v>562</v>
      </c>
      <c r="D16" s="14" t="s">
        <v>563</v>
      </c>
      <c r="E16" s="14">
        <v>37</v>
      </c>
      <c r="F16" s="23">
        <v>2215817</v>
      </c>
      <c r="G16" s="23">
        <f t="shared" si="0"/>
        <v>3523693.7</v>
      </c>
    </row>
    <row r="17" spans="1:7" ht="12.75">
      <c r="A17" s="22">
        <v>40975</v>
      </c>
      <c r="B17" s="22">
        <v>40989</v>
      </c>
      <c r="C17" s="14" t="s">
        <v>564</v>
      </c>
      <c r="D17" s="14" t="s">
        <v>565</v>
      </c>
      <c r="E17" s="14">
        <v>34</v>
      </c>
      <c r="F17" s="23">
        <v>1635994</v>
      </c>
      <c r="G17" s="23">
        <f t="shared" si="0"/>
        <v>3851811</v>
      </c>
    </row>
    <row r="18" spans="1:7" ht="12.75">
      <c r="A18" s="22">
        <v>40982</v>
      </c>
      <c r="B18" s="22">
        <v>40996</v>
      </c>
      <c r="C18" s="14" t="s">
        <v>566</v>
      </c>
      <c r="D18" s="14" t="s">
        <v>567</v>
      </c>
      <c r="E18" s="14">
        <v>35</v>
      </c>
      <c r="F18" s="23">
        <v>2402998.6</v>
      </c>
      <c r="G18" s="23">
        <f t="shared" si="0"/>
        <v>4038992.6</v>
      </c>
    </row>
    <row r="19" spans="1:7" ht="12.75">
      <c r="A19" s="22">
        <v>40989</v>
      </c>
      <c r="B19" s="22">
        <v>41003</v>
      </c>
      <c r="C19" s="14" t="s">
        <v>568</v>
      </c>
      <c r="D19" s="14" t="s">
        <v>569</v>
      </c>
      <c r="E19" s="14">
        <v>36</v>
      </c>
      <c r="F19" s="23">
        <v>1621550</v>
      </c>
      <c r="G19" s="23">
        <f t="shared" si="0"/>
        <v>4024548.6</v>
      </c>
    </row>
    <row r="20" spans="1:7" ht="12.75">
      <c r="A20" s="22">
        <v>40996</v>
      </c>
      <c r="B20" s="22">
        <v>41010</v>
      </c>
      <c r="C20" s="14" t="s">
        <v>570</v>
      </c>
      <c r="D20" s="14" t="s">
        <v>571</v>
      </c>
      <c r="E20" s="14">
        <v>37</v>
      </c>
      <c r="F20" s="23">
        <v>2098034</v>
      </c>
      <c r="G20" s="23">
        <f t="shared" si="0"/>
        <v>3719584</v>
      </c>
    </row>
    <row r="21" spans="1:7" ht="12.75">
      <c r="A21" s="22">
        <v>41003</v>
      </c>
      <c r="B21" s="22">
        <v>41017</v>
      </c>
      <c r="C21" s="14" t="s">
        <v>572</v>
      </c>
      <c r="D21" s="14" t="s">
        <v>573</v>
      </c>
      <c r="E21" s="14">
        <v>40</v>
      </c>
      <c r="F21" s="23">
        <v>1977322.24</v>
      </c>
      <c r="G21" s="23">
        <f t="shared" si="0"/>
        <v>4075356.24</v>
      </c>
    </row>
    <row r="22" spans="1:7" ht="12.75">
      <c r="A22" s="22">
        <v>41010</v>
      </c>
      <c r="B22" s="22">
        <v>41024</v>
      </c>
      <c r="C22" s="14" t="s">
        <v>574</v>
      </c>
      <c r="D22" s="14" t="s">
        <v>575</v>
      </c>
      <c r="E22" s="14">
        <v>38</v>
      </c>
      <c r="F22" s="23">
        <v>2199696.67</v>
      </c>
      <c r="G22" s="23">
        <f t="shared" si="0"/>
        <v>4177018.91</v>
      </c>
    </row>
    <row r="23" spans="1:7" ht="12.75">
      <c r="A23" s="22">
        <v>41017</v>
      </c>
      <c r="B23" s="22">
        <v>41031</v>
      </c>
      <c r="C23" s="14" t="s">
        <v>576</v>
      </c>
      <c r="D23" s="14" t="s">
        <v>577</v>
      </c>
      <c r="E23" s="14">
        <v>39</v>
      </c>
      <c r="F23" s="23">
        <v>1798105</v>
      </c>
      <c r="G23" s="23">
        <f t="shared" si="0"/>
        <v>3997801.67</v>
      </c>
    </row>
    <row r="24" spans="1:7" ht="12.75">
      <c r="A24" s="22">
        <v>41024</v>
      </c>
      <c r="B24" s="22">
        <v>41038</v>
      </c>
      <c r="C24" s="14" t="s">
        <v>579</v>
      </c>
      <c r="D24" s="14" t="s">
        <v>578</v>
      </c>
      <c r="E24" s="14">
        <v>38</v>
      </c>
      <c r="F24" s="23">
        <v>1983392</v>
      </c>
      <c r="G24" s="23">
        <f t="shared" si="0"/>
        <v>3781497</v>
      </c>
    </row>
    <row r="25" spans="1:7" ht="12.75">
      <c r="A25" s="22">
        <v>41031</v>
      </c>
      <c r="B25" s="22">
        <v>41045</v>
      </c>
      <c r="C25" s="14" t="s">
        <v>580</v>
      </c>
      <c r="D25" s="14" t="s">
        <v>581</v>
      </c>
      <c r="E25" s="14">
        <v>37</v>
      </c>
      <c r="F25" s="23">
        <v>1881909.46</v>
      </c>
      <c r="G25" s="23">
        <f t="shared" si="0"/>
        <v>3865301.46</v>
      </c>
    </row>
    <row r="26" spans="1:7" ht="12.75">
      <c r="A26" s="22">
        <v>41038</v>
      </c>
      <c r="B26" s="22">
        <v>41052</v>
      </c>
      <c r="C26" s="14" t="s">
        <v>582</v>
      </c>
      <c r="D26" s="14" t="s">
        <v>583</v>
      </c>
      <c r="E26" s="14">
        <v>42</v>
      </c>
      <c r="F26" s="23">
        <v>2350210</v>
      </c>
      <c r="G26" s="23">
        <f t="shared" si="0"/>
        <v>4232119.46</v>
      </c>
    </row>
    <row r="27" spans="1:7" ht="12.75">
      <c r="A27" s="22">
        <v>41045</v>
      </c>
      <c r="B27" s="22">
        <v>41059</v>
      </c>
      <c r="C27" s="14" t="s">
        <v>584</v>
      </c>
      <c r="D27" s="14" t="s">
        <v>585</v>
      </c>
      <c r="E27" s="14">
        <v>37</v>
      </c>
      <c r="F27" s="23">
        <v>1935644.75</v>
      </c>
      <c r="G27" s="23">
        <f t="shared" si="0"/>
        <v>4285854.75</v>
      </c>
    </row>
    <row r="28" spans="1:7" ht="12.75">
      <c r="A28" s="22">
        <v>41052</v>
      </c>
      <c r="B28" s="22">
        <v>41066</v>
      </c>
      <c r="C28" s="14" t="s">
        <v>586</v>
      </c>
      <c r="D28" s="14" t="s">
        <v>587</v>
      </c>
      <c r="E28" s="14">
        <v>41</v>
      </c>
      <c r="F28" s="23">
        <v>2100504.07</v>
      </c>
      <c r="G28" s="23">
        <f t="shared" si="0"/>
        <v>4036148.82</v>
      </c>
    </row>
    <row r="29" spans="1:7" ht="12.75">
      <c r="A29" s="22">
        <v>41059</v>
      </c>
      <c r="B29" s="22">
        <v>41073</v>
      </c>
      <c r="C29" s="14" t="s">
        <v>588</v>
      </c>
      <c r="D29" s="14" t="s">
        <v>589</v>
      </c>
      <c r="E29" s="14">
        <v>37</v>
      </c>
      <c r="F29" s="23">
        <v>1847415.85</v>
      </c>
      <c r="G29" s="23">
        <f t="shared" si="0"/>
        <v>3947919.92</v>
      </c>
    </row>
    <row r="30" spans="1:7" ht="12.75">
      <c r="A30" s="22">
        <v>41066</v>
      </c>
      <c r="B30" s="22">
        <v>41080</v>
      </c>
      <c r="C30" s="14" t="s">
        <v>590</v>
      </c>
      <c r="D30" s="14" t="s">
        <v>591</v>
      </c>
      <c r="E30" s="14">
        <v>40</v>
      </c>
      <c r="F30" s="23">
        <v>2346025.58</v>
      </c>
      <c r="G30" s="23">
        <f t="shared" si="0"/>
        <v>4193441.43</v>
      </c>
    </row>
    <row r="31" spans="1:7" ht="12.75">
      <c r="A31" s="22">
        <v>41073</v>
      </c>
      <c r="B31" s="22">
        <v>41087</v>
      </c>
      <c r="C31" s="14" t="s">
        <v>592</v>
      </c>
      <c r="D31" s="14" t="s">
        <v>593</v>
      </c>
      <c r="E31" s="14">
        <v>40</v>
      </c>
      <c r="F31" s="23">
        <v>1881099.08</v>
      </c>
      <c r="G31" s="23">
        <f t="shared" si="0"/>
        <v>4227124.66</v>
      </c>
    </row>
    <row r="32" spans="1:7" ht="12.75">
      <c r="A32" s="22">
        <v>41080</v>
      </c>
      <c r="B32" s="22">
        <v>41094</v>
      </c>
      <c r="C32" s="14" t="s">
        <v>594</v>
      </c>
      <c r="D32" s="14" t="s">
        <v>595</v>
      </c>
      <c r="E32" s="14">
        <v>37</v>
      </c>
      <c r="F32" s="23">
        <v>1842466.69</v>
      </c>
      <c r="G32" s="23">
        <f t="shared" si="0"/>
        <v>3723565.77</v>
      </c>
    </row>
    <row r="33" spans="1:7" ht="12.75">
      <c r="A33" s="22">
        <v>41087</v>
      </c>
      <c r="B33" s="22">
        <v>41101</v>
      </c>
      <c r="C33" s="14" t="s">
        <v>596</v>
      </c>
      <c r="D33" s="14" t="s">
        <v>597</v>
      </c>
      <c r="E33" s="14">
        <v>38</v>
      </c>
      <c r="F33" s="23">
        <v>2105776.42</v>
      </c>
      <c r="G33" s="23">
        <f t="shared" si="0"/>
        <v>3948243.11</v>
      </c>
    </row>
    <row r="34" spans="1:7" ht="12.75">
      <c r="A34" s="22">
        <v>41094</v>
      </c>
      <c r="B34" s="22">
        <v>41108</v>
      </c>
      <c r="C34" s="14" t="s">
        <v>598</v>
      </c>
      <c r="D34" s="14" t="s">
        <v>599</v>
      </c>
      <c r="E34" s="14">
        <v>40</v>
      </c>
      <c r="F34" s="23">
        <v>2123366.69</v>
      </c>
      <c r="G34" s="23">
        <f t="shared" si="0"/>
        <v>4229143.109999999</v>
      </c>
    </row>
    <row r="35" spans="1:7" ht="12.75">
      <c r="A35" s="22">
        <v>41101</v>
      </c>
      <c r="B35" s="22">
        <v>41115</v>
      </c>
      <c r="C35" s="14" t="s">
        <v>600</v>
      </c>
      <c r="D35" s="14" t="s">
        <v>601</v>
      </c>
      <c r="E35" s="14">
        <v>38</v>
      </c>
      <c r="F35" s="23">
        <v>2316293.65</v>
      </c>
      <c r="G35" s="23">
        <f t="shared" si="0"/>
        <v>4439660.34</v>
      </c>
    </row>
    <row r="36" spans="1:7" ht="12.75">
      <c r="A36" s="22">
        <v>41108</v>
      </c>
      <c r="B36" s="22">
        <v>41122</v>
      </c>
      <c r="C36" s="14" t="s">
        <v>602</v>
      </c>
      <c r="D36" s="14" t="s">
        <v>603</v>
      </c>
      <c r="E36" s="14">
        <v>40</v>
      </c>
      <c r="F36" s="23">
        <v>2104534.75</v>
      </c>
      <c r="G36" s="23">
        <f t="shared" si="0"/>
        <v>4420828.4</v>
      </c>
    </row>
    <row r="37" spans="1:7" ht="12.75">
      <c r="A37" s="22">
        <v>41115</v>
      </c>
      <c r="B37" s="22">
        <v>41129</v>
      </c>
      <c r="C37" s="14" t="s">
        <v>604</v>
      </c>
      <c r="D37" s="14" t="s">
        <v>605</v>
      </c>
      <c r="E37" s="14">
        <v>35</v>
      </c>
      <c r="F37" s="23">
        <v>1693986.52</v>
      </c>
      <c r="G37" s="23">
        <f t="shared" si="0"/>
        <v>3798521.27</v>
      </c>
    </row>
    <row r="38" spans="1:7" ht="12.75">
      <c r="A38" s="22">
        <v>41122</v>
      </c>
      <c r="B38" s="22">
        <v>41136</v>
      </c>
      <c r="C38" s="14" t="s">
        <v>606</v>
      </c>
      <c r="D38" s="14" t="s">
        <v>607</v>
      </c>
      <c r="E38" s="14">
        <v>40</v>
      </c>
      <c r="F38" s="23">
        <v>2362081.97</v>
      </c>
      <c r="G38" s="23">
        <f t="shared" si="0"/>
        <v>4056068.49</v>
      </c>
    </row>
    <row r="39" spans="1:7" ht="12.75">
      <c r="A39" s="22">
        <v>41129</v>
      </c>
      <c r="B39" s="22">
        <v>41143</v>
      </c>
      <c r="C39" s="14" t="s">
        <v>608</v>
      </c>
      <c r="D39" s="14" t="s">
        <v>609</v>
      </c>
      <c r="E39" s="14">
        <v>37</v>
      </c>
      <c r="F39" s="23">
        <v>1821180.03</v>
      </c>
      <c r="G39" s="23">
        <f t="shared" si="0"/>
        <v>4183262</v>
      </c>
    </row>
    <row r="40" spans="1:7" ht="12.75">
      <c r="A40" s="22">
        <v>41136</v>
      </c>
      <c r="B40" s="22">
        <v>41150</v>
      </c>
      <c r="C40" s="14" t="s">
        <v>610</v>
      </c>
      <c r="D40" s="14" t="s">
        <v>611</v>
      </c>
      <c r="E40" s="14">
        <v>42</v>
      </c>
      <c r="F40" s="23">
        <v>2458031</v>
      </c>
      <c r="G40" s="23">
        <f t="shared" si="0"/>
        <v>4279211.03</v>
      </c>
    </row>
    <row r="41" spans="1:7" ht="12.75">
      <c r="A41" s="22">
        <v>41143</v>
      </c>
      <c r="B41" s="22">
        <v>41157</v>
      </c>
      <c r="C41" s="14" t="s">
        <v>612</v>
      </c>
      <c r="D41" s="14" t="s">
        <v>613</v>
      </c>
      <c r="E41" s="14">
        <v>38</v>
      </c>
      <c r="F41" s="23">
        <v>1853871.15</v>
      </c>
      <c r="G41" s="23">
        <f t="shared" si="0"/>
        <v>4311902.15</v>
      </c>
    </row>
    <row r="42" spans="1:7" ht="12.75">
      <c r="A42" s="22">
        <v>41150</v>
      </c>
      <c r="B42" s="22">
        <v>41164</v>
      </c>
      <c r="C42" s="14" t="s">
        <v>614</v>
      </c>
      <c r="D42" s="14" t="s">
        <v>615</v>
      </c>
      <c r="E42" s="14">
        <v>42</v>
      </c>
      <c r="F42" s="23">
        <v>2518410</v>
      </c>
      <c r="G42" s="23">
        <f t="shared" si="0"/>
        <v>4372281.15</v>
      </c>
    </row>
    <row r="43" spans="1:7" ht="12.75">
      <c r="A43" s="22">
        <v>41157</v>
      </c>
      <c r="B43" s="22">
        <v>41171</v>
      </c>
      <c r="C43" s="14" t="s">
        <v>616</v>
      </c>
      <c r="D43" s="14" t="s">
        <v>617</v>
      </c>
      <c r="E43" s="14">
        <v>42</v>
      </c>
      <c r="F43" s="23">
        <v>1996765</v>
      </c>
      <c r="G43" s="23">
        <f t="shared" si="0"/>
        <v>4515175</v>
      </c>
    </row>
    <row r="44" spans="1:7" ht="12.75">
      <c r="A44" s="22">
        <v>41164</v>
      </c>
      <c r="B44" s="22">
        <v>41178</v>
      </c>
      <c r="C44" s="14" t="s">
        <v>619</v>
      </c>
      <c r="D44" s="14" t="s">
        <v>618</v>
      </c>
      <c r="E44" s="14">
        <v>41</v>
      </c>
      <c r="F44" s="23">
        <v>2372896.23</v>
      </c>
      <c r="G44" s="23">
        <f t="shared" si="0"/>
        <v>4369661.23</v>
      </c>
    </row>
    <row r="45" spans="1:7" ht="12.75">
      <c r="A45" s="22">
        <v>41171</v>
      </c>
      <c r="B45" s="22">
        <v>41185</v>
      </c>
      <c r="C45" s="14" t="s">
        <v>620</v>
      </c>
      <c r="D45" s="14" t="s">
        <v>621</v>
      </c>
      <c r="E45" s="14">
        <v>37</v>
      </c>
      <c r="F45" s="23">
        <v>1709725</v>
      </c>
      <c r="G45" s="23">
        <f t="shared" si="0"/>
        <v>4082621.23</v>
      </c>
    </row>
    <row r="46" spans="1:7" ht="12.75">
      <c r="A46" s="22">
        <v>41178</v>
      </c>
      <c r="B46" s="22">
        <v>41192</v>
      </c>
      <c r="C46" s="14" t="s">
        <v>622</v>
      </c>
      <c r="D46" s="14" t="s">
        <v>623</v>
      </c>
      <c r="E46" s="14">
        <v>39</v>
      </c>
      <c r="F46" s="23">
        <v>2061895</v>
      </c>
      <c r="G46" s="23">
        <f t="shared" si="0"/>
        <v>3771620</v>
      </c>
    </row>
    <row r="47" spans="1:7" ht="12.75">
      <c r="A47" s="22">
        <v>41185</v>
      </c>
      <c r="B47" s="22">
        <v>41199</v>
      </c>
      <c r="C47" s="14" t="s">
        <v>624</v>
      </c>
      <c r="D47" s="14" t="s">
        <v>625</v>
      </c>
      <c r="E47" s="14">
        <v>37</v>
      </c>
      <c r="F47" s="23">
        <v>2059800</v>
      </c>
      <c r="G47" s="23">
        <f t="shared" si="0"/>
        <v>4121695</v>
      </c>
    </row>
    <row r="48" spans="1:7" ht="12.75">
      <c r="A48" s="22">
        <v>41192</v>
      </c>
      <c r="B48" s="22">
        <v>41206</v>
      </c>
      <c r="C48" s="14" t="s">
        <v>626</v>
      </c>
      <c r="D48" s="14" t="s">
        <v>627</v>
      </c>
      <c r="E48" s="14">
        <v>39</v>
      </c>
      <c r="F48" s="23">
        <v>2343078.76</v>
      </c>
      <c r="G48" s="23">
        <f t="shared" si="0"/>
        <v>4402878.76</v>
      </c>
    </row>
    <row r="49" spans="1:7" ht="12.75">
      <c r="A49" s="22">
        <v>41199</v>
      </c>
      <c r="B49" s="22">
        <v>41213</v>
      </c>
      <c r="C49" s="14" t="s">
        <v>628</v>
      </c>
      <c r="D49" s="14" t="s">
        <v>629</v>
      </c>
      <c r="E49" s="14">
        <v>36</v>
      </c>
      <c r="F49" s="23">
        <v>1911043.73</v>
      </c>
      <c r="G49" s="23">
        <f t="shared" si="0"/>
        <v>4254122.49</v>
      </c>
    </row>
    <row r="50" spans="1:7" ht="12.75">
      <c r="A50" s="22">
        <v>41206</v>
      </c>
      <c r="B50" s="22">
        <v>41220</v>
      </c>
      <c r="C50" s="14" t="s">
        <v>630</v>
      </c>
      <c r="D50" s="14" t="s">
        <v>631</v>
      </c>
      <c r="E50" s="14">
        <v>40</v>
      </c>
      <c r="F50" s="23">
        <v>2421960</v>
      </c>
      <c r="G50" s="23">
        <f t="shared" si="0"/>
        <v>4333003.73</v>
      </c>
    </row>
    <row r="51" spans="1:7" ht="12.75">
      <c r="A51" s="22">
        <v>41213</v>
      </c>
      <c r="B51" s="22">
        <v>41227</v>
      </c>
      <c r="C51" s="14" t="s">
        <v>632</v>
      </c>
      <c r="D51" s="14" t="s">
        <v>633</v>
      </c>
      <c r="E51" s="14">
        <v>37</v>
      </c>
      <c r="F51" s="23">
        <v>1829581</v>
      </c>
      <c r="G51" s="23">
        <f t="shared" si="0"/>
        <v>4251541</v>
      </c>
    </row>
    <row r="52" spans="1:7" ht="12.75">
      <c r="A52" s="22">
        <v>41220</v>
      </c>
      <c r="B52" s="22">
        <v>41234</v>
      </c>
      <c r="C52" s="14" t="s">
        <v>634</v>
      </c>
      <c r="D52" s="14" t="s">
        <v>635</v>
      </c>
      <c r="E52" s="14">
        <v>38</v>
      </c>
      <c r="F52" s="23">
        <v>2173540</v>
      </c>
      <c r="G52" s="23">
        <f t="shared" si="0"/>
        <v>4003121</v>
      </c>
    </row>
    <row r="53" spans="1:7" ht="12.75">
      <c r="A53" s="22">
        <v>41227</v>
      </c>
      <c r="B53" s="22">
        <v>41241</v>
      </c>
      <c r="C53" s="14" t="s">
        <v>636</v>
      </c>
      <c r="D53" s="14" t="s">
        <v>637</v>
      </c>
      <c r="E53" s="14">
        <v>40</v>
      </c>
      <c r="F53" s="23">
        <v>2087940</v>
      </c>
      <c r="G53" s="23">
        <f t="shared" si="0"/>
        <v>4261480</v>
      </c>
    </row>
    <row r="54" spans="1:7" ht="12.75">
      <c r="A54" s="22">
        <v>41234</v>
      </c>
      <c r="B54" s="22">
        <v>41248</v>
      </c>
      <c r="C54" s="14" t="s">
        <v>638</v>
      </c>
      <c r="D54" s="14" t="s">
        <v>639</v>
      </c>
      <c r="E54" s="14">
        <v>38</v>
      </c>
      <c r="F54" s="23">
        <v>1918690</v>
      </c>
      <c r="G54" s="23">
        <f t="shared" si="0"/>
        <v>4006630</v>
      </c>
    </row>
    <row r="55" spans="1:7" ht="12.75">
      <c r="A55" s="22">
        <v>41241</v>
      </c>
      <c r="B55" s="22">
        <v>41255</v>
      </c>
      <c r="C55" s="14" t="s">
        <v>640</v>
      </c>
      <c r="D55" s="14" t="s">
        <v>641</v>
      </c>
      <c r="E55" s="14">
        <v>40</v>
      </c>
      <c r="F55" s="23">
        <v>2052231.35</v>
      </c>
      <c r="G55" s="23">
        <f t="shared" si="0"/>
        <v>3970921.35</v>
      </c>
    </row>
    <row r="56" spans="1:7" ht="12.75">
      <c r="A56" s="22">
        <v>41248</v>
      </c>
      <c r="B56" s="22">
        <v>41262</v>
      </c>
      <c r="C56" s="14" t="s">
        <v>642</v>
      </c>
      <c r="D56" s="14" t="s">
        <v>643</v>
      </c>
      <c r="E56" s="14">
        <v>40</v>
      </c>
      <c r="F56" s="23">
        <v>2095387</v>
      </c>
      <c r="G56" s="23">
        <f t="shared" si="0"/>
        <v>4147618.35</v>
      </c>
    </row>
    <row r="57" spans="1:7" ht="12.75">
      <c r="A57" s="22">
        <v>41255</v>
      </c>
      <c r="B57" s="22">
        <v>41270</v>
      </c>
      <c r="C57" s="14" t="s">
        <v>644</v>
      </c>
      <c r="D57" s="14" t="s">
        <v>645</v>
      </c>
      <c r="E57" s="14">
        <v>42</v>
      </c>
      <c r="F57" s="23">
        <v>2095320</v>
      </c>
      <c r="G57" s="23">
        <f t="shared" si="0"/>
        <v>4190707</v>
      </c>
    </row>
    <row r="58" spans="1:7" ht="12.75">
      <c r="A58" s="22">
        <v>41262</v>
      </c>
      <c r="B58" s="22">
        <v>41276</v>
      </c>
      <c r="C58" s="14" t="s">
        <v>646</v>
      </c>
      <c r="D58" s="14" t="s">
        <v>647</v>
      </c>
      <c r="E58" s="14">
        <v>37</v>
      </c>
      <c r="F58" s="23">
        <v>1806017.2</v>
      </c>
      <c r="G58" s="23">
        <f t="shared" si="0"/>
        <v>3901337.2</v>
      </c>
    </row>
    <row r="59" spans="1:7" ht="12.75">
      <c r="A59" s="22">
        <v>41270</v>
      </c>
      <c r="B59" s="22">
        <v>41283</v>
      </c>
      <c r="C59" s="14" t="s">
        <v>648</v>
      </c>
      <c r="D59" s="14" t="s">
        <v>649</v>
      </c>
      <c r="E59" s="14">
        <v>43</v>
      </c>
      <c r="F59" s="23">
        <v>1757694.92</v>
      </c>
      <c r="G59" s="23">
        <f t="shared" si="0"/>
        <v>3563712.12</v>
      </c>
    </row>
    <row r="60" spans="1:7" ht="12.75">
      <c r="A60" s="22"/>
      <c r="B60" s="22"/>
      <c r="C60" s="14"/>
      <c r="D60" s="14"/>
      <c r="E60" s="14"/>
      <c r="G60" s="2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34">
      <selection activeCell="G59" sqref="G59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11.140625" style="0" bestFit="1" customWidth="1"/>
    <col min="4" max="4" width="13.7109375" style="0" bestFit="1" customWidth="1"/>
    <col min="5" max="5" width="10.57421875" style="0" bestFit="1" customWidth="1"/>
    <col min="6" max="6" width="15.421875" style="30" bestFit="1" customWidth="1"/>
    <col min="7" max="7" width="22.57421875" style="0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7" t="s">
        <v>41</v>
      </c>
      <c r="B2" s="37"/>
      <c r="C2" s="37"/>
      <c r="D2" s="37"/>
      <c r="E2" s="37"/>
      <c r="F2" s="37"/>
      <c r="G2" s="37"/>
    </row>
    <row r="3" spans="1:7" ht="15.75">
      <c r="A3" s="21"/>
      <c r="B3" s="21"/>
      <c r="C3" s="21"/>
      <c r="D3" s="21"/>
      <c r="E3" s="21"/>
      <c r="F3" s="27"/>
      <c r="G3" s="21"/>
    </row>
    <row r="4" spans="1:7" ht="38.2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28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28" t="s">
        <v>45</v>
      </c>
      <c r="G5" s="15" t="s">
        <v>44</v>
      </c>
    </row>
    <row r="6" spans="1:7" ht="12.75">
      <c r="A6" s="22">
        <v>41262</v>
      </c>
      <c r="B6" s="22">
        <v>41276</v>
      </c>
      <c r="C6" s="14" t="s">
        <v>646</v>
      </c>
      <c r="D6" s="14" t="s">
        <v>647</v>
      </c>
      <c r="E6" s="14">
        <v>37</v>
      </c>
      <c r="F6" s="29">
        <v>1806017.2</v>
      </c>
      <c r="G6" s="23">
        <v>3901337.2</v>
      </c>
    </row>
    <row r="7" spans="1:9" ht="12.75">
      <c r="A7" s="22">
        <v>41270</v>
      </c>
      <c r="B7" s="22">
        <v>41283</v>
      </c>
      <c r="C7" s="14" t="s">
        <v>648</v>
      </c>
      <c r="D7" s="14" t="s">
        <v>649</v>
      </c>
      <c r="E7" s="14">
        <v>43</v>
      </c>
      <c r="F7" s="29">
        <v>1757694.92</v>
      </c>
      <c r="G7" s="23">
        <f aca="true" t="shared" si="0" ref="G7:G78">F6+F7</f>
        <v>3563712.12</v>
      </c>
      <c r="I7" s="23"/>
    </row>
    <row r="8" spans="1:7" ht="12.75">
      <c r="A8" s="22">
        <v>41276</v>
      </c>
      <c r="B8" s="22">
        <v>41290</v>
      </c>
      <c r="C8" s="14" t="s">
        <v>650</v>
      </c>
      <c r="D8" s="14" t="s">
        <v>651</v>
      </c>
      <c r="E8" s="14">
        <v>39</v>
      </c>
      <c r="F8" s="29">
        <v>2367197.2</v>
      </c>
      <c r="G8" s="23">
        <f t="shared" si="0"/>
        <v>4124892.12</v>
      </c>
    </row>
    <row r="9" spans="1:7" ht="12.75">
      <c r="A9" s="22">
        <v>41283</v>
      </c>
      <c r="B9" s="22">
        <v>41297</v>
      </c>
      <c r="C9" s="14" t="s">
        <v>652</v>
      </c>
      <c r="D9" s="14" t="s">
        <v>653</v>
      </c>
      <c r="E9" s="14">
        <v>44</v>
      </c>
      <c r="F9" s="29">
        <v>2222477.48</v>
      </c>
      <c r="G9" s="23">
        <f t="shared" si="0"/>
        <v>4589674.68</v>
      </c>
    </row>
    <row r="10" spans="1:7" ht="12.75">
      <c r="A10" s="22">
        <v>41290</v>
      </c>
      <c r="B10" s="22">
        <v>41304</v>
      </c>
      <c r="C10" s="14" t="s">
        <v>654</v>
      </c>
      <c r="D10" s="14" t="s">
        <v>655</v>
      </c>
      <c r="E10" s="14">
        <v>45</v>
      </c>
      <c r="F10" s="29">
        <v>2250465.4</v>
      </c>
      <c r="G10" s="23">
        <f t="shared" si="0"/>
        <v>4472942.88</v>
      </c>
    </row>
    <row r="11" spans="1:7" ht="12.75">
      <c r="A11" s="22">
        <v>41297</v>
      </c>
      <c r="B11" s="22">
        <v>41311</v>
      </c>
      <c r="C11" s="14" t="s">
        <v>656</v>
      </c>
      <c r="D11" s="14" t="s">
        <v>657</v>
      </c>
      <c r="E11" s="14">
        <v>45</v>
      </c>
      <c r="F11" s="29">
        <v>1740783.32</v>
      </c>
      <c r="G11" s="23">
        <f t="shared" si="0"/>
        <v>3991248.7199999997</v>
      </c>
    </row>
    <row r="12" spans="1:7" ht="12.75">
      <c r="A12" s="22">
        <v>41304</v>
      </c>
      <c r="B12" s="22">
        <v>41318</v>
      </c>
      <c r="C12" s="14" t="s">
        <v>658</v>
      </c>
      <c r="D12" s="14" t="s">
        <v>659</v>
      </c>
      <c r="E12" s="14">
        <v>46</v>
      </c>
      <c r="F12" s="29">
        <v>2392821.48</v>
      </c>
      <c r="G12" s="23">
        <f t="shared" si="0"/>
        <v>4133604.8</v>
      </c>
    </row>
    <row r="13" spans="1:7" ht="12.75">
      <c r="A13" s="22">
        <v>41311</v>
      </c>
      <c r="B13" s="22">
        <v>41325</v>
      </c>
      <c r="C13" s="14" t="s">
        <v>660</v>
      </c>
      <c r="D13" s="14" t="s">
        <v>661</v>
      </c>
      <c r="E13" s="14">
        <v>46</v>
      </c>
      <c r="F13" s="29">
        <v>1996058.9</v>
      </c>
      <c r="G13" s="23">
        <f t="shared" si="0"/>
        <v>4388880.38</v>
      </c>
    </row>
    <row r="14" spans="1:7" ht="12.75">
      <c r="A14" s="22">
        <v>41318</v>
      </c>
      <c r="B14" s="22">
        <v>41332</v>
      </c>
      <c r="C14" s="14" t="s">
        <v>662</v>
      </c>
      <c r="D14" s="14" t="s">
        <v>663</v>
      </c>
      <c r="E14" s="14">
        <v>44</v>
      </c>
      <c r="F14" s="29">
        <v>2410455.24</v>
      </c>
      <c r="G14" s="23">
        <f t="shared" si="0"/>
        <v>4406514.140000001</v>
      </c>
    </row>
    <row r="15" spans="1:7" ht="12.75">
      <c r="A15" s="22">
        <v>41325</v>
      </c>
      <c r="B15" s="22">
        <v>41339</v>
      </c>
      <c r="C15" s="14" t="s">
        <v>664</v>
      </c>
      <c r="D15" s="14" t="s">
        <v>665</v>
      </c>
      <c r="E15" s="14">
        <v>46</v>
      </c>
      <c r="F15" s="29">
        <v>2248612</v>
      </c>
      <c r="G15" s="23">
        <f t="shared" si="0"/>
        <v>4659067.24</v>
      </c>
    </row>
    <row r="16" spans="1:7" ht="12.75">
      <c r="A16" s="22">
        <v>41332</v>
      </c>
      <c r="B16" s="22">
        <v>41346</v>
      </c>
      <c r="C16" s="14" t="s">
        <v>666</v>
      </c>
      <c r="D16" s="14" t="s">
        <v>667</v>
      </c>
      <c r="E16" s="14">
        <v>41</v>
      </c>
      <c r="F16" s="29">
        <v>2136078.87</v>
      </c>
      <c r="G16" s="23">
        <f t="shared" si="0"/>
        <v>4384690.87</v>
      </c>
    </row>
    <row r="17" spans="1:7" ht="12.75">
      <c r="A17" s="22">
        <v>41339</v>
      </c>
      <c r="B17" s="22">
        <v>41353</v>
      </c>
      <c r="C17" s="14" t="s">
        <v>668</v>
      </c>
      <c r="D17" s="14" t="s">
        <v>669</v>
      </c>
      <c r="E17" s="14">
        <v>46</v>
      </c>
      <c r="F17" s="29">
        <v>2668133.43</v>
      </c>
      <c r="G17" s="23">
        <f t="shared" si="0"/>
        <v>4804212.300000001</v>
      </c>
    </row>
    <row r="18" spans="1:7" ht="12.75">
      <c r="A18" s="22">
        <v>41346</v>
      </c>
      <c r="B18" s="22">
        <v>41360</v>
      </c>
      <c r="C18" s="14" t="s">
        <v>670</v>
      </c>
      <c r="D18" s="14" t="s">
        <v>671</v>
      </c>
      <c r="E18" s="14">
        <v>45</v>
      </c>
      <c r="F18" s="29">
        <v>1994714.2</v>
      </c>
      <c r="G18" s="23">
        <f t="shared" si="0"/>
        <v>4662847.63</v>
      </c>
    </row>
    <row r="19" spans="1:7" ht="12.75">
      <c r="A19" s="22">
        <v>41353</v>
      </c>
      <c r="B19" s="22">
        <v>41367</v>
      </c>
      <c r="C19" s="14" t="s">
        <v>672</v>
      </c>
      <c r="D19" s="14" t="s">
        <v>673</v>
      </c>
      <c r="E19" s="14">
        <v>44</v>
      </c>
      <c r="F19" s="29">
        <v>2659326.32</v>
      </c>
      <c r="G19" s="23">
        <f t="shared" si="0"/>
        <v>4654040.52</v>
      </c>
    </row>
    <row r="20" spans="1:7" ht="12.75">
      <c r="A20" s="22">
        <v>41360</v>
      </c>
      <c r="B20" s="22">
        <v>41374</v>
      </c>
      <c r="C20" s="14" t="s">
        <v>674</v>
      </c>
      <c r="D20" s="14" t="s">
        <v>675</v>
      </c>
      <c r="E20" s="14">
        <v>42</v>
      </c>
      <c r="F20" s="29">
        <v>1831223.63</v>
      </c>
      <c r="G20" s="23">
        <f t="shared" si="0"/>
        <v>4490549.949999999</v>
      </c>
    </row>
    <row r="21" spans="1:7" ht="12.75">
      <c r="A21" s="22">
        <v>41367</v>
      </c>
      <c r="B21" s="22">
        <v>41381</v>
      </c>
      <c r="C21" s="14" t="s">
        <v>676</v>
      </c>
      <c r="D21" s="14" t="s">
        <v>677</v>
      </c>
      <c r="E21" s="14">
        <v>44</v>
      </c>
      <c r="F21" s="29">
        <v>2634248.72</v>
      </c>
      <c r="G21" s="23">
        <f t="shared" si="0"/>
        <v>4465472.35</v>
      </c>
    </row>
    <row r="22" spans="1:7" ht="12.75">
      <c r="A22" s="22">
        <v>41374</v>
      </c>
      <c r="B22" s="22">
        <v>41388</v>
      </c>
      <c r="C22" s="14" t="s">
        <v>678</v>
      </c>
      <c r="D22" s="14" t="s">
        <v>679</v>
      </c>
      <c r="E22" s="14">
        <v>46</v>
      </c>
      <c r="F22" s="29">
        <v>2090696.7</v>
      </c>
      <c r="G22" s="23">
        <f t="shared" si="0"/>
        <v>4724945.42</v>
      </c>
    </row>
    <row r="23" spans="1:7" ht="12.75">
      <c r="A23" s="22">
        <v>41381</v>
      </c>
      <c r="B23" s="22">
        <v>41396</v>
      </c>
      <c r="C23" s="14" t="s">
        <v>680</v>
      </c>
      <c r="D23" s="14" t="s">
        <v>681</v>
      </c>
      <c r="E23" s="14">
        <v>44</v>
      </c>
      <c r="F23" s="29">
        <v>2468608</v>
      </c>
      <c r="G23" s="23">
        <f t="shared" si="0"/>
        <v>4559304.7</v>
      </c>
    </row>
    <row r="24" spans="1:7" ht="12.75">
      <c r="A24" s="22">
        <v>41388</v>
      </c>
      <c r="B24" s="22">
        <v>41402</v>
      </c>
      <c r="C24" s="14" t="s">
        <v>682</v>
      </c>
      <c r="D24" s="14" t="s">
        <v>683</v>
      </c>
      <c r="E24" s="14">
        <v>47</v>
      </c>
      <c r="F24" s="29">
        <v>2298033.65</v>
      </c>
      <c r="G24" s="23">
        <f t="shared" si="0"/>
        <v>4766641.65</v>
      </c>
    </row>
    <row r="25" spans="1:7" ht="12.75">
      <c r="A25" s="22">
        <v>41396</v>
      </c>
      <c r="B25" s="22">
        <v>41409</v>
      </c>
      <c r="C25" s="14" t="s">
        <v>684</v>
      </c>
      <c r="D25" s="14" t="s">
        <v>685</v>
      </c>
      <c r="E25" s="14">
        <v>46</v>
      </c>
      <c r="F25" s="29">
        <v>2125635.82</v>
      </c>
      <c r="G25" s="23">
        <f t="shared" si="0"/>
        <v>4423669.47</v>
      </c>
    </row>
    <row r="26" spans="1:7" ht="12.75">
      <c r="A26" s="22">
        <v>41402</v>
      </c>
      <c r="B26" s="22">
        <v>41416</v>
      </c>
      <c r="C26" s="14" t="s">
        <v>686</v>
      </c>
      <c r="D26" s="14" t="s">
        <v>687</v>
      </c>
      <c r="E26" s="14">
        <v>50</v>
      </c>
      <c r="F26" s="29">
        <v>2515524.74</v>
      </c>
      <c r="G26" s="23">
        <f t="shared" si="0"/>
        <v>4641160.5600000005</v>
      </c>
    </row>
    <row r="27" spans="1:7" ht="12.75">
      <c r="A27" s="22">
        <v>41409</v>
      </c>
      <c r="B27" s="22">
        <v>41423</v>
      </c>
      <c r="C27" s="14" t="s">
        <v>688</v>
      </c>
      <c r="D27" s="14" t="s">
        <v>689</v>
      </c>
      <c r="E27" s="14">
        <v>41</v>
      </c>
      <c r="F27" s="29">
        <v>1906011.69</v>
      </c>
      <c r="G27" s="23">
        <f t="shared" si="0"/>
        <v>4421536.43</v>
      </c>
    </row>
    <row r="28" spans="1:7" ht="12.75">
      <c r="A28" s="22">
        <v>41416</v>
      </c>
      <c r="B28" s="22">
        <v>41430</v>
      </c>
      <c r="C28" s="14" t="s">
        <v>690</v>
      </c>
      <c r="D28" s="14" t="s">
        <v>691</v>
      </c>
      <c r="E28" s="14">
        <v>47</v>
      </c>
      <c r="F28" s="29">
        <v>2417116.69</v>
      </c>
      <c r="G28" s="23">
        <f t="shared" si="0"/>
        <v>4323128.38</v>
      </c>
    </row>
    <row r="29" spans="1:7" ht="12.75">
      <c r="A29" s="22">
        <v>41423</v>
      </c>
      <c r="B29" s="22">
        <v>41437</v>
      </c>
      <c r="C29" s="14" t="s">
        <v>692</v>
      </c>
      <c r="D29" s="14" t="s">
        <v>693</v>
      </c>
      <c r="E29" s="14">
        <v>42</v>
      </c>
      <c r="F29" s="29">
        <v>1966856.59</v>
      </c>
      <c r="G29" s="23">
        <f t="shared" si="0"/>
        <v>4383973.28</v>
      </c>
    </row>
    <row r="30" spans="1:7" ht="12.75">
      <c r="A30" s="22">
        <v>41430</v>
      </c>
      <c r="B30" s="22">
        <v>41444</v>
      </c>
      <c r="C30" s="14" t="s">
        <v>694</v>
      </c>
      <c r="D30" s="14" t="s">
        <v>695</v>
      </c>
      <c r="E30" s="14">
        <v>51</v>
      </c>
      <c r="F30" s="29">
        <v>2639288.76</v>
      </c>
      <c r="G30" s="23">
        <f t="shared" si="0"/>
        <v>4606145.35</v>
      </c>
    </row>
    <row r="31" spans="1:7" ht="12.75">
      <c r="A31" s="22">
        <v>41437</v>
      </c>
      <c r="B31" s="22">
        <v>41451</v>
      </c>
      <c r="C31" s="14" t="s">
        <v>696</v>
      </c>
      <c r="D31" s="14" t="s">
        <v>697</v>
      </c>
      <c r="E31" s="14">
        <v>44</v>
      </c>
      <c r="F31" s="29">
        <v>1894327.51</v>
      </c>
      <c r="G31" s="23">
        <f t="shared" si="0"/>
        <v>4533616.27</v>
      </c>
    </row>
    <row r="32" spans="1:7" ht="12.75">
      <c r="A32" s="22">
        <v>41444</v>
      </c>
      <c r="B32" s="22">
        <v>41458</v>
      </c>
      <c r="C32" s="14" t="s">
        <v>698</v>
      </c>
      <c r="D32" s="14" t="s">
        <v>699</v>
      </c>
      <c r="E32" s="14">
        <v>46</v>
      </c>
      <c r="F32" s="29">
        <v>2361727.51</v>
      </c>
      <c r="G32" s="23">
        <f t="shared" si="0"/>
        <v>4256055.02</v>
      </c>
    </row>
    <row r="33" spans="1:7" ht="12.75">
      <c r="A33" s="22">
        <v>41451</v>
      </c>
      <c r="B33" s="22">
        <v>41465</v>
      </c>
      <c r="C33" s="14" t="s">
        <v>700</v>
      </c>
      <c r="D33" s="14" t="s">
        <v>701</v>
      </c>
      <c r="E33" s="14">
        <v>44</v>
      </c>
      <c r="F33" s="29">
        <v>2057835.96</v>
      </c>
      <c r="G33" s="23">
        <f t="shared" si="0"/>
        <v>4419563.47</v>
      </c>
    </row>
    <row r="34" spans="1:7" ht="12.75">
      <c r="A34" s="22">
        <v>41458</v>
      </c>
      <c r="B34" s="22">
        <v>41472</v>
      </c>
      <c r="C34" s="14" t="s">
        <v>702</v>
      </c>
      <c r="D34" s="14" t="s">
        <v>703</v>
      </c>
      <c r="E34" s="14">
        <v>48</v>
      </c>
      <c r="F34" s="29">
        <v>2440835.27</v>
      </c>
      <c r="G34" s="23">
        <f t="shared" si="0"/>
        <v>4498671.23</v>
      </c>
    </row>
    <row r="35" spans="1:7" ht="12.75">
      <c r="A35" s="22">
        <v>41465</v>
      </c>
      <c r="B35" s="22">
        <v>41479</v>
      </c>
      <c r="C35" s="14" t="s">
        <v>704</v>
      </c>
      <c r="D35" s="14" t="s">
        <v>705</v>
      </c>
      <c r="E35" s="14">
        <v>42</v>
      </c>
      <c r="F35" s="29">
        <v>1920696.8</v>
      </c>
      <c r="G35" s="23">
        <f t="shared" si="0"/>
        <v>4361532.07</v>
      </c>
    </row>
    <row r="36" spans="1:7" ht="12.75">
      <c r="A36" s="22">
        <v>41472</v>
      </c>
      <c r="B36" s="22">
        <v>41486</v>
      </c>
      <c r="C36" s="14" t="s">
        <v>706</v>
      </c>
      <c r="D36" s="14" t="s">
        <v>707</v>
      </c>
      <c r="E36" s="14">
        <v>49</v>
      </c>
      <c r="F36" s="29">
        <v>2466492.22</v>
      </c>
      <c r="G36" s="23">
        <f t="shared" si="0"/>
        <v>4387189.0200000005</v>
      </c>
    </row>
    <row r="37" spans="1:7" ht="12.75">
      <c r="A37" s="22">
        <v>41479</v>
      </c>
      <c r="B37" s="22">
        <v>41493</v>
      </c>
      <c r="C37" s="19" t="s">
        <v>708</v>
      </c>
      <c r="D37" s="19" t="s">
        <v>709</v>
      </c>
      <c r="E37" s="14">
        <v>39</v>
      </c>
      <c r="F37" s="29">
        <v>1692206.76</v>
      </c>
      <c r="G37" s="23">
        <f t="shared" si="0"/>
        <v>4158698.9800000004</v>
      </c>
    </row>
    <row r="38" spans="1:7" ht="12.75">
      <c r="A38" s="22">
        <v>41486</v>
      </c>
      <c r="B38" s="22">
        <v>41500</v>
      </c>
      <c r="C38" s="19" t="s">
        <v>710</v>
      </c>
      <c r="D38" s="19" t="s">
        <v>711</v>
      </c>
      <c r="E38" s="14">
        <v>45</v>
      </c>
      <c r="F38" s="29">
        <v>2377273</v>
      </c>
      <c r="G38" s="23">
        <f t="shared" si="0"/>
        <v>4069479.76</v>
      </c>
    </row>
    <row r="39" spans="1:7" ht="12.75">
      <c r="A39" s="22">
        <v>41493</v>
      </c>
      <c r="B39" s="22">
        <v>41507</v>
      </c>
      <c r="C39" s="19" t="s">
        <v>712</v>
      </c>
      <c r="D39" s="19" t="s">
        <v>713</v>
      </c>
      <c r="E39" s="14">
        <v>43</v>
      </c>
      <c r="F39" s="29">
        <v>1996572.2</v>
      </c>
      <c r="G39" s="23">
        <f t="shared" si="0"/>
        <v>4373845.2</v>
      </c>
    </row>
    <row r="40" spans="1:7" ht="12.75">
      <c r="A40" s="22">
        <v>41500</v>
      </c>
      <c r="B40" s="22">
        <v>41514</v>
      </c>
      <c r="C40" s="19" t="s">
        <v>714</v>
      </c>
      <c r="D40" s="19" t="s">
        <v>715</v>
      </c>
      <c r="E40" s="14">
        <v>46</v>
      </c>
      <c r="F40" s="29">
        <v>2233069.11</v>
      </c>
      <c r="G40" s="23">
        <f t="shared" si="0"/>
        <v>4229641.31</v>
      </c>
    </row>
    <row r="41" spans="1:7" ht="12.75">
      <c r="A41" s="22">
        <v>41507</v>
      </c>
      <c r="B41" s="22">
        <v>41521</v>
      </c>
      <c r="C41" s="19" t="s">
        <v>716</v>
      </c>
      <c r="D41" s="19" t="s">
        <v>717</v>
      </c>
      <c r="E41" s="14">
        <v>42</v>
      </c>
      <c r="F41" s="29">
        <v>1944566.64</v>
      </c>
      <c r="G41" s="23">
        <f t="shared" si="0"/>
        <v>4177635.75</v>
      </c>
    </row>
    <row r="42" spans="1:7" ht="12.75">
      <c r="A42" s="22">
        <v>41514</v>
      </c>
      <c r="B42" s="22">
        <v>41528</v>
      </c>
      <c r="C42" s="19" t="s">
        <v>718</v>
      </c>
      <c r="D42" s="19" t="s">
        <v>719</v>
      </c>
      <c r="E42" s="14">
        <v>47</v>
      </c>
      <c r="F42" s="29">
        <v>2125561.56</v>
      </c>
      <c r="G42" s="23">
        <f t="shared" si="0"/>
        <v>4070128.2</v>
      </c>
    </row>
    <row r="43" spans="1:7" ht="12.75">
      <c r="A43" s="22">
        <v>41521</v>
      </c>
      <c r="B43" s="22">
        <v>41535</v>
      </c>
      <c r="C43" s="19" t="s">
        <v>720</v>
      </c>
      <c r="D43" s="19" t="s">
        <v>721</v>
      </c>
      <c r="E43" s="14">
        <v>42</v>
      </c>
      <c r="F43" s="29">
        <f>2060867.38+270</f>
        <v>2061137.38</v>
      </c>
      <c r="G43" s="23">
        <f t="shared" si="0"/>
        <v>4186698.94</v>
      </c>
    </row>
    <row r="44" spans="1:7" ht="12.75">
      <c r="A44" s="22">
        <v>41528</v>
      </c>
      <c r="B44" s="22">
        <v>41542</v>
      </c>
      <c r="C44" s="19" t="s">
        <v>722</v>
      </c>
      <c r="D44" s="19" t="s">
        <v>723</v>
      </c>
      <c r="E44" s="14">
        <v>45</v>
      </c>
      <c r="F44" s="29">
        <v>2353380.47</v>
      </c>
      <c r="G44" s="23">
        <f t="shared" si="0"/>
        <v>4414517.85</v>
      </c>
    </row>
    <row r="45" spans="1:7" ht="12.75">
      <c r="A45" s="22">
        <v>41535</v>
      </c>
      <c r="B45" s="22">
        <v>41549</v>
      </c>
      <c r="C45" s="19" t="s">
        <v>724</v>
      </c>
      <c r="D45" s="19" t="s">
        <v>725</v>
      </c>
      <c r="E45" s="14">
        <v>45</v>
      </c>
      <c r="F45" s="29">
        <v>2105415.6</v>
      </c>
      <c r="G45" s="23">
        <f t="shared" si="0"/>
        <v>4458796.07</v>
      </c>
    </row>
    <row r="46" spans="1:7" ht="12.75">
      <c r="A46" s="22">
        <v>41542</v>
      </c>
      <c r="B46" s="22">
        <v>41556</v>
      </c>
      <c r="C46" s="19" t="s">
        <v>726</v>
      </c>
      <c r="D46" s="19" t="s">
        <v>727</v>
      </c>
      <c r="E46" s="14">
        <v>44</v>
      </c>
      <c r="F46" s="29">
        <v>2215509.4</v>
      </c>
      <c r="G46" s="23">
        <f t="shared" si="0"/>
        <v>4320925</v>
      </c>
    </row>
    <row r="47" spans="1:7" ht="12.75">
      <c r="A47" s="22">
        <v>41549</v>
      </c>
      <c r="B47" s="22">
        <v>41563</v>
      </c>
      <c r="C47" s="19" t="s">
        <v>728</v>
      </c>
      <c r="D47" s="19" t="s">
        <v>729</v>
      </c>
      <c r="E47" s="14">
        <v>45</v>
      </c>
      <c r="F47" s="29">
        <v>2087602</v>
      </c>
      <c r="G47" s="23">
        <f t="shared" si="0"/>
        <v>4303111.4</v>
      </c>
    </row>
    <row r="48" spans="1:7" ht="12.75">
      <c r="A48" s="22">
        <v>41556</v>
      </c>
      <c r="B48" s="22">
        <v>41571</v>
      </c>
      <c r="C48" s="19" t="s">
        <v>730</v>
      </c>
      <c r="D48" s="19" t="s">
        <v>731</v>
      </c>
      <c r="E48" s="14">
        <v>48</v>
      </c>
      <c r="F48" s="29">
        <v>2630924.02</v>
      </c>
      <c r="G48" s="23">
        <f t="shared" si="0"/>
        <v>4718526.02</v>
      </c>
    </row>
    <row r="49" spans="1:7" ht="12.75">
      <c r="A49" s="22">
        <v>41563</v>
      </c>
      <c r="B49" s="22">
        <v>41577</v>
      </c>
      <c r="C49" s="19" t="s">
        <v>732</v>
      </c>
      <c r="D49" s="19" t="s">
        <v>733</v>
      </c>
      <c r="E49" s="14">
        <v>43</v>
      </c>
      <c r="F49" s="29">
        <v>2103863</v>
      </c>
      <c r="G49" s="23">
        <f t="shared" si="0"/>
        <v>4734787.02</v>
      </c>
    </row>
    <row r="50" spans="1:7" ht="12.75">
      <c r="A50" s="22">
        <v>41571</v>
      </c>
      <c r="B50" s="22">
        <v>41584</v>
      </c>
      <c r="C50" s="19" t="s">
        <v>734</v>
      </c>
      <c r="D50" s="19" t="s">
        <v>735</v>
      </c>
      <c r="E50" s="14">
        <v>43</v>
      </c>
      <c r="F50" s="29">
        <v>2532681.48</v>
      </c>
      <c r="G50" s="23">
        <f t="shared" si="0"/>
        <v>4636544.48</v>
      </c>
    </row>
    <row r="51" spans="1:7" ht="12.75">
      <c r="A51" s="22">
        <v>41577</v>
      </c>
      <c r="B51" s="22">
        <v>41591</v>
      </c>
      <c r="C51" s="19" t="s">
        <v>736</v>
      </c>
      <c r="D51" s="19" t="s">
        <v>737</v>
      </c>
      <c r="E51" s="14">
        <v>42</v>
      </c>
      <c r="F51" s="29">
        <v>2384788.73</v>
      </c>
      <c r="G51" s="23">
        <f t="shared" si="0"/>
        <v>4917470.21</v>
      </c>
    </row>
    <row r="52" spans="1:7" ht="12.75">
      <c r="A52" s="22">
        <v>41584</v>
      </c>
      <c r="B52" s="22">
        <v>41598</v>
      </c>
      <c r="C52" s="19" t="s">
        <v>738</v>
      </c>
      <c r="D52" s="19" t="s">
        <v>739</v>
      </c>
      <c r="E52" s="14">
        <v>39</v>
      </c>
      <c r="F52" s="29">
        <v>2640698.96</v>
      </c>
      <c r="G52" s="23">
        <f t="shared" si="0"/>
        <v>5025487.6899999995</v>
      </c>
    </row>
    <row r="53" spans="1:7" ht="12.75">
      <c r="A53" s="22">
        <v>41591</v>
      </c>
      <c r="B53" s="22">
        <v>41605</v>
      </c>
      <c r="C53" s="19" t="s">
        <v>740</v>
      </c>
      <c r="D53" s="19" t="s">
        <v>741</v>
      </c>
      <c r="E53" s="14">
        <v>40</v>
      </c>
      <c r="F53" s="29">
        <v>2521142.7</v>
      </c>
      <c r="G53" s="23">
        <f t="shared" si="0"/>
        <v>5161841.66</v>
      </c>
    </row>
    <row r="54" spans="1:7" ht="12.75">
      <c r="A54" s="22">
        <v>41598</v>
      </c>
      <c r="B54" s="22">
        <v>41612</v>
      </c>
      <c r="C54" s="19" t="s">
        <v>742</v>
      </c>
      <c r="D54" s="19" t="s">
        <v>743</v>
      </c>
      <c r="E54" s="14">
        <v>43</v>
      </c>
      <c r="F54" s="29">
        <v>2713443.09</v>
      </c>
      <c r="G54" s="23">
        <f t="shared" si="0"/>
        <v>5234585.79</v>
      </c>
    </row>
    <row r="55" spans="1:7" ht="12.75">
      <c r="A55" s="22">
        <v>41605</v>
      </c>
      <c r="B55" s="22">
        <v>41619</v>
      </c>
      <c r="C55" s="19" t="s">
        <v>744</v>
      </c>
      <c r="D55" s="19" t="s">
        <v>745</v>
      </c>
      <c r="E55" s="14">
        <v>37</v>
      </c>
      <c r="F55" s="29">
        <v>2238003.56</v>
      </c>
      <c r="G55" s="23">
        <f t="shared" si="0"/>
        <v>4951446.65</v>
      </c>
    </row>
    <row r="56" spans="1:7" ht="12.75">
      <c r="A56" s="22">
        <v>41612</v>
      </c>
      <c r="B56" s="22">
        <v>41626</v>
      </c>
      <c r="C56" s="19" t="s">
        <v>746</v>
      </c>
      <c r="D56" s="19" t="s">
        <v>747</v>
      </c>
      <c r="E56" s="14">
        <v>44</v>
      </c>
      <c r="F56" s="29">
        <v>3260146.68</v>
      </c>
      <c r="G56" s="23">
        <f t="shared" si="0"/>
        <v>5498150.24</v>
      </c>
    </row>
    <row r="57" spans="1:7" ht="12.75">
      <c r="A57" s="22">
        <v>41619</v>
      </c>
      <c r="B57" s="22">
        <v>41631</v>
      </c>
      <c r="C57" s="19" t="s">
        <v>749</v>
      </c>
      <c r="D57" s="19" t="s">
        <v>748</v>
      </c>
      <c r="E57" s="14">
        <v>40</v>
      </c>
      <c r="F57" s="29">
        <v>2397351.34</v>
      </c>
      <c r="G57" s="23">
        <f t="shared" si="0"/>
        <v>5657498.02</v>
      </c>
    </row>
    <row r="58" spans="1:7" ht="12.75">
      <c r="A58" s="22">
        <v>41626</v>
      </c>
      <c r="B58" s="22">
        <v>41639</v>
      </c>
      <c r="C58" s="19" t="s">
        <v>750</v>
      </c>
      <c r="D58" s="19" t="s">
        <v>751</v>
      </c>
      <c r="E58" s="14">
        <v>38</v>
      </c>
      <c r="F58" s="29">
        <v>2953463.29</v>
      </c>
      <c r="G58" s="23">
        <f t="shared" si="0"/>
        <v>5350814.63</v>
      </c>
    </row>
    <row r="59" spans="1:7" ht="12.75">
      <c r="A59" s="22">
        <v>41631</v>
      </c>
      <c r="B59" s="22">
        <v>41647</v>
      </c>
      <c r="C59" s="19" t="s">
        <v>752</v>
      </c>
      <c r="D59" s="19" t="s">
        <v>753</v>
      </c>
      <c r="E59" s="14">
        <v>35</v>
      </c>
      <c r="F59" s="29">
        <v>2401710.02</v>
      </c>
      <c r="G59" s="23">
        <f t="shared" si="0"/>
        <v>5355173.3100000005</v>
      </c>
    </row>
    <row r="60" spans="1:7" ht="12.75">
      <c r="A60" s="22">
        <v>41639</v>
      </c>
      <c r="B60" s="22">
        <v>41654</v>
      </c>
      <c r="C60" s="19" t="s">
        <v>754</v>
      </c>
      <c r="D60" s="19" t="s">
        <v>755</v>
      </c>
      <c r="E60" s="14">
        <v>34</v>
      </c>
      <c r="F60" s="29">
        <v>2767311.08</v>
      </c>
      <c r="G60" s="23">
        <f t="shared" si="0"/>
        <v>5169021.1</v>
      </c>
    </row>
    <row r="61" spans="1:7" ht="12.75">
      <c r="A61" s="22">
        <v>41647</v>
      </c>
      <c r="B61" s="22">
        <v>41661</v>
      </c>
      <c r="C61" s="19" t="s">
        <v>756</v>
      </c>
      <c r="D61" s="19" t="s">
        <v>757</v>
      </c>
      <c r="E61" s="14">
        <v>42</v>
      </c>
      <c r="F61" s="29">
        <v>2991796.63</v>
      </c>
      <c r="G61" s="23">
        <f t="shared" si="0"/>
        <v>5759107.71</v>
      </c>
    </row>
    <row r="62" spans="1:7" ht="12.75">
      <c r="A62" s="22">
        <v>41654</v>
      </c>
      <c r="B62" s="22">
        <v>41668</v>
      </c>
      <c r="C62" s="19" t="s">
        <v>758</v>
      </c>
      <c r="D62" s="19" t="s">
        <v>759</v>
      </c>
      <c r="E62" s="14">
        <v>38</v>
      </c>
      <c r="F62" s="29">
        <v>2784554.15</v>
      </c>
      <c r="G62" s="23">
        <f t="shared" si="0"/>
        <v>5776350.779999999</v>
      </c>
    </row>
    <row r="63" spans="1:7" ht="12.75">
      <c r="A63" s="22">
        <v>41661</v>
      </c>
      <c r="B63" s="22">
        <v>41675</v>
      </c>
      <c r="C63" s="19" t="s">
        <v>760</v>
      </c>
      <c r="D63" s="19" t="s">
        <v>761</v>
      </c>
      <c r="E63" s="14">
        <v>47</v>
      </c>
      <c r="F63" s="29">
        <v>2584280</v>
      </c>
      <c r="G63" s="23">
        <f t="shared" si="0"/>
        <v>5368834.15</v>
      </c>
    </row>
    <row r="64" spans="1:7" ht="12.75">
      <c r="A64" s="22">
        <v>41668</v>
      </c>
      <c r="B64" s="22">
        <v>41682</v>
      </c>
      <c r="C64" s="19" t="s">
        <v>762</v>
      </c>
      <c r="D64" s="19" t="s">
        <v>763</v>
      </c>
      <c r="E64" s="14">
        <v>40</v>
      </c>
      <c r="F64" s="29">
        <v>2759110</v>
      </c>
      <c r="G64" s="23">
        <f t="shared" si="0"/>
        <v>5343390</v>
      </c>
    </row>
    <row r="65" spans="1:7" ht="12.75">
      <c r="A65" s="22">
        <v>41675</v>
      </c>
      <c r="B65" s="22">
        <v>41689</v>
      </c>
      <c r="C65" s="19" t="s">
        <v>764</v>
      </c>
      <c r="D65" s="19" t="s">
        <v>765</v>
      </c>
      <c r="E65" s="14">
        <v>44</v>
      </c>
      <c r="F65" s="29">
        <v>2462672.99</v>
      </c>
      <c r="G65" s="23">
        <f t="shared" si="0"/>
        <v>5221782.99</v>
      </c>
    </row>
    <row r="66" spans="1:7" ht="12.75">
      <c r="A66" s="22">
        <v>41682</v>
      </c>
      <c r="B66" s="22">
        <v>41696</v>
      </c>
      <c r="C66" s="19" t="s">
        <v>766</v>
      </c>
      <c r="D66" s="19" t="s">
        <v>767</v>
      </c>
      <c r="E66" s="14">
        <v>38</v>
      </c>
      <c r="F66" s="29">
        <v>3224160</v>
      </c>
      <c r="G66" s="23">
        <f t="shared" si="0"/>
        <v>5686832.99</v>
      </c>
    </row>
    <row r="67" spans="1:7" ht="12.75">
      <c r="A67" s="22">
        <v>41689</v>
      </c>
      <c r="B67" s="22">
        <v>41703</v>
      </c>
      <c r="C67" s="19" t="s">
        <v>768</v>
      </c>
      <c r="D67" s="19" t="s">
        <v>769</v>
      </c>
      <c r="E67" s="14">
        <v>40</v>
      </c>
      <c r="F67" s="29">
        <v>2318148.26</v>
      </c>
      <c r="G67" s="23">
        <f t="shared" si="0"/>
        <v>5542308.26</v>
      </c>
    </row>
    <row r="68" spans="1:7" ht="12.75">
      <c r="A68" s="22">
        <v>41696</v>
      </c>
      <c r="B68" s="22">
        <v>41710</v>
      </c>
      <c r="C68" s="19" t="s">
        <v>770</v>
      </c>
      <c r="D68" s="19" t="s">
        <v>771</v>
      </c>
      <c r="E68" s="14">
        <v>36</v>
      </c>
      <c r="F68" s="29">
        <v>3042176.25</v>
      </c>
      <c r="G68" s="23">
        <f t="shared" si="0"/>
        <v>5360324.51</v>
      </c>
    </row>
    <row r="69" spans="1:7" ht="12.75">
      <c r="A69" s="22">
        <v>41703</v>
      </c>
      <c r="B69" s="22">
        <v>41717</v>
      </c>
      <c r="C69" s="19" t="s">
        <v>772</v>
      </c>
      <c r="D69" s="19" t="s">
        <v>773</v>
      </c>
      <c r="E69" s="14">
        <v>43</v>
      </c>
      <c r="F69" s="29">
        <v>2622963</v>
      </c>
      <c r="G69" s="23">
        <f t="shared" si="0"/>
        <v>5665139.25</v>
      </c>
    </row>
    <row r="70" spans="1:7" ht="12.75">
      <c r="A70" s="22">
        <v>41710</v>
      </c>
      <c r="B70" s="22">
        <v>41724</v>
      </c>
      <c r="C70" s="19" t="s">
        <v>774</v>
      </c>
      <c r="D70" s="19" t="s">
        <v>775</v>
      </c>
      <c r="E70" s="14">
        <v>41</v>
      </c>
      <c r="F70" s="29">
        <v>3079555.75</v>
      </c>
      <c r="G70" s="23">
        <f t="shared" si="0"/>
        <v>5702518.75</v>
      </c>
    </row>
    <row r="71" spans="1:7" ht="12.75">
      <c r="A71" s="22">
        <v>41717</v>
      </c>
      <c r="B71" s="22">
        <v>41731</v>
      </c>
      <c r="C71" s="19" t="s">
        <v>776</v>
      </c>
      <c r="D71" s="19" t="s">
        <v>777</v>
      </c>
      <c r="E71" s="14">
        <v>36</v>
      </c>
      <c r="F71" s="29">
        <v>2124636.25</v>
      </c>
      <c r="G71" s="23">
        <f t="shared" si="0"/>
        <v>5204192</v>
      </c>
    </row>
    <row r="72" spans="1:7" ht="12.75">
      <c r="A72" s="22">
        <v>41724</v>
      </c>
      <c r="B72" s="22">
        <v>41738</v>
      </c>
      <c r="C72" s="19" t="s">
        <v>778</v>
      </c>
      <c r="D72" s="19" t="s">
        <v>779</v>
      </c>
      <c r="E72" s="14">
        <v>42</v>
      </c>
      <c r="F72" s="29">
        <v>2962177.41</v>
      </c>
      <c r="G72" s="23">
        <f t="shared" si="0"/>
        <v>5086813.66</v>
      </c>
    </row>
    <row r="73" spans="1:7" ht="12.75">
      <c r="A73" s="22">
        <v>41731</v>
      </c>
      <c r="B73" s="22">
        <v>41745</v>
      </c>
      <c r="C73" s="19" t="s">
        <v>780</v>
      </c>
      <c r="D73" s="19" t="s">
        <v>781</v>
      </c>
      <c r="E73" s="14">
        <v>40</v>
      </c>
      <c r="F73" s="29">
        <v>2474880.33</v>
      </c>
      <c r="G73" s="23">
        <f t="shared" si="0"/>
        <v>5437057.74</v>
      </c>
    </row>
    <row r="74" spans="1:7" ht="12.75">
      <c r="A74" s="22">
        <v>41738</v>
      </c>
      <c r="B74" s="22">
        <v>41752</v>
      </c>
      <c r="C74" s="19" t="s">
        <v>782</v>
      </c>
      <c r="D74" s="19" t="s">
        <v>783</v>
      </c>
      <c r="E74" s="14">
        <v>41</v>
      </c>
      <c r="F74" s="29">
        <v>3009910.33</v>
      </c>
      <c r="G74" s="23">
        <f t="shared" si="0"/>
        <v>5484790.66</v>
      </c>
    </row>
    <row r="75" spans="1:7" ht="12.75">
      <c r="A75" s="22">
        <v>41745</v>
      </c>
      <c r="B75" s="22">
        <v>41759</v>
      </c>
      <c r="C75" s="19" t="s">
        <v>784</v>
      </c>
      <c r="D75" s="19" t="s">
        <v>785</v>
      </c>
      <c r="E75" s="14">
        <v>40</v>
      </c>
      <c r="F75" s="29">
        <v>2698940.66</v>
      </c>
      <c r="G75" s="23">
        <f t="shared" si="0"/>
        <v>5708850.99</v>
      </c>
    </row>
    <row r="76" spans="1:7" ht="12.75">
      <c r="A76" s="22">
        <v>41752</v>
      </c>
      <c r="B76" s="22">
        <v>41766</v>
      </c>
      <c r="C76" s="19" t="s">
        <v>786</v>
      </c>
      <c r="D76" s="19" t="s">
        <v>787</v>
      </c>
      <c r="E76" s="14">
        <v>41</v>
      </c>
      <c r="F76" s="29">
        <v>2616123.36</v>
      </c>
      <c r="G76" s="23">
        <f t="shared" si="0"/>
        <v>5315064.02</v>
      </c>
    </row>
    <row r="77" spans="1:7" ht="12.75">
      <c r="A77" s="22">
        <v>41759</v>
      </c>
      <c r="B77" s="22">
        <v>41773</v>
      </c>
      <c r="C77" s="19" t="s">
        <v>788</v>
      </c>
      <c r="D77" s="19" t="s">
        <v>789</v>
      </c>
      <c r="E77" s="14">
        <v>38</v>
      </c>
      <c r="F77" s="29">
        <v>2623133.74</v>
      </c>
      <c r="G77" s="23">
        <f t="shared" si="0"/>
        <v>5239257.1</v>
      </c>
    </row>
    <row r="78" spans="1:7" ht="12.75">
      <c r="A78" s="22">
        <v>41766</v>
      </c>
      <c r="B78" s="22">
        <v>41780</v>
      </c>
      <c r="C78" s="19" t="s">
        <v>790</v>
      </c>
      <c r="D78" s="19" t="s">
        <v>791</v>
      </c>
      <c r="E78" s="14">
        <v>40</v>
      </c>
      <c r="F78" s="29">
        <v>2588947.19</v>
      </c>
      <c r="G78" s="23">
        <f t="shared" si="0"/>
        <v>5212080.93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8" sqref="F38:G38"/>
    </sheetView>
  </sheetViews>
  <sheetFormatPr defaultColWidth="9.140625" defaultRowHeight="12.75"/>
  <cols>
    <col min="1" max="1" width="10.7109375" style="0" customWidth="1"/>
    <col min="2" max="2" width="10.140625" style="0" bestFit="1" customWidth="1"/>
    <col min="3" max="3" width="11.140625" style="0" bestFit="1" customWidth="1"/>
    <col min="4" max="4" width="13.7109375" style="0" bestFit="1" customWidth="1"/>
    <col min="5" max="5" width="10.57421875" style="0" customWidth="1"/>
    <col min="6" max="6" width="15.140625" style="0" bestFit="1" customWidth="1"/>
    <col min="7" max="7" width="22.140625" style="0" bestFit="1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7" t="s">
        <v>41</v>
      </c>
      <c r="B2" s="37"/>
      <c r="C2" s="37"/>
      <c r="D2" s="37"/>
      <c r="E2" s="37"/>
      <c r="F2" s="37"/>
      <c r="G2" s="37"/>
    </row>
    <row r="3" spans="1:7" ht="15.75">
      <c r="A3" s="21"/>
      <c r="B3" s="21"/>
      <c r="C3" s="21"/>
      <c r="D3" s="21"/>
      <c r="E3" s="21"/>
      <c r="F3" s="27"/>
      <c r="G3" s="21"/>
    </row>
    <row r="4" spans="1:7" ht="38.2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28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28" t="s">
        <v>45</v>
      </c>
      <c r="G5" s="15" t="s">
        <v>44</v>
      </c>
    </row>
    <row r="6" spans="1:7" ht="12.75">
      <c r="A6" s="22">
        <v>41631</v>
      </c>
      <c r="B6" s="22">
        <v>41647</v>
      </c>
      <c r="C6" s="19" t="s">
        <v>752</v>
      </c>
      <c r="D6" s="19" t="s">
        <v>753</v>
      </c>
      <c r="E6" s="14">
        <v>35</v>
      </c>
      <c r="F6" s="29">
        <v>2401710.02</v>
      </c>
      <c r="G6" s="23">
        <v>5355173.3100000005</v>
      </c>
    </row>
    <row r="7" spans="1:7" ht="12.75">
      <c r="A7" s="22">
        <v>41639</v>
      </c>
      <c r="B7" s="22">
        <v>41654</v>
      </c>
      <c r="C7" s="19" t="s">
        <v>754</v>
      </c>
      <c r="D7" s="19" t="s">
        <v>755</v>
      </c>
      <c r="E7" s="14">
        <v>34</v>
      </c>
      <c r="F7" s="29">
        <v>2767311.08</v>
      </c>
      <c r="G7" s="23">
        <f aca="true" t="shared" si="0" ref="G7:G37">F6+F7</f>
        <v>5169021.1</v>
      </c>
    </row>
    <row r="8" spans="1:7" ht="12.75">
      <c r="A8" s="22">
        <v>41647</v>
      </c>
      <c r="B8" s="22">
        <v>41661</v>
      </c>
      <c r="C8" s="19" t="s">
        <v>756</v>
      </c>
      <c r="D8" s="19" t="s">
        <v>757</v>
      </c>
      <c r="E8" s="14">
        <v>42</v>
      </c>
      <c r="F8" s="29">
        <v>2991796.63</v>
      </c>
      <c r="G8" s="23">
        <f t="shared" si="0"/>
        <v>5759107.71</v>
      </c>
    </row>
    <row r="9" spans="1:7" ht="12.75">
      <c r="A9" s="22">
        <v>41654</v>
      </c>
      <c r="B9" s="22">
        <v>41668</v>
      </c>
      <c r="C9" s="19" t="s">
        <v>758</v>
      </c>
      <c r="D9" s="19" t="s">
        <v>759</v>
      </c>
      <c r="E9" s="14">
        <v>38</v>
      </c>
      <c r="F9" s="29">
        <v>2784554.15</v>
      </c>
      <c r="G9" s="23">
        <f t="shared" si="0"/>
        <v>5776350.779999999</v>
      </c>
    </row>
    <row r="10" spans="1:7" ht="12.75">
      <c r="A10" s="22">
        <v>41661</v>
      </c>
      <c r="B10" s="22">
        <v>41675</v>
      </c>
      <c r="C10" s="19" t="s">
        <v>760</v>
      </c>
      <c r="D10" s="19" t="s">
        <v>761</v>
      </c>
      <c r="E10" s="14">
        <v>47</v>
      </c>
      <c r="F10" s="29">
        <v>2584280</v>
      </c>
      <c r="G10" s="23">
        <f t="shared" si="0"/>
        <v>5368834.15</v>
      </c>
    </row>
    <row r="11" spans="1:7" ht="12.75">
      <c r="A11" s="22">
        <v>41668</v>
      </c>
      <c r="B11" s="22">
        <v>41682</v>
      </c>
      <c r="C11" s="19" t="s">
        <v>762</v>
      </c>
      <c r="D11" s="19" t="s">
        <v>763</v>
      </c>
      <c r="E11" s="14">
        <v>40</v>
      </c>
      <c r="F11" s="29">
        <v>2759110</v>
      </c>
      <c r="G11" s="23">
        <f t="shared" si="0"/>
        <v>5343390</v>
      </c>
    </row>
    <row r="12" spans="1:7" ht="12.75">
      <c r="A12" s="22">
        <v>41675</v>
      </c>
      <c r="B12" s="22">
        <v>41689</v>
      </c>
      <c r="C12" s="19" t="s">
        <v>764</v>
      </c>
      <c r="D12" s="19" t="s">
        <v>765</v>
      </c>
      <c r="E12" s="14">
        <v>44</v>
      </c>
      <c r="F12" s="29">
        <v>2462672.99</v>
      </c>
      <c r="G12" s="23">
        <f t="shared" si="0"/>
        <v>5221782.99</v>
      </c>
    </row>
    <row r="13" spans="1:7" ht="12.75">
      <c r="A13" s="22">
        <v>41682</v>
      </c>
      <c r="B13" s="22">
        <v>41696</v>
      </c>
      <c r="C13" s="19" t="s">
        <v>766</v>
      </c>
      <c r="D13" s="19" t="s">
        <v>767</v>
      </c>
      <c r="E13" s="14">
        <v>38</v>
      </c>
      <c r="F13" s="29">
        <v>3224160</v>
      </c>
      <c r="G13" s="23">
        <f t="shared" si="0"/>
        <v>5686832.99</v>
      </c>
    </row>
    <row r="14" spans="1:7" ht="12.75">
      <c r="A14" s="22">
        <v>41689</v>
      </c>
      <c r="B14" s="22">
        <v>41703</v>
      </c>
      <c r="C14" s="19" t="s">
        <v>768</v>
      </c>
      <c r="D14" s="19" t="s">
        <v>769</v>
      </c>
      <c r="E14" s="14">
        <v>40</v>
      </c>
      <c r="F14" s="29">
        <v>2318148.26</v>
      </c>
      <c r="G14" s="23">
        <f t="shared" si="0"/>
        <v>5542308.26</v>
      </c>
    </row>
    <row r="15" spans="1:7" ht="12.75">
      <c r="A15" s="22">
        <v>41696</v>
      </c>
      <c r="B15" s="22">
        <v>41710</v>
      </c>
      <c r="C15" s="19" t="s">
        <v>770</v>
      </c>
      <c r="D15" s="19" t="s">
        <v>771</v>
      </c>
      <c r="E15" s="14">
        <v>36</v>
      </c>
      <c r="F15" s="29">
        <v>3042176.25</v>
      </c>
      <c r="G15" s="23">
        <f t="shared" si="0"/>
        <v>5360324.51</v>
      </c>
    </row>
    <row r="16" spans="1:7" ht="12.75">
      <c r="A16" s="22">
        <v>41703</v>
      </c>
      <c r="B16" s="22">
        <v>41717</v>
      </c>
      <c r="C16" s="19" t="s">
        <v>772</v>
      </c>
      <c r="D16" s="19" t="s">
        <v>773</v>
      </c>
      <c r="E16" s="14">
        <v>43</v>
      </c>
      <c r="F16" s="29">
        <v>2622963</v>
      </c>
      <c r="G16" s="23">
        <f t="shared" si="0"/>
        <v>5665139.25</v>
      </c>
    </row>
    <row r="17" spans="1:7" ht="12.75">
      <c r="A17" s="22">
        <v>41710</v>
      </c>
      <c r="B17" s="22">
        <v>41724</v>
      </c>
      <c r="C17" s="19" t="s">
        <v>774</v>
      </c>
      <c r="D17" s="19" t="s">
        <v>775</v>
      </c>
      <c r="E17" s="14">
        <v>41</v>
      </c>
      <c r="F17" s="29">
        <v>3079555.75</v>
      </c>
      <c r="G17" s="23">
        <f t="shared" si="0"/>
        <v>5702518.75</v>
      </c>
    </row>
    <row r="18" spans="1:7" ht="12.75">
      <c r="A18" s="22">
        <v>41717</v>
      </c>
      <c r="B18" s="22">
        <v>41731</v>
      </c>
      <c r="C18" s="19" t="s">
        <v>776</v>
      </c>
      <c r="D18" s="19" t="s">
        <v>777</v>
      </c>
      <c r="E18" s="14">
        <v>36</v>
      </c>
      <c r="F18" s="29">
        <v>2124636.25</v>
      </c>
      <c r="G18" s="23">
        <f t="shared" si="0"/>
        <v>5204192</v>
      </c>
    </row>
    <row r="19" spans="1:7" ht="12.75">
      <c r="A19" s="22">
        <v>41724</v>
      </c>
      <c r="B19" s="22">
        <v>41738</v>
      </c>
      <c r="C19" s="19" t="s">
        <v>778</v>
      </c>
      <c r="D19" s="19" t="s">
        <v>779</v>
      </c>
      <c r="E19" s="14">
        <v>42</v>
      </c>
      <c r="F19" s="29">
        <v>2962177.41</v>
      </c>
      <c r="G19" s="23">
        <f t="shared" si="0"/>
        <v>5086813.66</v>
      </c>
    </row>
    <row r="20" spans="1:7" ht="12.75">
      <c r="A20" s="22">
        <v>41731</v>
      </c>
      <c r="B20" s="22">
        <v>41745</v>
      </c>
      <c r="C20" s="19" t="s">
        <v>780</v>
      </c>
      <c r="D20" s="19" t="s">
        <v>781</v>
      </c>
      <c r="E20" s="14">
        <v>40</v>
      </c>
      <c r="F20" s="29">
        <v>2474880.33</v>
      </c>
      <c r="G20" s="23">
        <f t="shared" si="0"/>
        <v>5437057.74</v>
      </c>
    </row>
    <row r="21" spans="1:7" ht="12.75">
      <c r="A21" s="22">
        <v>41738</v>
      </c>
      <c r="B21" s="22">
        <v>41752</v>
      </c>
      <c r="C21" s="19" t="s">
        <v>782</v>
      </c>
      <c r="D21" s="19" t="s">
        <v>783</v>
      </c>
      <c r="E21" s="14">
        <v>41</v>
      </c>
      <c r="F21" s="29">
        <v>3009910.33</v>
      </c>
      <c r="G21" s="23">
        <f t="shared" si="0"/>
        <v>5484790.66</v>
      </c>
    </row>
    <row r="22" spans="1:7" ht="12.75">
      <c r="A22" s="22">
        <v>41745</v>
      </c>
      <c r="B22" s="22">
        <v>41759</v>
      </c>
      <c r="C22" s="19" t="s">
        <v>784</v>
      </c>
      <c r="D22" s="19" t="s">
        <v>785</v>
      </c>
      <c r="E22" s="14">
        <v>40</v>
      </c>
      <c r="F22" s="29">
        <v>2698940.66</v>
      </c>
      <c r="G22" s="23">
        <f t="shared" si="0"/>
        <v>5708850.99</v>
      </c>
    </row>
    <row r="23" spans="1:7" ht="12.75">
      <c r="A23" s="22">
        <v>41752</v>
      </c>
      <c r="B23" s="22">
        <v>41766</v>
      </c>
      <c r="C23" s="19" t="s">
        <v>786</v>
      </c>
      <c r="D23" s="19" t="s">
        <v>787</v>
      </c>
      <c r="E23" s="14">
        <v>41</v>
      </c>
      <c r="F23" s="29">
        <v>2616123.36</v>
      </c>
      <c r="G23" s="23">
        <f t="shared" si="0"/>
        <v>5315064.02</v>
      </c>
    </row>
    <row r="24" spans="1:7" ht="12.75">
      <c r="A24" s="22">
        <v>41759</v>
      </c>
      <c r="B24" s="22">
        <v>41773</v>
      </c>
      <c r="C24" s="19" t="s">
        <v>788</v>
      </c>
      <c r="D24" s="19" t="s">
        <v>789</v>
      </c>
      <c r="E24" s="14">
        <v>38</v>
      </c>
      <c r="F24" s="29">
        <v>2623133.74</v>
      </c>
      <c r="G24" s="23">
        <f t="shared" si="0"/>
        <v>5239257.1</v>
      </c>
    </row>
    <row r="25" spans="1:7" ht="12.75">
      <c r="A25" s="22">
        <v>41766</v>
      </c>
      <c r="B25" s="22">
        <v>41780</v>
      </c>
      <c r="C25" s="19" t="s">
        <v>790</v>
      </c>
      <c r="D25" s="19" t="s">
        <v>791</v>
      </c>
      <c r="E25" s="14">
        <v>40</v>
      </c>
      <c r="F25" s="29">
        <v>2588947.19</v>
      </c>
      <c r="G25" s="23">
        <f t="shared" si="0"/>
        <v>5212080.93</v>
      </c>
    </row>
    <row r="26" spans="1:7" ht="12.75">
      <c r="A26" s="22">
        <v>41773</v>
      </c>
      <c r="B26" s="22">
        <v>41787</v>
      </c>
      <c r="C26" s="19" t="s">
        <v>792</v>
      </c>
      <c r="D26" s="19" t="s">
        <v>793</v>
      </c>
      <c r="E26" s="14">
        <v>36</v>
      </c>
      <c r="F26" s="29">
        <v>2538848.88</v>
      </c>
      <c r="G26" s="23">
        <f t="shared" si="0"/>
        <v>5127796.07</v>
      </c>
    </row>
    <row r="27" spans="1:7" ht="12.75">
      <c r="A27" s="22">
        <v>41780</v>
      </c>
      <c r="B27" s="22">
        <v>41794</v>
      </c>
      <c r="C27" s="19" t="s">
        <v>794</v>
      </c>
      <c r="D27" s="19" t="s">
        <v>795</v>
      </c>
      <c r="E27" s="14">
        <v>39</v>
      </c>
      <c r="F27" s="29">
        <v>2131942.19</v>
      </c>
      <c r="G27" s="23">
        <f t="shared" si="0"/>
        <v>4670791.07</v>
      </c>
    </row>
    <row r="28" spans="1:7" ht="12.75">
      <c r="A28" s="22">
        <v>41787</v>
      </c>
      <c r="B28" s="22">
        <v>41801</v>
      </c>
      <c r="C28" s="19" t="s">
        <v>796</v>
      </c>
      <c r="D28" s="19" t="s">
        <v>797</v>
      </c>
      <c r="E28" s="14">
        <v>40</v>
      </c>
      <c r="F28" s="29">
        <v>3008232.65</v>
      </c>
      <c r="G28" s="23">
        <f t="shared" si="0"/>
        <v>5140174.84</v>
      </c>
    </row>
    <row r="29" spans="1:7" ht="12.75">
      <c r="A29" s="22">
        <v>41794</v>
      </c>
      <c r="B29" s="22">
        <v>41808</v>
      </c>
      <c r="C29" s="19" t="s">
        <v>798</v>
      </c>
      <c r="D29" s="19" t="s">
        <v>799</v>
      </c>
      <c r="E29" s="14">
        <v>39</v>
      </c>
      <c r="F29" s="29">
        <v>2054291.96</v>
      </c>
      <c r="G29" s="23">
        <f t="shared" si="0"/>
        <v>5062524.609999999</v>
      </c>
    </row>
    <row r="30" spans="1:7" ht="12.75">
      <c r="A30" s="22">
        <v>41801</v>
      </c>
      <c r="B30" s="22">
        <v>41815</v>
      </c>
      <c r="C30" s="19" t="s">
        <v>800</v>
      </c>
      <c r="D30" s="19" t="s">
        <v>801</v>
      </c>
      <c r="E30" s="14">
        <v>43</v>
      </c>
      <c r="F30" s="29">
        <v>2943159.29</v>
      </c>
      <c r="G30" s="23">
        <f t="shared" si="0"/>
        <v>4997451.25</v>
      </c>
    </row>
    <row r="31" spans="1:7" ht="12.75">
      <c r="A31" s="22">
        <v>41808</v>
      </c>
      <c r="B31" s="22">
        <v>41822</v>
      </c>
      <c r="C31" s="19" t="s">
        <v>803</v>
      </c>
      <c r="D31" s="19" t="s">
        <v>802</v>
      </c>
      <c r="E31" s="14">
        <v>39</v>
      </c>
      <c r="F31" s="29">
        <v>1939344.64</v>
      </c>
      <c r="G31" s="23">
        <f t="shared" si="0"/>
        <v>4882503.93</v>
      </c>
    </row>
    <row r="32" spans="1:7" ht="12.75">
      <c r="A32" s="22">
        <v>41815</v>
      </c>
      <c r="B32" s="22">
        <v>41829</v>
      </c>
      <c r="C32" s="19" t="s">
        <v>804</v>
      </c>
      <c r="D32" s="19" t="s">
        <v>805</v>
      </c>
      <c r="E32" s="14">
        <v>39</v>
      </c>
      <c r="F32" s="29">
        <v>2700401.58</v>
      </c>
      <c r="G32" s="23">
        <f t="shared" si="0"/>
        <v>4639746.22</v>
      </c>
    </row>
    <row r="33" spans="1:7" ht="12.75">
      <c r="A33" s="22">
        <v>41822</v>
      </c>
      <c r="B33" s="22">
        <v>41836</v>
      </c>
      <c r="C33" s="19" t="s">
        <v>806</v>
      </c>
      <c r="D33" s="19" t="s">
        <v>807</v>
      </c>
      <c r="E33" s="14">
        <v>41</v>
      </c>
      <c r="F33" s="29">
        <v>2426260.64</v>
      </c>
      <c r="G33" s="23">
        <f t="shared" si="0"/>
        <v>5126662.220000001</v>
      </c>
    </row>
    <row r="34" spans="1:7" ht="12.75">
      <c r="A34" s="22">
        <v>41829</v>
      </c>
      <c r="B34" s="22">
        <v>41843</v>
      </c>
      <c r="C34" s="19" t="s">
        <v>808</v>
      </c>
      <c r="D34" s="19" t="s">
        <v>809</v>
      </c>
      <c r="E34" s="14">
        <v>40</v>
      </c>
      <c r="F34" s="29">
        <v>2690512.64</v>
      </c>
      <c r="G34" s="23">
        <f t="shared" si="0"/>
        <v>5116773.28</v>
      </c>
    </row>
    <row r="35" spans="1:7" ht="12.75">
      <c r="A35" s="22">
        <v>41836</v>
      </c>
      <c r="B35" s="22">
        <v>41850</v>
      </c>
      <c r="C35" s="19" t="s">
        <v>810</v>
      </c>
      <c r="D35" s="19" t="s">
        <v>811</v>
      </c>
      <c r="E35" s="14">
        <v>39</v>
      </c>
      <c r="F35" s="29">
        <v>2329035.11</v>
      </c>
      <c r="G35" s="23">
        <f t="shared" si="0"/>
        <v>5019547.75</v>
      </c>
    </row>
    <row r="36" spans="1:7" ht="12.75">
      <c r="A36" s="22">
        <v>41843</v>
      </c>
      <c r="B36" s="22">
        <v>41857</v>
      </c>
      <c r="C36" s="19" t="s">
        <v>812</v>
      </c>
      <c r="D36" s="19" t="s">
        <v>813</v>
      </c>
      <c r="E36" s="14">
        <v>35</v>
      </c>
      <c r="F36" s="29">
        <v>2602157.58</v>
      </c>
      <c r="G36" s="23">
        <f t="shared" si="0"/>
        <v>4931192.6899999995</v>
      </c>
    </row>
    <row r="37" spans="1:7" ht="12.75">
      <c r="A37" s="22">
        <v>41850</v>
      </c>
      <c r="B37" s="22">
        <v>41864</v>
      </c>
      <c r="C37" s="19" t="s">
        <v>814</v>
      </c>
      <c r="D37" s="19" t="s">
        <v>815</v>
      </c>
      <c r="E37" s="14">
        <v>37</v>
      </c>
      <c r="F37" s="29">
        <v>2117029.2</v>
      </c>
      <c r="G37" s="23">
        <f t="shared" si="0"/>
        <v>4719186.78</v>
      </c>
    </row>
    <row r="38" spans="6:7" ht="12.75">
      <c r="F38" s="29"/>
      <c r="G38" s="23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5" sqref="A25:B25"/>
    </sheetView>
  </sheetViews>
  <sheetFormatPr defaultColWidth="9.140625" defaultRowHeight="12.75"/>
  <cols>
    <col min="1" max="1" width="12.140625" style="14" customWidth="1"/>
    <col min="2" max="2" width="11.00390625" style="14" customWidth="1"/>
    <col min="3" max="3" width="12.140625" style="23" customWidth="1"/>
    <col min="4" max="4" width="12.421875" style="23" customWidth="1"/>
  </cols>
  <sheetData>
    <row r="1" spans="1:4" ht="25.5" customHeight="1">
      <c r="A1" s="3" t="s">
        <v>1</v>
      </c>
      <c r="B1" s="3" t="s">
        <v>0</v>
      </c>
      <c r="C1" s="26" t="s">
        <v>8</v>
      </c>
      <c r="D1" s="26" t="s">
        <v>9</v>
      </c>
    </row>
    <row r="2" spans="1:4" ht="33" customHeight="1">
      <c r="A2" s="3" t="s">
        <v>3</v>
      </c>
      <c r="B2" s="3" t="s">
        <v>4</v>
      </c>
      <c r="C2" s="26" t="s">
        <v>6</v>
      </c>
      <c r="D2" s="26" t="s">
        <v>7</v>
      </c>
    </row>
    <row r="3" spans="1:4" ht="12.75">
      <c r="A3" s="22">
        <v>41857</v>
      </c>
      <c r="B3" s="22">
        <v>41872</v>
      </c>
      <c r="C3" s="23">
        <v>2998440</v>
      </c>
      <c r="D3" s="23">
        <f>+C3</f>
        <v>2998440</v>
      </c>
    </row>
    <row r="4" spans="1:4" ht="12.75">
      <c r="A4" s="22">
        <v>41864</v>
      </c>
      <c r="B4" s="22">
        <v>41878</v>
      </c>
      <c r="C4" s="23">
        <v>1978660</v>
      </c>
      <c r="D4" s="23">
        <f aca="true" t="shared" si="0" ref="D4:D24">SUM(C3+C4)</f>
        <v>4977100</v>
      </c>
    </row>
    <row r="5" spans="1:4" ht="12.75">
      <c r="A5" s="22">
        <v>41872</v>
      </c>
      <c r="B5" s="22">
        <v>41885</v>
      </c>
      <c r="C5" s="23">
        <v>2492900</v>
      </c>
      <c r="D5" s="23">
        <f t="shared" si="0"/>
        <v>4471560</v>
      </c>
    </row>
    <row r="6" spans="1:4" ht="12.75">
      <c r="A6" s="22">
        <v>41878</v>
      </c>
      <c r="B6" s="22">
        <v>41892</v>
      </c>
      <c r="C6" s="23">
        <v>2344200</v>
      </c>
      <c r="D6" s="23">
        <f t="shared" si="0"/>
        <v>4837100</v>
      </c>
    </row>
    <row r="7" spans="1:4" ht="12.75">
      <c r="A7" s="22">
        <v>41885</v>
      </c>
      <c r="B7" s="22">
        <v>41899</v>
      </c>
      <c r="C7" s="23">
        <v>2654950</v>
      </c>
      <c r="D7" s="23">
        <f t="shared" si="0"/>
        <v>4999150</v>
      </c>
    </row>
    <row r="8" spans="1:4" ht="12.75">
      <c r="A8" s="22">
        <v>41892</v>
      </c>
      <c r="B8" s="22">
        <v>41906</v>
      </c>
      <c r="C8" s="23">
        <v>2451580</v>
      </c>
      <c r="D8" s="23">
        <f t="shared" si="0"/>
        <v>5106530</v>
      </c>
    </row>
    <row r="9" spans="1:4" ht="12.75">
      <c r="A9" s="22">
        <v>41899</v>
      </c>
      <c r="B9" s="22">
        <v>41913</v>
      </c>
      <c r="C9" s="23">
        <v>2555130</v>
      </c>
      <c r="D9" s="23">
        <f t="shared" si="0"/>
        <v>5006710</v>
      </c>
    </row>
    <row r="10" spans="1:4" ht="12.75">
      <c r="A10" s="22">
        <v>41906</v>
      </c>
      <c r="B10" s="22">
        <v>41920</v>
      </c>
      <c r="C10" s="23">
        <v>2191280</v>
      </c>
      <c r="D10" s="23">
        <f t="shared" si="0"/>
        <v>4746410</v>
      </c>
    </row>
    <row r="11" spans="1:4" ht="12.75">
      <c r="A11" s="22">
        <v>41913</v>
      </c>
      <c r="B11" s="22">
        <v>41927</v>
      </c>
      <c r="C11" s="23">
        <v>2433110</v>
      </c>
      <c r="D11" s="23">
        <f t="shared" si="0"/>
        <v>4624390</v>
      </c>
    </row>
    <row r="12" spans="1:4" ht="12.75">
      <c r="A12" s="22">
        <v>41920</v>
      </c>
      <c r="B12" s="22">
        <v>41934</v>
      </c>
      <c r="C12" s="23">
        <v>2567545</v>
      </c>
      <c r="D12" s="23">
        <f t="shared" si="0"/>
        <v>5000655</v>
      </c>
    </row>
    <row r="13" spans="1:4" ht="12.75">
      <c r="A13" s="22">
        <v>41927</v>
      </c>
      <c r="B13" s="22">
        <v>41941</v>
      </c>
      <c r="C13" s="23">
        <v>2326140</v>
      </c>
      <c r="D13" s="23">
        <f t="shared" si="0"/>
        <v>4893685</v>
      </c>
    </row>
    <row r="14" spans="1:4" ht="12.75">
      <c r="A14" s="22">
        <v>41934</v>
      </c>
      <c r="B14" s="22">
        <v>41948</v>
      </c>
      <c r="C14" s="23">
        <v>2483360</v>
      </c>
      <c r="D14" s="23">
        <f t="shared" si="0"/>
        <v>4809500</v>
      </c>
    </row>
    <row r="15" spans="1:4" ht="12.75">
      <c r="A15" s="22">
        <v>41941</v>
      </c>
      <c r="B15" s="22">
        <v>41955</v>
      </c>
      <c r="C15" s="23">
        <v>2429800</v>
      </c>
      <c r="D15" s="23">
        <f t="shared" si="0"/>
        <v>4913160</v>
      </c>
    </row>
    <row r="16" spans="1:4" ht="12.75">
      <c r="A16" s="22">
        <v>41948</v>
      </c>
      <c r="B16" s="22">
        <v>41962</v>
      </c>
      <c r="C16" s="23">
        <v>2585590</v>
      </c>
      <c r="D16" s="23">
        <f t="shared" si="0"/>
        <v>5015390</v>
      </c>
    </row>
    <row r="17" spans="1:4" ht="12.75">
      <c r="A17" s="22">
        <v>41955</v>
      </c>
      <c r="B17" s="22">
        <v>41969</v>
      </c>
      <c r="C17" s="23">
        <v>2363880</v>
      </c>
      <c r="D17" s="23">
        <f t="shared" si="0"/>
        <v>4949470</v>
      </c>
    </row>
    <row r="18" spans="1:4" ht="12.75">
      <c r="A18" s="22">
        <v>41962</v>
      </c>
      <c r="B18" s="22">
        <v>41976</v>
      </c>
      <c r="C18" s="23">
        <v>2440160</v>
      </c>
      <c r="D18" s="23">
        <f t="shared" si="0"/>
        <v>4804040</v>
      </c>
    </row>
    <row r="19" spans="1:4" ht="12.75">
      <c r="A19" s="22">
        <v>41969</v>
      </c>
      <c r="B19" s="22">
        <v>41983</v>
      </c>
      <c r="C19" s="23">
        <v>2333580</v>
      </c>
      <c r="D19" s="23">
        <f t="shared" si="0"/>
        <v>4773740</v>
      </c>
    </row>
    <row r="20" spans="1:4" ht="12.75">
      <c r="A20" s="22">
        <v>41976</v>
      </c>
      <c r="B20" s="22">
        <v>41990</v>
      </c>
      <c r="C20" s="23">
        <v>2778910</v>
      </c>
      <c r="D20" s="23">
        <f t="shared" si="0"/>
        <v>5112490</v>
      </c>
    </row>
    <row r="21" spans="1:4" ht="12.75">
      <c r="A21" s="22">
        <v>41983</v>
      </c>
      <c r="B21" s="22">
        <v>41996</v>
      </c>
      <c r="C21" s="23">
        <v>2389480</v>
      </c>
      <c r="D21" s="23">
        <f t="shared" si="0"/>
        <v>5168390</v>
      </c>
    </row>
    <row r="22" spans="1:4" ht="12.75">
      <c r="A22" s="22">
        <v>41990</v>
      </c>
      <c r="B22" s="22">
        <v>42004</v>
      </c>
      <c r="C22" s="23">
        <v>2658775</v>
      </c>
      <c r="D22" s="23">
        <f t="shared" si="0"/>
        <v>5048255</v>
      </c>
    </row>
    <row r="23" spans="1:4" ht="12.75">
      <c r="A23" s="22">
        <v>41996</v>
      </c>
      <c r="B23" s="22">
        <v>42011</v>
      </c>
      <c r="C23" s="23">
        <v>2298475</v>
      </c>
      <c r="D23" s="23">
        <f t="shared" si="0"/>
        <v>4957250</v>
      </c>
    </row>
    <row r="24" spans="1:4" ht="12.75">
      <c r="A24" s="22">
        <v>42004</v>
      </c>
      <c r="B24" s="22">
        <v>42018</v>
      </c>
      <c r="C24" s="23">
        <v>2784875</v>
      </c>
      <c r="D24" s="23">
        <f t="shared" si="0"/>
        <v>5083350</v>
      </c>
    </row>
    <row r="25" spans="1:2" ht="12.75">
      <c r="A25" s="22"/>
      <c r="B25" s="22"/>
    </row>
    <row r="26" spans="1:2" ht="12.75">
      <c r="A26" s="22"/>
      <c r="B26" s="22"/>
    </row>
    <row r="27" spans="1:2" ht="12.75">
      <c r="A27" s="22"/>
      <c r="B27" s="22"/>
    </row>
    <row r="28" spans="1:2" ht="12.75">
      <c r="A28" s="22"/>
      <c r="B28" s="22"/>
    </row>
    <row r="29" spans="1:2" ht="12.75">
      <c r="A29" s="22"/>
      <c r="B2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F32" sqref="F32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22.28125" style="0" customWidth="1"/>
    <col min="4" max="4" width="15.421875" style="0" bestFit="1" customWidth="1"/>
    <col min="6" max="6" width="12.421875" style="0" bestFit="1" customWidth="1"/>
  </cols>
  <sheetData>
    <row r="1" spans="1:4" ht="25.5" customHeight="1">
      <c r="A1" s="3" t="s">
        <v>1</v>
      </c>
      <c r="B1" s="3" t="s">
        <v>0</v>
      </c>
      <c r="C1" s="26" t="s">
        <v>8</v>
      </c>
      <c r="D1" s="26" t="s">
        <v>9</v>
      </c>
    </row>
    <row r="2" spans="1:4" ht="33" customHeight="1">
      <c r="A2" s="3" t="s">
        <v>3</v>
      </c>
      <c r="B2" s="3" t="s">
        <v>4</v>
      </c>
      <c r="C2" s="26" t="s">
        <v>6</v>
      </c>
      <c r="D2" s="26" t="s">
        <v>7</v>
      </c>
    </row>
    <row r="3" spans="1:4" ht="12.75">
      <c r="A3" s="22">
        <v>42011</v>
      </c>
      <c r="B3" s="22">
        <v>42025</v>
      </c>
      <c r="C3" s="23">
        <v>2886170</v>
      </c>
      <c r="D3" s="23">
        <v>5671045</v>
      </c>
    </row>
    <row r="4" spans="1:4" ht="12.75">
      <c r="A4" s="22">
        <v>42018</v>
      </c>
      <c r="B4" s="22">
        <v>42032</v>
      </c>
      <c r="C4" s="23">
        <v>2572960</v>
      </c>
      <c r="D4" s="23">
        <f aca="true" t="shared" si="0" ref="D4:D39">SUM(C3+C4)</f>
        <v>5459130</v>
      </c>
    </row>
    <row r="5" spans="1:4" ht="12.75">
      <c r="A5" s="22">
        <v>42025</v>
      </c>
      <c r="B5" s="22">
        <v>42039</v>
      </c>
      <c r="C5" s="23">
        <v>2502765</v>
      </c>
      <c r="D5" s="23">
        <f t="shared" si="0"/>
        <v>5075725</v>
      </c>
    </row>
    <row r="6" spans="1:4" ht="12.75">
      <c r="A6" s="22">
        <v>42032</v>
      </c>
      <c r="B6" s="22">
        <v>42046</v>
      </c>
      <c r="C6" s="23">
        <v>2643255</v>
      </c>
      <c r="D6" s="23">
        <f t="shared" si="0"/>
        <v>5146020</v>
      </c>
    </row>
    <row r="7" spans="1:4" ht="12.75">
      <c r="A7" s="22">
        <v>42039</v>
      </c>
      <c r="B7" s="22">
        <v>42053</v>
      </c>
      <c r="C7" s="23">
        <v>2334200</v>
      </c>
      <c r="D7" s="23">
        <f t="shared" si="0"/>
        <v>4977455</v>
      </c>
    </row>
    <row r="8" spans="1:4" ht="12.75">
      <c r="A8" s="22">
        <v>42046</v>
      </c>
      <c r="B8" s="22">
        <v>42060</v>
      </c>
      <c r="C8" s="23">
        <v>2588095</v>
      </c>
      <c r="D8" s="23">
        <f t="shared" si="0"/>
        <v>4922295</v>
      </c>
    </row>
    <row r="9" spans="1:4" ht="12.75">
      <c r="A9" s="22">
        <v>42053</v>
      </c>
      <c r="B9" s="22">
        <v>42067</v>
      </c>
      <c r="C9" s="23">
        <v>2776715</v>
      </c>
      <c r="D9" s="23">
        <f t="shared" si="0"/>
        <v>5364810</v>
      </c>
    </row>
    <row r="10" spans="1:4" ht="12.75">
      <c r="A10" s="22">
        <v>42060</v>
      </c>
      <c r="B10" s="22">
        <v>42074</v>
      </c>
      <c r="C10" s="23">
        <v>2666640</v>
      </c>
      <c r="D10" s="23">
        <f t="shared" si="0"/>
        <v>5443355</v>
      </c>
    </row>
    <row r="11" spans="1:4" ht="12.75">
      <c r="A11" s="22">
        <v>42067</v>
      </c>
      <c r="B11" s="22">
        <v>42081</v>
      </c>
      <c r="C11" s="23">
        <v>2409260</v>
      </c>
      <c r="D11" s="23">
        <f t="shared" si="0"/>
        <v>5075900</v>
      </c>
    </row>
    <row r="12" spans="1:4" ht="12.75">
      <c r="A12" s="22">
        <v>42074</v>
      </c>
      <c r="B12" s="22">
        <v>42088</v>
      </c>
      <c r="C12" s="23">
        <v>2802100</v>
      </c>
      <c r="D12" s="23">
        <f t="shared" si="0"/>
        <v>5211360</v>
      </c>
    </row>
    <row r="13" spans="1:4" ht="12.75">
      <c r="A13" s="22">
        <v>42081</v>
      </c>
      <c r="B13" s="22">
        <v>42095</v>
      </c>
      <c r="C13" s="23">
        <v>2592300</v>
      </c>
      <c r="D13" s="23">
        <f t="shared" si="0"/>
        <v>5394400</v>
      </c>
    </row>
    <row r="14" spans="1:4" ht="12.75">
      <c r="A14" s="22">
        <v>42088</v>
      </c>
      <c r="B14" s="22">
        <v>42102</v>
      </c>
      <c r="C14" s="23">
        <v>2238200</v>
      </c>
      <c r="D14" s="23">
        <f t="shared" si="0"/>
        <v>4830500</v>
      </c>
    </row>
    <row r="15" spans="1:4" ht="12.75">
      <c r="A15" s="22">
        <v>42095</v>
      </c>
      <c r="B15" s="22">
        <v>42109</v>
      </c>
      <c r="C15" s="23">
        <v>3102350</v>
      </c>
      <c r="D15" s="23">
        <f t="shared" si="0"/>
        <v>5340550</v>
      </c>
    </row>
    <row r="16" spans="1:4" ht="12.75">
      <c r="A16" s="22">
        <v>42102</v>
      </c>
      <c r="B16" s="22">
        <v>42116</v>
      </c>
      <c r="C16" s="23">
        <v>2566700</v>
      </c>
      <c r="D16" s="23">
        <f t="shared" si="0"/>
        <v>5669050</v>
      </c>
    </row>
    <row r="17" spans="1:4" ht="12.75">
      <c r="A17" s="22">
        <v>42109</v>
      </c>
      <c r="B17" s="22">
        <v>42123</v>
      </c>
      <c r="C17" s="23">
        <v>3256265</v>
      </c>
      <c r="D17" s="23">
        <f t="shared" si="0"/>
        <v>5822965</v>
      </c>
    </row>
    <row r="18" spans="1:4" ht="12.75">
      <c r="A18" s="22">
        <v>42116</v>
      </c>
      <c r="B18" s="22">
        <v>42130</v>
      </c>
      <c r="C18" s="23">
        <v>2143300</v>
      </c>
      <c r="D18" s="23">
        <f t="shared" si="0"/>
        <v>5399565</v>
      </c>
    </row>
    <row r="19" spans="1:4" ht="12.75">
      <c r="A19" s="22">
        <v>42123</v>
      </c>
      <c r="B19" s="22">
        <v>42137</v>
      </c>
      <c r="C19" s="23">
        <v>3181565</v>
      </c>
      <c r="D19" s="23">
        <f t="shared" si="0"/>
        <v>5324865</v>
      </c>
    </row>
    <row r="20" spans="1:4" ht="12.75">
      <c r="A20" s="22">
        <v>42130</v>
      </c>
      <c r="B20" s="22">
        <v>42144</v>
      </c>
      <c r="C20" s="23">
        <v>2244270</v>
      </c>
      <c r="D20" s="23">
        <f t="shared" si="0"/>
        <v>5425835</v>
      </c>
    </row>
    <row r="21" spans="1:4" ht="12.75">
      <c r="A21" s="22">
        <v>42137</v>
      </c>
      <c r="B21" s="22">
        <v>42151</v>
      </c>
      <c r="C21" s="23">
        <v>3130545</v>
      </c>
      <c r="D21" s="23">
        <f t="shared" si="0"/>
        <v>5374815</v>
      </c>
    </row>
    <row r="22" spans="1:4" ht="12.75">
      <c r="A22" s="22">
        <v>42144</v>
      </c>
      <c r="B22" s="22">
        <v>42158</v>
      </c>
      <c r="C22" s="23">
        <v>2029150</v>
      </c>
      <c r="D22" s="23">
        <f t="shared" si="0"/>
        <v>5159695</v>
      </c>
    </row>
    <row r="23" spans="1:4" ht="12.75">
      <c r="A23" s="22">
        <v>42151</v>
      </c>
      <c r="B23" s="22">
        <v>42165</v>
      </c>
      <c r="C23" s="23">
        <v>2944710</v>
      </c>
      <c r="D23" s="23">
        <f t="shared" si="0"/>
        <v>4973860</v>
      </c>
    </row>
    <row r="24" spans="1:4" ht="12.75">
      <c r="A24" s="22">
        <v>42158</v>
      </c>
      <c r="B24" s="22">
        <v>42172</v>
      </c>
      <c r="C24" s="23">
        <v>2473790</v>
      </c>
      <c r="D24" s="23">
        <f t="shared" si="0"/>
        <v>5418500</v>
      </c>
    </row>
    <row r="25" spans="1:4" ht="12.75">
      <c r="A25" s="22">
        <v>42165</v>
      </c>
      <c r="B25" s="22">
        <v>42179</v>
      </c>
      <c r="C25" s="23">
        <v>2960135</v>
      </c>
      <c r="D25" s="23">
        <f t="shared" si="0"/>
        <v>5433925</v>
      </c>
    </row>
    <row r="26" spans="1:4" ht="12.75">
      <c r="A26" s="22">
        <v>42172</v>
      </c>
      <c r="B26" s="22">
        <v>42186</v>
      </c>
      <c r="C26" s="23">
        <v>1906885</v>
      </c>
      <c r="D26" s="23">
        <f t="shared" si="0"/>
        <v>4867020</v>
      </c>
    </row>
    <row r="27" spans="1:4" ht="12.75">
      <c r="A27" s="22">
        <v>42179</v>
      </c>
      <c r="B27" s="22">
        <v>42193</v>
      </c>
      <c r="C27" s="23">
        <v>2459370</v>
      </c>
      <c r="D27" s="23">
        <f t="shared" si="0"/>
        <v>4366255</v>
      </c>
    </row>
    <row r="28" spans="1:4" ht="12.75">
      <c r="A28" s="22">
        <v>42186</v>
      </c>
      <c r="B28" s="22">
        <v>42200</v>
      </c>
      <c r="C28" s="23">
        <v>2077227</v>
      </c>
      <c r="D28" s="23">
        <f t="shared" si="0"/>
        <v>4536597</v>
      </c>
    </row>
    <row r="29" spans="1:4" ht="12.75">
      <c r="A29" s="22">
        <v>42193</v>
      </c>
      <c r="B29" s="22">
        <v>42207</v>
      </c>
      <c r="C29" s="23">
        <v>2803711</v>
      </c>
      <c r="D29" s="23">
        <f t="shared" si="0"/>
        <v>4880938</v>
      </c>
    </row>
    <row r="30" spans="1:4" ht="12.75">
      <c r="A30" s="22">
        <v>42200</v>
      </c>
      <c r="B30" s="22">
        <v>42214</v>
      </c>
      <c r="C30" s="23">
        <v>1848900</v>
      </c>
      <c r="D30" s="23">
        <f t="shared" si="0"/>
        <v>4652611</v>
      </c>
    </row>
    <row r="31" spans="1:4" ht="12.75">
      <c r="A31" s="22">
        <v>42207</v>
      </c>
      <c r="B31" s="22">
        <v>42221</v>
      </c>
      <c r="C31" s="23">
        <v>2381820</v>
      </c>
      <c r="D31" s="23">
        <f t="shared" si="0"/>
        <v>4230720</v>
      </c>
    </row>
    <row r="32" spans="1:4" ht="12.75">
      <c r="A32" s="22">
        <v>42214</v>
      </c>
      <c r="B32" s="22">
        <v>42228</v>
      </c>
      <c r="C32" s="23">
        <v>2170917</v>
      </c>
      <c r="D32" s="23">
        <f t="shared" si="0"/>
        <v>4552737</v>
      </c>
    </row>
    <row r="33" spans="1:4" ht="12.75">
      <c r="A33" s="22">
        <v>42221</v>
      </c>
      <c r="B33" s="22">
        <v>42235</v>
      </c>
      <c r="C33" s="23">
        <v>2538600</v>
      </c>
      <c r="D33" s="23">
        <f t="shared" si="0"/>
        <v>4709517</v>
      </c>
    </row>
    <row r="34" spans="1:4" ht="12.75">
      <c r="A34" s="22">
        <v>42228</v>
      </c>
      <c r="B34" s="22">
        <v>42242</v>
      </c>
      <c r="C34" s="23">
        <v>2002000</v>
      </c>
      <c r="D34" s="23">
        <f t="shared" si="0"/>
        <v>4540600</v>
      </c>
    </row>
    <row r="35" spans="1:4" ht="12.75">
      <c r="A35" s="22">
        <v>42235</v>
      </c>
      <c r="B35" s="22">
        <v>42249</v>
      </c>
      <c r="C35" s="23">
        <v>2429300</v>
      </c>
      <c r="D35" s="23">
        <f t="shared" si="0"/>
        <v>4431300</v>
      </c>
    </row>
    <row r="36" spans="1:4" ht="12.75">
      <c r="A36" s="22">
        <v>42242</v>
      </c>
      <c r="B36" s="22">
        <v>42256</v>
      </c>
      <c r="C36" s="23">
        <v>1988015</v>
      </c>
      <c r="D36" s="23">
        <f t="shared" si="0"/>
        <v>4417315</v>
      </c>
    </row>
    <row r="37" spans="1:4" ht="12.75">
      <c r="A37" s="22">
        <v>42249</v>
      </c>
      <c r="B37" s="22">
        <v>42263</v>
      </c>
      <c r="C37" s="23">
        <v>2410850</v>
      </c>
      <c r="D37" s="23">
        <f t="shared" si="0"/>
        <v>4398865</v>
      </c>
    </row>
    <row r="38" spans="1:4" ht="12.75">
      <c r="A38" s="22">
        <v>42256</v>
      </c>
      <c r="B38" s="22">
        <v>42270</v>
      </c>
      <c r="C38" s="23">
        <v>2239485</v>
      </c>
      <c r="D38" s="23">
        <f t="shared" si="0"/>
        <v>4650335</v>
      </c>
    </row>
    <row r="39" spans="1:6" ht="12.75">
      <c r="A39" s="31">
        <v>42263</v>
      </c>
      <c r="B39" s="31">
        <v>42277</v>
      </c>
      <c r="C39" s="32">
        <v>2273000</v>
      </c>
      <c r="D39" s="32">
        <f t="shared" si="0"/>
        <v>4512485</v>
      </c>
      <c r="E39" s="34"/>
      <c r="F39" s="34"/>
    </row>
    <row r="40" spans="1:5" ht="12.75">
      <c r="A40" s="22">
        <v>42270</v>
      </c>
      <c r="B40" s="31"/>
      <c r="C40" s="23"/>
      <c r="E40" t="s">
        <v>822</v>
      </c>
    </row>
    <row r="41" spans="3:5" ht="12.75">
      <c r="C41" s="23"/>
      <c r="E41" s="33" t="s">
        <v>823</v>
      </c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52">
      <selection activeCell="C92" sqref="C92"/>
    </sheetView>
  </sheetViews>
  <sheetFormatPr defaultColWidth="9.140625" defaultRowHeight="12.75"/>
  <cols>
    <col min="1" max="1" width="10.57421875" style="0" bestFit="1" customWidth="1"/>
    <col min="2" max="2" width="10.28125" style="0" customWidth="1"/>
    <col min="3" max="3" width="11.57421875" style="0" bestFit="1" customWidth="1"/>
    <col min="4" max="4" width="12.421875" style="0" bestFit="1" customWidth="1"/>
    <col min="6" max="6" width="8.8515625" style="0" bestFit="1" customWidth="1"/>
  </cols>
  <sheetData>
    <row r="1" spans="1:4" ht="25.5" customHeight="1">
      <c r="A1" s="3" t="s">
        <v>1</v>
      </c>
      <c r="B1" s="3" t="s">
        <v>0</v>
      </c>
      <c r="C1" s="26" t="s">
        <v>8</v>
      </c>
      <c r="D1" s="26" t="s">
        <v>9</v>
      </c>
    </row>
    <row r="2" spans="1:4" ht="33" customHeight="1">
      <c r="A2" s="3" t="s">
        <v>3</v>
      </c>
      <c r="B2" s="3" t="s">
        <v>4</v>
      </c>
      <c r="C2" s="26" t="s">
        <v>6</v>
      </c>
      <c r="D2" s="26" t="s">
        <v>7</v>
      </c>
    </row>
    <row r="3" spans="1:5" ht="12.75">
      <c r="A3" s="1">
        <v>42270</v>
      </c>
      <c r="B3" s="1">
        <v>42361</v>
      </c>
      <c r="C3" s="2">
        <v>275385</v>
      </c>
      <c r="D3" s="2">
        <f>+C3</f>
        <v>275385</v>
      </c>
      <c r="E3" t="s">
        <v>822</v>
      </c>
    </row>
    <row r="4" spans="1:5" ht="12.75">
      <c r="A4" s="1">
        <v>42277</v>
      </c>
      <c r="B4" s="1">
        <v>42368</v>
      </c>
      <c r="C4" s="2">
        <v>560350</v>
      </c>
      <c r="D4" s="2">
        <f aca="true" t="shared" si="0" ref="D4:D15">+D3+C4</f>
        <v>835735</v>
      </c>
      <c r="E4" s="33" t="s">
        <v>823</v>
      </c>
    </row>
    <row r="5" spans="1:11" ht="12.75">
      <c r="A5" s="1">
        <v>42284</v>
      </c>
      <c r="B5" s="1">
        <v>42375</v>
      </c>
      <c r="C5" s="2">
        <v>484350</v>
      </c>
      <c r="D5" s="2">
        <f t="shared" si="0"/>
        <v>1320085</v>
      </c>
      <c r="K5" s="2"/>
    </row>
    <row r="6" spans="1:12" ht="12.75">
      <c r="A6" s="1">
        <v>42291</v>
      </c>
      <c r="B6" s="1">
        <v>42382</v>
      </c>
      <c r="C6" s="2">
        <v>141220</v>
      </c>
      <c r="D6" s="2">
        <f t="shared" si="0"/>
        <v>1461305</v>
      </c>
      <c r="K6" s="2"/>
      <c r="L6" s="2"/>
    </row>
    <row r="7" spans="1:12" ht="12.75">
      <c r="A7" s="1">
        <v>42298</v>
      </c>
      <c r="B7" s="1">
        <v>42389</v>
      </c>
      <c r="C7" s="2">
        <v>148800</v>
      </c>
      <c r="D7" s="2">
        <f t="shared" si="0"/>
        <v>1610105</v>
      </c>
      <c r="K7" s="2"/>
      <c r="L7" s="2"/>
    </row>
    <row r="8" spans="1:12" ht="12.75">
      <c r="A8" s="1">
        <v>42305</v>
      </c>
      <c r="B8" s="1">
        <v>42396</v>
      </c>
      <c r="C8" s="2">
        <v>103400</v>
      </c>
      <c r="D8" s="2">
        <f t="shared" si="0"/>
        <v>1713505</v>
      </c>
      <c r="K8" s="2"/>
      <c r="L8" s="2"/>
    </row>
    <row r="9" spans="1:12" ht="12.75">
      <c r="A9" s="1">
        <v>42312</v>
      </c>
      <c r="B9" s="1">
        <v>42403</v>
      </c>
      <c r="C9" s="2">
        <v>116028</v>
      </c>
      <c r="D9" s="2">
        <f t="shared" si="0"/>
        <v>1829533</v>
      </c>
      <c r="K9" s="2"/>
      <c r="L9" s="2"/>
    </row>
    <row r="10" spans="1:12" ht="12.75">
      <c r="A10" s="1">
        <v>42319</v>
      </c>
      <c r="B10" s="1">
        <v>42410</v>
      </c>
      <c r="C10" s="2">
        <v>154242</v>
      </c>
      <c r="D10" s="2">
        <f t="shared" si="0"/>
        <v>1983775</v>
      </c>
      <c r="K10" s="2"/>
      <c r="L10" s="2"/>
    </row>
    <row r="11" spans="1:12" ht="12.75">
      <c r="A11" s="1">
        <v>42326</v>
      </c>
      <c r="B11" s="1">
        <v>42417</v>
      </c>
      <c r="C11" s="2">
        <v>143883</v>
      </c>
      <c r="D11" s="2">
        <f t="shared" si="0"/>
        <v>2127658</v>
      </c>
      <c r="K11" s="2"/>
      <c r="L11" s="2"/>
    </row>
    <row r="12" spans="1:12" ht="12.75">
      <c r="A12" s="1">
        <v>42333</v>
      </c>
      <c r="B12" s="1">
        <v>42424</v>
      </c>
      <c r="C12" s="2">
        <v>174100</v>
      </c>
      <c r="D12" s="2">
        <f t="shared" si="0"/>
        <v>2301758</v>
      </c>
      <c r="K12" s="2"/>
      <c r="L12" s="2"/>
    </row>
    <row r="13" spans="1:12" ht="12.75">
      <c r="A13" s="1">
        <v>42340</v>
      </c>
      <c r="B13" s="1">
        <v>42431</v>
      </c>
      <c r="C13" s="2">
        <v>549470</v>
      </c>
      <c r="D13" s="2">
        <f t="shared" si="0"/>
        <v>2851228</v>
      </c>
      <c r="K13" s="2"/>
      <c r="L13" s="2"/>
    </row>
    <row r="14" spans="1:12" ht="12.75">
      <c r="A14" s="1">
        <v>42347</v>
      </c>
      <c r="B14" s="1">
        <v>42438</v>
      </c>
      <c r="C14" s="2">
        <v>139600</v>
      </c>
      <c r="D14" s="2">
        <f t="shared" si="0"/>
        <v>2990828</v>
      </c>
      <c r="K14" s="2"/>
      <c r="L14" s="2"/>
    </row>
    <row r="15" spans="1:12" ht="12.75">
      <c r="A15" s="1">
        <v>42354</v>
      </c>
      <c r="B15" s="1">
        <v>42445</v>
      </c>
      <c r="C15" s="2">
        <v>106000</v>
      </c>
      <c r="D15" s="2">
        <f t="shared" si="0"/>
        <v>3096828</v>
      </c>
      <c r="K15" s="2"/>
      <c r="L15" s="2"/>
    </row>
    <row r="16" spans="1:12" ht="12.75">
      <c r="A16" s="1">
        <v>42361</v>
      </c>
      <c r="B16" s="1">
        <v>42452</v>
      </c>
      <c r="C16" s="2">
        <v>112970</v>
      </c>
      <c r="D16" s="2">
        <f>+D15+C16-D3</f>
        <v>2934413</v>
      </c>
      <c r="K16" s="2"/>
      <c r="L16" s="2"/>
    </row>
    <row r="17" spans="1:12" ht="12.75">
      <c r="A17" s="1">
        <v>42368</v>
      </c>
      <c r="B17" s="1">
        <v>42459</v>
      </c>
      <c r="C17" s="2">
        <v>612763</v>
      </c>
      <c r="D17" s="2">
        <f aca="true" t="shared" si="1" ref="D17:D47">+D16+C17-C4</f>
        <v>2986826</v>
      </c>
      <c r="E17" s="2"/>
      <c r="F17" s="2"/>
      <c r="K17" s="2"/>
      <c r="L17" s="2"/>
    </row>
    <row r="18" spans="1:12" ht="12.75">
      <c r="A18" s="1">
        <v>42375</v>
      </c>
      <c r="B18" s="1">
        <v>42466</v>
      </c>
      <c r="C18" s="2">
        <v>454700</v>
      </c>
      <c r="D18" s="2">
        <f t="shared" si="1"/>
        <v>2957176</v>
      </c>
      <c r="K18" s="2"/>
      <c r="L18" s="2"/>
    </row>
    <row r="19" spans="1:12" ht="12.75">
      <c r="A19" s="1">
        <v>42382</v>
      </c>
      <c r="B19" s="1">
        <v>42473</v>
      </c>
      <c r="C19" s="2">
        <v>246850</v>
      </c>
      <c r="D19" s="2">
        <f t="shared" si="1"/>
        <v>3062806</v>
      </c>
      <c r="L19" s="2"/>
    </row>
    <row r="20" spans="1:4" ht="12.75">
      <c r="A20" s="1">
        <v>42389</v>
      </c>
      <c r="B20" s="1">
        <v>42480</v>
      </c>
      <c r="C20" s="2">
        <v>135900</v>
      </c>
      <c r="D20" s="2">
        <f t="shared" si="1"/>
        <v>3049906</v>
      </c>
    </row>
    <row r="21" spans="1:4" ht="12.75">
      <c r="A21" s="1">
        <v>42396</v>
      </c>
      <c r="B21" s="1">
        <v>42487</v>
      </c>
      <c r="C21" s="2">
        <v>69140</v>
      </c>
      <c r="D21" s="2">
        <f t="shared" si="1"/>
        <v>3015646</v>
      </c>
    </row>
    <row r="22" spans="1:4" ht="12.75">
      <c r="A22" s="1">
        <v>42403</v>
      </c>
      <c r="B22" s="1">
        <v>42494</v>
      </c>
      <c r="C22" s="2">
        <v>142100</v>
      </c>
      <c r="D22" s="2">
        <f t="shared" si="1"/>
        <v>3041718</v>
      </c>
    </row>
    <row r="23" spans="1:4" ht="12.75">
      <c r="A23" s="1">
        <v>42410</v>
      </c>
      <c r="B23" s="1">
        <v>42501</v>
      </c>
      <c r="C23" s="2">
        <v>133555</v>
      </c>
      <c r="D23" s="2">
        <f t="shared" si="1"/>
        <v>3021031</v>
      </c>
    </row>
    <row r="24" spans="1:4" ht="12.75">
      <c r="A24" s="1">
        <v>42417</v>
      </c>
      <c r="B24" s="1">
        <v>42508</v>
      </c>
      <c r="C24" s="2">
        <v>225800</v>
      </c>
      <c r="D24" s="2">
        <f t="shared" si="1"/>
        <v>3102948</v>
      </c>
    </row>
    <row r="25" spans="1:4" ht="12.75">
      <c r="A25" s="1">
        <v>42424</v>
      </c>
      <c r="B25" s="1">
        <v>42515</v>
      </c>
      <c r="C25" s="2">
        <v>150000</v>
      </c>
      <c r="D25" s="2">
        <f t="shared" si="1"/>
        <v>3078848</v>
      </c>
    </row>
    <row r="26" spans="1:4" ht="12.75">
      <c r="A26" s="1">
        <v>42431</v>
      </c>
      <c r="B26" s="1">
        <v>42522</v>
      </c>
      <c r="C26" s="2">
        <v>415600</v>
      </c>
      <c r="D26" s="2">
        <f t="shared" si="1"/>
        <v>2944978</v>
      </c>
    </row>
    <row r="27" spans="1:4" ht="12.75">
      <c r="A27" s="1">
        <v>42438</v>
      </c>
      <c r="B27" s="1">
        <v>42529</v>
      </c>
      <c r="C27" s="2">
        <v>219300</v>
      </c>
      <c r="D27" s="2">
        <f t="shared" si="1"/>
        <v>3024678</v>
      </c>
    </row>
    <row r="28" spans="1:4" ht="12.75">
      <c r="A28" s="1">
        <v>42445</v>
      </c>
      <c r="B28" s="1">
        <v>42536</v>
      </c>
      <c r="C28" s="2">
        <v>85767</v>
      </c>
      <c r="D28" s="2">
        <f t="shared" si="1"/>
        <v>3004445</v>
      </c>
    </row>
    <row r="29" spans="1:4" ht="12.75">
      <c r="A29" s="1">
        <v>42452</v>
      </c>
      <c r="B29" s="1">
        <v>42543</v>
      </c>
      <c r="C29" s="2">
        <v>71200</v>
      </c>
      <c r="D29" s="2">
        <f t="shared" si="1"/>
        <v>2962675</v>
      </c>
    </row>
    <row r="30" spans="1:4" ht="12.75">
      <c r="A30" s="1">
        <v>42459</v>
      </c>
      <c r="B30" s="1">
        <v>42550</v>
      </c>
      <c r="C30" s="2">
        <v>209400</v>
      </c>
      <c r="D30" s="2">
        <f t="shared" si="1"/>
        <v>2559312</v>
      </c>
    </row>
    <row r="31" spans="1:4" ht="12.75">
      <c r="A31" s="1">
        <v>42466</v>
      </c>
      <c r="B31" s="1">
        <v>42557</v>
      </c>
      <c r="C31" s="2">
        <v>102780</v>
      </c>
      <c r="D31" s="2">
        <f t="shared" si="1"/>
        <v>2207392</v>
      </c>
    </row>
    <row r="32" spans="1:4" ht="12.75">
      <c r="A32" s="1">
        <v>42473</v>
      </c>
      <c r="B32" s="1">
        <v>42564</v>
      </c>
      <c r="C32" s="2">
        <v>315930</v>
      </c>
      <c r="D32" s="2">
        <f t="shared" si="1"/>
        <v>2276472</v>
      </c>
    </row>
    <row r="33" spans="1:4" ht="12.75">
      <c r="A33" s="1">
        <v>42480</v>
      </c>
      <c r="B33" s="1">
        <v>42571</v>
      </c>
      <c r="C33" s="2">
        <v>180180</v>
      </c>
      <c r="D33" s="2">
        <f t="shared" si="1"/>
        <v>2320752</v>
      </c>
    </row>
    <row r="34" spans="1:4" ht="12.75">
      <c r="A34" s="1">
        <v>42487</v>
      </c>
      <c r="B34" s="1">
        <v>42578</v>
      </c>
      <c r="C34" s="2">
        <v>76100</v>
      </c>
      <c r="D34" s="2">
        <f t="shared" si="1"/>
        <v>2327712</v>
      </c>
    </row>
    <row r="35" spans="1:4" ht="12.75">
      <c r="A35" s="1">
        <v>42494</v>
      </c>
      <c r="B35" s="1">
        <v>42585</v>
      </c>
      <c r="C35" s="2">
        <v>123400</v>
      </c>
      <c r="D35" s="2">
        <f t="shared" si="1"/>
        <v>2309012</v>
      </c>
    </row>
    <row r="36" spans="1:4" ht="12.75">
      <c r="A36" s="1">
        <v>42501</v>
      </c>
      <c r="B36" s="1">
        <v>42592</v>
      </c>
      <c r="C36" s="2">
        <v>135300</v>
      </c>
      <c r="D36" s="2">
        <f t="shared" si="1"/>
        <v>2310757</v>
      </c>
    </row>
    <row r="37" spans="1:4" ht="12.75">
      <c r="A37" s="1">
        <v>42508</v>
      </c>
      <c r="B37" s="1">
        <v>42599</v>
      </c>
      <c r="C37" s="2">
        <v>171000</v>
      </c>
      <c r="D37" s="2">
        <f t="shared" si="1"/>
        <v>2255957</v>
      </c>
    </row>
    <row r="38" spans="1:4" ht="12.75">
      <c r="A38" s="1">
        <v>42515</v>
      </c>
      <c r="B38" s="1">
        <v>42606</v>
      </c>
      <c r="C38" s="2">
        <v>75600</v>
      </c>
      <c r="D38" s="2">
        <f t="shared" si="1"/>
        <v>2181557</v>
      </c>
    </row>
    <row r="39" spans="1:4" ht="12.75">
      <c r="A39" s="1">
        <v>42522</v>
      </c>
      <c r="B39" s="1">
        <v>42613</v>
      </c>
      <c r="C39" s="2">
        <v>57220</v>
      </c>
      <c r="D39" s="2">
        <f t="shared" si="1"/>
        <v>1823177</v>
      </c>
    </row>
    <row r="40" spans="1:4" ht="12.75">
      <c r="A40" s="1">
        <v>42529</v>
      </c>
      <c r="B40" s="1">
        <v>42620</v>
      </c>
      <c r="C40" s="2">
        <v>93800</v>
      </c>
      <c r="D40" s="2">
        <f t="shared" si="1"/>
        <v>1697677</v>
      </c>
    </row>
    <row r="41" spans="1:4" ht="12.75">
      <c r="A41" s="1">
        <v>42536</v>
      </c>
      <c r="B41" s="1">
        <v>42627</v>
      </c>
      <c r="C41" s="2">
        <v>56870</v>
      </c>
      <c r="D41" s="2">
        <f t="shared" si="1"/>
        <v>1668780</v>
      </c>
    </row>
    <row r="42" spans="1:4" ht="12.75">
      <c r="A42" s="1">
        <v>42543</v>
      </c>
      <c r="B42" s="1">
        <v>42634</v>
      </c>
      <c r="C42" s="2">
        <v>90000</v>
      </c>
      <c r="D42" s="2">
        <f t="shared" si="1"/>
        <v>1687580</v>
      </c>
    </row>
    <row r="43" spans="1:4" ht="12.75">
      <c r="A43" s="1">
        <v>42550</v>
      </c>
      <c r="B43" s="1">
        <v>42641</v>
      </c>
      <c r="C43" s="2">
        <v>211300</v>
      </c>
      <c r="D43" s="2">
        <f t="shared" si="1"/>
        <v>1689480</v>
      </c>
    </row>
    <row r="44" spans="1:4" ht="12.75">
      <c r="A44" s="1">
        <v>42557</v>
      </c>
      <c r="B44" s="1">
        <v>42648</v>
      </c>
      <c r="C44" s="2">
        <v>116800</v>
      </c>
      <c r="D44" s="2">
        <f t="shared" si="1"/>
        <v>1703500</v>
      </c>
    </row>
    <row r="45" spans="1:4" ht="12.75">
      <c r="A45" s="1">
        <v>42564</v>
      </c>
      <c r="B45" s="1">
        <v>42655</v>
      </c>
      <c r="C45" s="2">
        <v>212275</v>
      </c>
      <c r="D45" s="2">
        <f t="shared" si="1"/>
        <v>1599845</v>
      </c>
    </row>
    <row r="46" spans="1:4" ht="12.75">
      <c r="A46" s="1">
        <v>42571</v>
      </c>
      <c r="B46" s="1">
        <v>42662</v>
      </c>
      <c r="C46" s="2">
        <v>139836</v>
      </c>
      <c r="D46" s="2">
        <f t="shared" si="1"/>
        <v>1559501</v>
      </c>
    </row>
    <row r="47" spans="1:4" ht="12.75">
      <c r="A47" s="1">
        <v>42578</v>
      </c>
      <c r="B47" s="1">
        <v>42669</v>
      </c>
      <c r="C47" s="2">
        <v>221947</v>
      </c>
      <c r="D47" s="2">
        <f t="shared" si="1"/>
        <v>1705348</v>
      </c>
    </row>
    <row r="48" spans="1:5" ht="12.75">
      <c r="A48" s="1">
        <v>42585</v>
      </c>
      <c r="B48" s="14" t="s">
        <v>816</v>
      </c>
      <c r="C48" s="35" t="s">
        <v>817</v>
      </c>
      <c r="D48" s="2">
        <f>+D47-C35</f>
        <v>1581948</v>
      </c>
      <c r="E48" t="s">
        <v>819</v>
      </c>
    </row>
    <row r="49" spans="1:5" ht="12.75">
      <c r="A49" s="1">
        <v>42592</v>
      </c>
      <c r="B49" s="14" t="s">
        <v>816</v>
      </c>
      <c r="C49" s="35" t="s">
        <v>817</v>
      </c>
      <c r="D49" s="2">
        <f>+D48-C36</f>
        <v>1446648</v>
      </c>
      <c r="E49" t="s">
        <v>818</v>
      </c>
    </row>
    <row r="50" spans="1:4" ht="12.75">
      <c r="A50" s="1">
        <v>42599</v>
      </c>
      <c r="B50" s="14" t="s">
        <v>816</v>
      </c>
      <c r="C50" s="35" t="s">
        <v>817</v>
      </c>
      <c r="D50" s="2">
        <f>+D49-C37</f>
        <v>1275648</v>
      </c>
    </row>
    <row r="51" spans="1:4" ht="12.75">
      <c r="A51" s="1">
        <v>42606</v>
      </c>
      <c r="B51" s="1">
        <v>42697</v>
      </c>
      <c r="C51" s="2">
        <v>637400</v>
      </c>
      <c r="D51" s="2">
        <f>+D50+C51-C38</f>
        <v>1837448</v>
      </c>
    </row>
    <row r="52" spans="1:4" ht="12.75">
      <c r="A52" s="1">
        <v>42613</v>
      </c>
      <c r="B52" s="14" t="s">
        <v>816</v>
      </c>
      <c r="C52" s="35" t="s">
        <v>817</v>
      </c>
      <c r="D52" s="2">
        <f>+D51-C39</f>
        <v>1780228</v>
      </c>
    </row>
    <row r="53" spans="1:4" ht="12.75">
      <c r="A53" s="1">
        <v>42620</v>
      </c>
      <c r="B53" s="14" t="s">
        <v>816</v>
      </c>
      <c r="C53" s="35" t="s">
        <v>817</v>
      </c>
      <c r="D53" s="2">
        <f>+D52-C40</f>
        <v>1686428</v>
      </c>
    </row>
    <row r="54" spans="1:4" ht="12.75">
      <c r="A54" s="1">
        <v>42627</v>
      </c>
      <c r="B54" s="14" t="s">
        <v>816</v>
      </c>
      <c r="C54" s="35" t="s">
        <v>817</v>
      </c>
      <c r="D54" s="2">
        <f>+D53-C41</f>
        <v>1629558</v>
      </c>
    </row>
    <row r="55" spans="1:5" ht="12.75">
      <c r="A55" s="1">
        <v>42634</v>
      </c>
      <c r="B55" s="1">
        <v>42725</v>
      </c>
      <c r="C55" s="2">
        <v>436835</v>
      </c>
      <c r="D55" s="2">
        <f>+D54-C42+C55</f>
        <v>1976393</v>
      </c>
      <c r="E55" t="s">
        <v>820</v>
      </c>
    </row>
    <row r="56" spans="1:4" ht="12.75">
      <c r="A56" s="1">
        <v>42641</v>
      </c>
      <c r="C56" s="35" t="s">
        <v>817</v>
      </c>
      <c r="D56" s="2">
        <f>+D55-C43</f>
        <v>1765093</v>
      </c>
    </row>
    <row r="57" spans="1:4" ht="12.75">
      <c r="A57" s="1">
        <v>42648</v>
      </c>
      <c r="C57" s="35" t="s">
        <v>817</v>
      </c>
      <c r="D57" s="2">
        <f>+D56-C44</f>
        <v>1648293</v>
      </c>
    </row>
    <row r="58" spans="1:4" ht="12.75">
      <c r="A58" s="1">
        <v>42655</v>
      </c>
      <c r="C58" s="35" t="s">
        <v>817</v>
      </c>
      <c r="D58" s="2">
        <f>+D57-C45</f>
        <v>1436018</v>
      </c>
    </row>
    <row r="59" spans="1:4" ht="12.75">
      <c r="A59" s="1">
        <v>42662</v>
      </c>
      <c r="C59" s="35" t="s">
        <v>817</v>
      </c>
      <c r="D59" s="2">
        <f>+D58-C46</f>
        <v>1296182</v>
      </c>
    </row>
    <row r="60" spans="1:5" ht="12.75">
      <c r="A60" s="1">
        <v>42669</v>
      </c>
      <c r="B60" s="1">
        <v>42760</v>
      </c>
      <c r="C60" s="2">
        <v>99992</v>
      </c>
      <c r="D60" s="2">
        <f>+D59-C47+C60</f>
        <v>1174227</v>
      </c>
      <c r="E60" t="s">
        <v>821</v>
      </c>
    </row>
    <row r="61" spans="1:4" ht="12.75">
      <c r="A61" s="1">
        <v>42697</v>
      </c>
      <c r="B61" s="1">
        <v>42795</v>
      </c>
      <c r="C61" s="4">
        <v>399995</v>
      </c>
      <c r="D61" s="2">
        <f>+D60-C51+C61</f>
        <v>936822</v>
      </c>
    </row>
    <row r="62" spans="1:4" ht="12.75">
      <c r="A62" s="1">
        <v>42725</v>
      </c>
      <c r="B62" s="1">
        <v>42823</v>
      </c>
      <c r="C62" s="4">
        <v>400000</v>
      </c>
      <c r="D62" s="2">
        <f>+D61-C55+C62</f>
        <v>899987</v>
      </c>
    </row>
    <row r="63" spans="1:6" ht="12.75">
      <c r="A63" s="1">
        <v>42760</v>
      </c>
      <c r="B63" s="1">
        <v>42851</v>
      </c>
      <c r="C63" s="4">
        <v>74992</v>
      </c>
      <c r="D63" s="2">
        <f aca="true" t="shared" si="2" ref="D63:D68">+D62-C60+C63</f>
        <v>874987</v>
      </c>
      <c r="F63" s="2"/>
    </row>
    <row r="64" spans="1:4" ht="12.75">
      <c r="A64" s="1">
        <v>42795</v>
      </c>
      <c r="B64" s="1">
        <v>42879</v>
      </c>
      <c r="C64" s="4">
        <v>324991</v>
      </c>
      <c r="D64" s="2">
        <f t="shared" si="2"/>
        <v>799983</v>
      </c>
    </row>
    <row r="65" spans="1:4" ht="12.75">
      <c r="A65" s="1">
        <v>42823</v>
      </c>
      <c r="B65" s="1">
        <v>42907</v>
      </c>
      <c r="C65" s="4">
        <v>349993</v>
      </c>
      <c r="D65" s="2">
        <f t="shared" si="2"/>
        <v>749976</v>
      </c>
    </row>
    <row r="66" spans="1:6" ht="12.75">
      <c r="A66" s="1">
        <v>42851</v>
      </c>
      <c r="B66" s="1">
        <v>42935</v>
      </c>
      <c r="C66" s="4">
        <v>49990</v>
      </c>
      <c r="D66" s="2">
        <f t="shared" si="2"/>
        <v>724974</v>
      </c>
      <c r="F66" s="2"/>
    </row>
    <row r="67" spans="1:4" ht="12.75">
      <c r="A67" s="1">
        <v>42879</v>
      </c>
      <c r="B67" s="1">
        <v>42970</v>
      </c>
      <c r="C67" s="4">
        <v>174985</v>
      </c>
      <c r="D67" s="2">
        <f>+D66-C64+C67</f>
        <v>574968</v>
      </c>
    </row>
    <row r="68" spans="1:4" ht="12.75">
      <c r="A68" s="1">
        <v>42907</v>
      </c>
      <c r="B68" s="1">
        <v>42998</v>
      </c>
      <c r="C68" s="4">
        <v>274995</v>
      </c>
      <c r="D68" s="2">
        <f t="shared" si="2"/>
        <v>499970</v>
      </c>
    </row>
    <row r="69" spans="1:5" ht="12.75">
      <c r="A69" s="1">
        <v>42935</v>
      </c>
      <c r="B69" s="1">
        <v>43033</v>
      </c>
      <c r="C69" s="4">
        <v>49993</v>
      </c>
      <c r="D69" s="2">
        <f aca="true" t="shared" si="3" ref="D69:D74">+D68-C66+C69</f>
        <v>499973</v>
      </c>
      <c r="E69" s="2"/>
    </row>
    <row r="70" spans="1:6" ht="12.75">
      <c r="A70" s="1">
        <v>42970</v>
      </c>
      <c r="B70" s="1">
        <v>43061</v>
      </c>
      <c r="C70" s="4">
        <v>125000</v>
      </c>
      <c r="D70" s="2">
        <f t="shared" si="3"/>
        <v>449988</v>
      </c>
      <c r="F70" s="2"/>
    </row>
    <row r="71" spans="1:4" ht="12.75">
      <c r="A71" s="1">
        <v>42998</v>
      </c>
      <c r="B71" s="1">
        <v>43089</v>
      </c>
      <c r="C71" s="4">
        <v>125000</v>
      </c>
      <c r="D71" s="2">
        <f t="shared" si="3"/>
        <v>299993</v>
      </c>
    </row>
    <row r="72" spans="1:4" ht="12.75">
      <c r="A72" s="1">
        <v>43033</v>
      </c>
      <c r="B72" s="1">
        <v>43131</v>
      </c>
      <c r="C72" s="4">
        <v>24993</v>
      </c>
      <c r="D72" s="2">
        <f>+D71-C69+C72</f>
        <v>274993</v>
      </c>
    </row>
    <row r="73" spans="1:4" ht="12.75">
      <c r="A73" s="1">
        <v>43061</v>
      </c>
      <c r="B73" s="1">
        <v>43159</v>
      </c>
      <c r="C73" s="4">
        <v>24999</v>
      </c>
      <c r="D73" s="2">
        <f t="shared" si="3"/>
        <v>174992</v>
      </c>
    </row>
    <row r="74" spans="1:4" ht="12.75">
      <c r="A74" s="1">
        <v>43089</v>
      </c>
      <c r="B74" s="1">
        <v>43187</v>
      </c>
      <c r="C74" s="4">
        <v>24985</v>
      </c>
      <c r="D74" s="2">
        <f t="shared" si="3"/>
        <v>74977</v>
      </c>
    </row>
    <row r="75" spans="1:4" ht="12.75">
      <c r="A75" s="1">
        <v>43131</v>
      </c>
      <c r="B75" s="1">
        <v>43215</v>
      </c>
      <c r="C75" s="4">
        <v>24996</v>
      </c>
      <c r="D75" s="2">
        <f aca="true" t="shared" si="4" ref="D75:D80">+D74-C72+C75</f>
        <v>74980</v>
      </c>
    </row>
    <row r="76" spans="1:4" ht="12.75">
      <c r="A76" s="1">
        <v>43159</v>
      </c>
      <c r="B76" s="1">
        <v>43243</v>
      </c>
      <c r="C76" s="4">
        <v>24977</v>
      </c>
      <c r="D76" s="2">
        <f t="shared" si="4"/>
        <v>74958</v>
      </c>
    </row>
    <row r="77" spans="1:4" ht="12.75">
      <c r="A77" s="1">
        <v>43187</v>
      </c>
      <c r="B77" s="1">
        <v>43271</v>
      </c>
      <c r="C77" s="2">
        <v>24990</v>
      </c>
      <c r="D77" s="2">
        <f t="shared" si="4"/>
        <v>74963</v>
      </c>
    </row>
    <row r="78" spans="1:4" ht="12.75">
      <c r="A78" s="1">
        <v>43215</v>
      </c>
      <c r="B78" s="1">
        <v>43306</v>
      </c>
      <c r="C78" s="2">
        <v>24992</v>
      </c>
      <c r="D78" s="2">
        <f t="shared" si="4"/>
        <v>74959</v>
      </c>
    </row>
    <row r="79" spans="1:4" ht="12.75">
      <c r="A79" s="1">
        <v>43243</v>
      </c>
      <c r="B79" s="1">
        <v>43334</v>
      </c>
      <c r="C79" s="2">
        <v>24983</v>
      </c>
      <c r="D79" s="2">
        <f t="shared" si="4"/>
        <v>74965</v>
      </c>
    </row>
    <row r="80" spans="1:4" ht="12.75">
      <c r="A80" s="1">
        <v>43271</v>
      </c>
      <c r="B80" s="1">
        <v>43362</v>
      </c>
      <c r="C80" s="2">
        <v>24994</v>
      </c>
      <c r="D80" s="2">
        <f t="shared" si="4"/>
        <v>74969</v>
      </c>
    </row>
    <row r="81" spans="1:4" ht="12.75">
      <c r="A81" s="1">
        <v>43306</v>
      </c>
      <c r="B81" s="1">
        <v>43390</v>
      </c>
      <c r="C81" s="2">
        <v>24982</v>
      </c>
      <c r="D81" s="2">
        <f>+D80-C78+C81</f>
        <v>74959</v>
      </c>
    </row>
    <row r="82" spans="1:4" ht="12.75">
      <c r="A82" s="1">
        <v>43334</v>
      </c>
      <c r="B82" s="1">
        <v>43425</v>
      </c>
      <c r="C82" s="2">
        <v>25000</v>
      </c>
      <c r="D82" s="2">
        <f>+D81-C79+C82</f>
        <v>74976</v>
      </c>
    </row>
    <row r="83" spans="1:5" ht="12.75">
      <c r="A83" s="1">
        <v>43362</v>
      </c>
      <c r="B83" s="1">
        <v>43453</v>
      </c>
      <c r="C83" s="2">
        <v>24999</v>
      </c>
      <c r="D83" s="2">
        <f>+D82-C80+C83</f>
        <v>74981</v>
      </c>
      <c r="E8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12.28125" style="0" bestFit="1" customWidth="1"/>
    <col min="2" max="2" width="10.7109375" style="0" bestFit="1" customWidth="1"/>
    <col min="3" max="3" width="12.140625" style="4" customWidth="1"/>
    <col min="4" max="4" width="12.421875" style="4" bestFit="1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1">
        <v>37623</v>
      </c>
      <c r="B3" s="1">
        <v>37636</v>
      </c>
      <c r="C3" s="4">
        <v>255900</v>
      </c>
      <c r="D3" s="4">
        <v>356000</v>
      </c>
    </row>
    <row r="4" spans="1:4" ht="12.75">
      <c r="A4" s="1">
        <v>37629</v>
      </c>
      <c r="B4" s="1">
        <v>37643</v>
      </c>
      <c r="C4" s="4">
        <v>254030</v>
      </c>
      <c r="D4" s="4">
        <f aca="true" t="shared" si="0" ref="D4:D49">+C4+C3</f>
        <v>509930</v>
      </c>
    </row>
    <row r="5" spans="1:4" ht="12.75">
      <c r="A5" s="1">
        <v>37636</v>
      </c>
      <c r="B5" s="1">
        <v>37650</v>
      </c>
      <c r="C5" s="4">
        <v>193000</v>
      </c>
      <c r="D5" s="4">
        <f t="shared" si="0"/>
        <v>447030</v>
      </c>
    </row>
    <row r="6" spans="1:4" ht="12.75">
      <c r="A6" s="1">
        <v>37643</v>
      </c>
      <c r="B6" s="1">
        <v>37657</v>
      </c>
      <c r="C6" s="4">
        <v>0</v>
      </c>
      <c r="D6" s="4">
        <f t="shared" si="0"/>
        <v>193000</v>
      </c>
    </row>
    <row r="7" spans="1:4" ht="12.75">
      <c r="A7" s="1">
        <v>37650</v>
      </c>
      <c r="B7" s="1">
        <v>37664</v>
      </c>
      <c r="C7" s="4">
        <v>0</v>
      </c>
      <c r="D7" s="4">
        <f t="shared" si="0"/>
        <v>0</v>
      </c>
    </row>
    <row r="8" spans="1:4" ht="12.75">
      <c r="A8" s="1">
        <v>37657</v>
      </c>
      <c r="B8" s="1">
        <v>37671</v>
      </c>
      <c r="C8" s="4">
        <v>0</v>
      </c>
      <c r="D8" s="4">
        <f t="shared" si="0"/>
        <v>0</v>
      </c>
    </row>
    <row r="9" spans="1:4" ht="12.75">
      <c r="A9" s="1">
        <v>37664</v>
      </c>
      <c r="B9" s="1">
        <v>37678</v>
      </c>
      <c r="C9" s="4">
        <v>99993</v>
      </c>
      <c r="D9" s="4">
        <f t="shared" si="0"/>
        <v>99993</v>
      </c>
    </row>
    <row r="10" spans="1:4" ht="12.75">
      <c r="A10" s="1">
        <v>37671</v>
      </c>
      <c r="B10" s="1">
        <v>37685</v>
      </c>
      <c r="C10" s="4">
        <v>99903</v>
      </c>
      <c r="D10" s="4">
        <f t="shared" si="0"/>
        <v>199896</v>
      </c>
    </row>
    <row r="11" spans="1:4" ht="12.75">
      <c r="A11" s="1">
        <v>37678</v>
      </c>
      <c r="B11" s="1">
        <v>37692</v>
      </c>
      <c r="C11" s="4">
        <v>438550</v>
      </c>
      <c r="D11" s="4">
        <f t="shared" si="0"/>
        <v>538453</v>
      </c>
    </row>
    <row r="12" spans="1:4" ht="12.75">
      <c r="A12" s="1">
        <v>37685</v>
      </c>
      <c r="B12" s="1">
        <v>37699</v>
      </c>
      <c r="C12" s="4">
        <v>277950</v>
      </c>
      <c r="D12" s="4">
        <f t="shared" si="0"/>
        <v>716500</v>
      </c>
    </row>
    <row r="13" spans="1:4" ht="12.75">
      <c r="A13" s="1">
        <v>37692</v>
      </c>
      <c r="B13" s="1">
        <v>37706</v>
      </c>
      <c r="C13" s="4">
        <v>334250</v>
      </c>
      <c r="D13" s="4">
        <f t="shared" si="0"/>
        <v>612200</v>
      </c>
    </row>
    <row r="14" spans="1:4" ht="12.75">
      <c r="A14" s="1">
        <v>37699</v>
      </c>
      <c r="B14" s="1">
        <v>37713</v>
      </c>
      <c r="C14" s="4">
        <v>258450</v>
      </c>
      <c r="D14" s="4">
        <f t="shared" si="0"/>
        <v>592700</v>
      </c>
    </row>
    <row r="15" spans="1:4" ht="12.75">
      <c r="A15" s="1">
        <v>37706</v>
      </c>
      <c r="B15" s="1">
        <v>37720</v>
      </c>
      <c r="C15" s="4">
        <v>383850</v>
      </c>
      <c r="D15" s="4">
        <f t="shared" si="0"/>
        <v>642300</v>
      </c>
    </row>
    <row r="16" spans="1:4" ht="12.75">
      <c r="A16" s="1">
        <v>37713</v>
      </c>
      <c r="B16" s="1">
        <v>37727</v>
      </c>
      <c r="C16" s="4">
        <v>287400</v>
      </c>
      <c r="D16" s="4">
        <f t="shared" si="0"/>
        <v>671250</v>
      </c>
    </row>
    <row r="17" spans="1:4" ht="12.75">
      <c r="A17" s="1">
        <v>37720</v>
      </c>
      <c r="B17" s="1">
        <v>37734</v>
      </c>
      <c r="C17" s="4">
        <v>312950</v>
      </c>
      <c r="D17" s="4">
        <f t="shared" si="0"/>
        <v>600350</v>
      </c>
    </row>
    <row r="18" spans="1:4" ht="12.75">
      <c r="A18" s="1">
        <v>37727</v>
      </c>
      <c r="B18" s="1">
        <v>37741</v>
      </c>
      <c r="C18" s="4">
        <v>231650</v>
      </c>
      <c r="D18" s="4">
        <f t="shared" si="0"/>
        <v>544600</v>
      </c>
    </row>
    <row r="19" spans="1:4" ht="12.75">
      <c r="A19" s="1">
        <v>37734</v>
      </c>
      <c r="B19" s="1">
        <v>37748</v>
      </c>
      <c r="C19" s="4">
        <v>353550</v>
      </c>
      <c r="D19" s="4">
        <f t="shared" si="0"/>
        <v>585200</v>
      </c>
    </row>
    <row r="20" spans="1:4" ht="12.75">
      <c r="A20" s="1">
        <v>37741</v>
      </c>
      <c r="B20" s="1">
        <v>37755</v>
      </c>
      <c r="C20" s="4">
        <v>105450</v>
      </c>
      <c r="D20" s="4">
        <f t="shared" si="0"/>
        <v>459000</v>
      </c>
    </row>
    <row r="21" spans="1:4" ht="12.75">
      <c r="A21" s="1">
        <v>37748</v>
      </c>
      <c r="B21" s="1">
        <v>37762</v>
      </c>
      <c r="C21" s="4">
        <v>367120</v>
      </c>
      <c r="D21" s="4">
        <f t="shared" si="0"/>
        <v>472570</v>
      </c>
    </row>
    <row r="22" spans="1:4" ht="12.75">
      <c r="A22" s="1">
        <v>37755</v>
      </c>
      <c r="B22" s="1">
        <v>37769</v>
      </c>
      <c r="C22" s="4">
        <v>179800</v>
      </c>
      <c r="D22" s="4">
        <f t="shared" si="0"/>
        <v>546920</v>
      </c>
    </row>
    <row r="23" spans="1:4" ht="12.75">
      <c r="A23" s="1">
        <v>37762</v>
      </c>
      <c r="B23" s="1">
        <v>37776</v>
      </c>
      <c r="C23" s="4">
        <v>270500</v>
      </c>
      <c r="D23" s="4">
        <f t="shared" si="0"/>
        <v>450300</v>
      </c>
    </row>
    <row r="24" spans="1:4" ht="12.75">
      <c r="A24" s="1">
        <v>37769</v>
      </c>
      <c r="B24" s="1">
        <v>37783</v>
      </c>
      <c r="C24" s="4">
        <v>111800</v>
      </c>
      <c r="D24" s="4">
        <f t="shared" si="0"/>
        <v>382300</v>
      </c>
    </row>
    <row r="25" spans="1:4" ht="12.75">
      <c r="A25" s="1">
        <v>37776</v>
      </c>
      <c r="B25" s="1">
        <v>37790</v>
      </c>
      <c r="C25" s="4">
        <v>111030</v>
      </c>
      <c r="D25" s="4">
        <f t="shared" si="0"/>
        <v>222830</v>
      </c>
    </row>
    <row r="26" spans="1:4" ht="12.75">
      <c r="A26" s="1">
        <v>37783</v>
      </c>
      <c r="B26" s="1">
        <v>37797</v>
      </c>
      <c r="C26" s="4">
        <v>62900</v>
      </c>
      <c r="D26" s="4">
        <f t="shared" si="0"/>
        <v>173930</v>
      </c>
    </row>
    <row r="27" spans="1:4" ht="12.75">
      <c r="A27" s="1">
        <v>37790</v>
      </c>
      <c r="B27" s="1">
        <v>37804</v>
      </c>
      <c r="C27" s="4">
        <v>183600</v>
      </c>
      <c r="D27" s="4">
        <f t="shared" si="0"/>
        <v>246500</v>
      </c>
    </row>
    <row r="28" spans="1:4" ht="12.75">
      <c r="A28" s="1">
        <v>37797</v>
      </c>
      <c r="B28" s="1">
        <v>37811</v>
      </c>
      <c r="C28" s="4">
        <v>224900</v>
      </c>
      <c r="D28" s="4">
        <f t="shared" si="0"/>
        <v>408500</v>
      </c>
    </row>
    <row r="29" spans="1:4" ht="12.75">
      <c r="A29" s="1">
        <v>37804</v>
      </c>
      <c r="B29" s="1">
        <v>37818</v>
      </c>
      <c r="C29" s="4">
        <v>129700</v>
      </c>
      <c r="D29" s="4">
        <f t="shared" si="0"/>
        <v>354600</v>
      </c>
    </row>
    <row r="30" spans="1:4" ht="12.75">
      <c r="A30" s="1">
        <v>37811</v>
      </c>
      <c r="B30" s="1">
        <v>37825</v>
      </c>
      <c r="C30" s="4">
        <v>222900</v>
      </c>
      <c r="D30" s="4">
        <f t="shared" si="0"/>
        <v>352600</v>
      </c>
    </row>
    <row r="31" spans="1:4" ht="12.75">
      <c r="A31" s="1">
        <v>37818</v>
      </c>
      <c r="B31" s="1">
        <v>37832</v>
      </c>
      <c r="C31" s="4">
        <v>218570</v>
      </c>
      <c r="D31" s="4">
        <f t="shared" si="0"/>
        <v>441470</v>
      </c>
    </row>
    <row r="32" spans="1:4" ht="12.75">
      <c r="A32" s="1">
        <v>37825</v>
      </c>
      <c r="B32" s="1">
        <v>37839</v>
      </c>
      <c r="C32" s="4">
        <v>59300</v>
      </c>
      <c r="D32" s="4">
        <f t="shared" si="0"/>
        <v>277870</v>
      </c>
    </row>
    <row r="33" spans="1:4" ht="12.75">
      <c r="A33" s="1">
        <v>37832</v>
      </c>
      <c r="B33" s="1">
        <v>37846</v>
      </c>
      <c r="C33" s="4">
        <v>97400</v>
      </c>
      <c r="D33" s="4">
        <f t="shared" si="0"/>
        <v>156700</v>
      </c>
    </row>
    <row r="34" spans="1:4" ht="12.75">
      <c r="A34" s="1">
        <v>37839</v>
      </c>
      <c r="B34" s="1">
        <v>37854</v>
      </c>
      <c r="C34" s="4">
        <v>172300</v>
      </c>
      <c r="D34" s="4">
        <f t="shared" si="0"/>
        <v>269700</v>
      </c>
    </row>
    <row r="35" spans="1:4" ht="12.75">
      <c r="A35" s="1">
        <v>37846</v>
      </c>
      <c r="B35" s="1">
        <v>37860</v>
      </c>
      <c r="C35" s="4">
        <v>222750</v>
      </c>
      <c r="D35" s="4">
        <f t="shared" si="0"/>
        <v>395050</v>
      </c>
    </row>
    <row r="36" spans="1:4" ht="12.75">
      <c r="A36" s="1">
        <v>37851</v>
      </c>
      <c r="B36" s="1">
        <v>37867</v>
      </c>
      <c r="C36" s="4">
        <v>97650</v>
      </c>
      <c r="D36" s="4">
        <f t="shared" si="0"/>
        <v>320400</v>
      </c>
    </row>
    <row r="37" spans="1:4" ht="12.75">
      <c r="A37" s="1">
        <v>37860</v>
      </c>
      <c r="B37" s="1">
        <v>37874</v>
      </c>
      <c r="C37" s="4">
        <v>61680</v>
      </c>
      <c r="D37" s="4">
        <f t="shared" si="0"/>
        <v>159330</v>
      </c>
    </row>
    <row r="38" spans="1:4" ht="12.75">
      <c r="A38" s="1">
        <v>37867</v>
      </c>
      <c r="B38" s="1">
        <v>37881</v>
      </c>
      <c r="C38" s="4">
        <v>199750</v>
      </c>
      <c r="D38" s="4">
        <f t="shared" si="0"/>
        <v>261430</v>
      </c>
    </row>
    <row r="39" spans="1:4" ht="12.75">
      <c r="A39" s="1">
        <v>37874</v>
      </c>
      <c r="B39" s="1">
        <v>37888</v>
      </c>
      <c r="C39" s="4">
        <v>77280</v>
      </c>
      <c r="D39" s="4">
        <f t="shared" si="0"/>
        <v>277030</v>
      </c>
    </row>
    <row r="40" spans="1:4" ht="12.75">
      <c r="A40" s="1">
        <v>37881</v>
      </c>
      <c r="B40" s="1">
        <v>37895</v>
      </c>
      <c r="C40" s="4">
        <v>143180</v>
      </c>
      <c r="D40" s="4">
        <f t="shared" si="0"/>
        <v>220460</v>
      </c>
    </row>
    <row r="41" spans="1:4" ht="12.75">
      <c r="A41" s="1">
        <v>37888</v>
      </c>
      <c r="B41" s="1">
        <v>37902</v>
      </c>
      <c r="C41" s="4">
        <v>71260</v>
      </c>
      <c r="D41" s="4">
        <f t="shared" si="0"/>
        <v>214440</v>
      </c>
    </row>
    <row r="42" spans="1:4" ht="12.75">
      <c r="A42" s="1">
        <v>37895</v>
      </c>
      <c r="B42" s="1">
        <v>37909</v>
      </c>
      <c r="C42" s="4">
        <v>191450</v>
      </c>
      <c r="D42" s="4">
        <f t="shared" si="0"/>
        <v>262710</v>
      </c>
    </row>
    <row r="43" spans="1:4" ht="12.75">
      <c r="A43" s="1">
        <v>37902</v>
      </c>
      <c r="B43" s="1">
        <v>37916</v>
      </c>
      <c r="C43" s="4">
        <v>189930</v>
      </c>
      <c r="D43" s="4">
        <f t="shared" si="0"/>
        <v>381380</v>
      </c>
    </row>
    <row r="44" spans="1:4" ht="12.75">
      <c r="A44" s="1">
        <v>37909</v>
      </c>
      <c r="B44" s="1">
        <v>37923</v>
      </c>
      <c r="C44" s="4">
        <v>177800</v>
      </c>
      <c r="D44" s="4">
        <f t="shared" si="0"/>
        <v>367730</v>
      </c>
    </row>
    <row r="45" spans="1:4" ht="12.75">
      <c r="A45" s="1">
        <v>37916</v>
      </c>
      <c r="B45" s="1">
        <v>37930</v>
      </c>
      <c r="C45" s="4">
        <v>10750</v>
      </c>
      <c r="D45" s="4">
        <f t="shared" si="0"/>
        <v>188550</v>
      </c>
    </row>
    <row r="46" spans="1:4" ht="12.75">
      <c r="A46" s="1">
        <v>37923</v>
      </c>
      <c r="B46" s="1">
        <v>37937</v>
      </c>
      <c r="C46" s="4">
        <v>57800</v>
      </c>
      <c r="D46" s="4">
        <f t="shared" si="0"/>
        <v>68550</v>
      </c>
    </row>
    <row r="47" spans="1:4" ht="12.75">
      <c r="A47" s="1">
        <v>37930</v>
      </c>
      <c r="B47" s="1">
        <v>37944</v>
      </c>
      <c r="C47" s="4">
        <v>94375</v>
      </c>
      <c r="D47" s="4">
        <f t="shared" si="0"/>
        <v>152175</v>
      </c>
    </row>
    <row r="48" spans="1:4" ht="12.75">
      <c r="A48" s="1">
        <v>37937</v>
      </c>
      <c r="B48" s="1">
        <v>37951</v>
      </c>
      <c r="C48" s="4">
        <v>88350</v>
      </c>
      <c r="D48" s="4">
        <f t="shared" si="0"/>
        <v>182725</v>
      </c>
    </row>
    <row r="49" spans="1:4" ht="12.75">
      <c r="A49" s="1">
        <v>37944</v>
      </c>
      <c r="B49" s="1">
        <v>37958</v>
      </c>
      <c r="C49" s="4">
        <v>174650</v>
      </c>
      <c r="D49" s="4">
        <f t="shared" si="0"/>
        <v>263000</v>
      </c>
    </row>
    <row r="50" spans="1:4" ht="12.75">
      <c r="A50" s="1">
        <v>37951</v>
      </c>
      <c r="B50" s="1">
        <v>37965</v>
      </c>
      <c r="C50" s="4">
        <v>21500</v>
      </c>
      <c r="D50" s="4">
        <f>+C50+C49</f>
        <v>196150</v>
      </c>
    </row>
    <row r="51" spans="1:4" ht="12.75">
      <c r="A51" s="1">
        <v>37958</v>
      </c>
      <c r="B51" s="1">
        <v>37972</v>
      </c>
      <c r="C51" s="4">
        <v>15750</v>
      </c>
      <c r="D51" s="4">
        <f>+C51+C50</f>
        <v>37250</v>
      </c>
    </row>
    <row r="52" spans="1:4" ht="12.75">
      <c r="A52" s="1">
        <v>37965</v>
      </c>
      <c r="B52" s="1">
        <v>37978</v>
      </c>
      <c r="C52" s="4">
        <v>135950</v>
      </c>
      <c r="D52" s="4">
        <f>+C52+C51</f>
        <v>151700</v>
      </c>
    </row>
    <row r="53" spans="1:4" ht="12.75">
      <c r="A53" s="1">
        <v>37972</v>
      </c>
      <c r="B53" s="1">
        <v>37986</v>
      </c>
      <c r="C53" s="4">
        <v>116550</v>
      </c>
      <c r="D53" s="4">
        <f>+C53+C52</f>
        <v>252500</v>
      </c>
    </row>
    <row r="57" spans="1:2" ht="12.75">
      <c r="A57" s="1"/>
      <c r="B5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10.140625" style="0" bestFit="1" customWidth="1"/>
    <col min="3" max="3" width="11.7109375" style="2" customWidth="1"/>
    <col min="4" max="4" width="13.7109375" style="2" bestFit="1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1">
        <v>37978</v>
      </c>
      <c r="B3" s="1">
        <v>37993</v>
      </c>
      <c r="C3" s="4">
        <v>44400</v>
      </c>
      <c r="D3" s="4">
        <v>160950</v>
      </c>
    </row>
    <row r="4" spans="1:4" ht="12.75">
      <c r="A4" s="1">
        <v>37986</v>
      </c>
      <c r="B4" s="1">
        <v>38000</v>
      </c>
      <c r="C4" s="4">
        <v>225801</v>
      </c>
      <c r="D4" s="4">
        <f aca="true" t="shared" si="0" ref="D4:D56">+C4+C3</f>
        <v>270201</v>
      </c>
    </row>
    <row r="5" spans="1:4" ht="12.75">
      <c r="A5" s="1">
        <v>37993</v>
      </c>
      <c r="B5" s="1">
        <v>38007</v>
      </c>
      <c r="C5" s="4">
        <v>76950</v>
      </c>
      <c r="D5" s="4">
        <f t="shared" si="0"/>
        <v>302751</v>
      </c>
    </row>
    <row r="6" spans="1:4" ht="12.75">
      <c r="A6" s="1">
        <v>38000</v>
      </c>
      <c r="B6" s="1">
        <v>38014</v>
      </c>
      <c r="C6" s="2">
        <v>97000</v>
      </c>
      <c r="D6" s="4">
        <f t="shared" si="0"/>
        <v>173950</v>
      </c>
    </row>
    <row r="7" spans="1:4" ht="12.75">
      <c r="A7" s="1">
        <v>38007</v>
      </c>
      <c r="B7" s="1">
        <v>38021</v>
      </c>
      <c r="C7" s="2">
        <v>102000</v>
      </c>
      <c r="D7" s="4">
        <f t="shared" si="0"/>
        <v>199000</v>
      </c>
    </row>
    <row r="8" spans="1:4" ht="12.75">
      <c r="A8" s="1">
        <v>38014</v>
      </c>
      <c r="B8" s="1">
        <v>38028</v>
      </c>
      <c r="C8" s="2">
        <v>224600</v>
      </c>
      <c r="D8" s="4">
        <f t="shared" si="0"/>
        <v>326600</v>
      </c>
    </row>
    <row r="9" spans="1:4" ht="12.75">
      <c r="A9" s="1">
        <v>38021</v>
      </c>
      <c r="B9" s="1">
        <v>38035</v>
      </c>
      <c r="C9" s="2">
        <v>100050</v>
      </c>
      <c r="D9" s="4">
        <f t="shared" si="0"/>
        <v>324650</v>
      </c>
    </row>
    <row r="10" spans="1:4" ht="12.75">
      <c r="A10" s="1">
        <v>38028</v>
      </c>
      <c r="B10" s="1">
        <v>38042</v>
      </c>
      <c r="C10" s="2">
        <v>175300</v>
      </c>
      <c r="D10" s="4">
        <f t="shared" si="0"/>
        <v>275350</v>
      </c>
    </row>
    <row r="11" spans="1:4" ht="12.75">
      <c r="A11" s="1">
        <v>38035</v>
      </c>
      <c r="B11" s="1">
        <v>38049</v>
      </c>
      <c r="C11" s="2">
        <v>156801</v>
      </c>
      <c r="D11" s="4">
        <f t="shared" si="0"/>
        <v>332101</v>
      </c>
    </row>
    <row r="12" spans="1:4" ht="12.75">
      <c r="A12" s="1">
        <v>38042</v>
      </c>
      <c r="B12" s="1">
        <v>38056</v>
      </c>
      <c r="C12" s="2">
        <v>122130</v>
      </c>
      <c r="D12" s="4">
        <f t="shared" si="0"/>
        <v>278931</v>
      </c>
    </row>
    <row r="13" spans="1:4" ht="12.75">
      <c r="A13" s="1">
        <v>38049</v>
      </c>
      <c r="B13" s="1">
        <v>38063</v>
      </c>
      <c r="C13" s="2">
        <v>149800</v>
      </c>
      <c r="D13" s="4">
        <f t="shared" si="0"/>
        <v>271930</v>
      </c>
    </row>
    <row r="14" spans="1:4" ht="12.75">
      <c r="A14" s="1">
        <v>38056</v>
      </c>
      <c r="B14" s="1">
        <v>38070</v>
      </c>
      <c r="C14" s="2">
        <v>124350</v>
      </c>
      <c r="D14" s="4">
        <f t="shared" si="0"/>
        <v>274150</v>
      </c>
    </row>
    <row r="15" spans="1:4" ht="12.75">
      <c r="A15" s="1">
        <v>38063</v>
      </c>
      <c r="B15" s="1">
        <v>38077</v>
      </c>
      <c r="C15" s="2">
        <v>224950</v>
      </c>
      <c r="D15" s="4">
        <f t="shared" si="0"/>
        <v>349300</v>
      </c>
    </row>
    <row r="16" spans="1:4" ht="12.75">
      <c r="A16" s="1">
        <v>38070</v>
      </c>
      <c r="B16" s="1">
        <v>38084</v>
      </c>
      <c r="C16" s="2">
        <v>150050</v>
      </c>
      <c r="D16" s="4">
        <f t="shared" si="0"/>
        <v>375000</v>
      </c>
    </row>
    <row r="17" spans="1:4" ht="12.75">
      <c r="A17" s="1">
        <v>38077</v>
      </c>
      <c r="B17" s="1">
        <v>38091</v>
      </c>
      <c r="C17" s="2">
        <v>140500</v>
      </c>
      <c r="D17" s="4">
        <f t="shared" si="0"/>
        <v>290550</v>
      </c>
    </row>
    <row r="18" spans="1:4" ht="12.75">
      <c r="A18" s="1">
        <v>38084</v>
      </c>
      <c r="B18" s="1">
        <v>38098</v>
      </c>
      <c r="C18" s="2">
        <v>241450</v>
      </c>
      <c r="D18" s="4">
        <f t="shared" si="0"/>
        <v>381950</v>
      </c>
    </row>
    <row r="19" spans="1:4" ht="12.75">
      <c r="A19" s="1">
        <v>38091</v>
      </c>
      <c r="B19" s="1">
        <v>38105</v>
      </c>
      <c r="C19" s="2">
        <v>156100</v>
      </c>
      <c r="D19" s="4">
        <f t="shared" si="0"/>
        <v>397550</v>
      </c>
    </row>
    <row r="20" spans="1:4" ht="12.75">
      <c r="A20" s="1">
        <v>38098</v>
      </c>
      <c r="B20" s="1">
        <v>38112</v>
      </c>
      <c r="C20" s="2">
        <v>196600</v>
      </c>
      <c r="D20" s="4">
        <f t="shared" si="0"/>
        <v>352700</v>
      </c>
    </row>
    <row r="21" spans="1:4" ht="12.75">
      <c r="A21" s="1">
        <v>38105</v>
      </c>
      <c r="B21" s="1">
        <v>38119</v>
      </c>
      <c r="C21" s="2">
        <v>98600</v>
      </c>
      <c r="D21" s="4">
        <f t="shared" si="0"/>
        <v>295200</v>
      </c>
    </row>
    <row r="22" spans="1:4" ht="12.75">
      <c r="A22" s="1">
        <v>38112</v>
      </c>
      <c r="B22" s="1">
        <v>38126</v>
      </c>
      <c r="C22" s="2">
        <v>277000</v>
      </c>
      <c r="D22" s="4">
        <f t="shared" si="0"/>
        <v>375600</v>
      </c>
    </row>
    <row r="23" spans="1:4" ht="12.75">
      <c r="A23" s="1">
        <v>38119</v>
      </c>
      <c r="B23" s="1">
        <v>38133</v>
      </c>
      <c r="C23" s="2">
        <v>147350</v>
      </c>
      <c r="D23" s="4">
        <f t="shared" si="0"/>
        <v>424350</v>
      </c>
    </row>
    <row r="24" spans="1:4" ht="12.75">
      <c r="A24" s="1">
        <v>38126</v>
      </c>
      <c r="B24" s="1">
        <v>38140</v>
      </c>
      <c r="C24" s="2">
        <v>220050</v>
      </c>
      <c r="D24" s="4">
        <f t="shared" si="0"/>
        <v>367400</v>
      </c>
    </row>
    <row r="25" spans="1:4" ht="12.75">
      <c r="A25" s="1">
        <v>38133</v>
      </c>
      <c r="B25" s="1">
        <v>38147</v>
      </c>
      <c r="C25" s="2">
        <v>190700</v>
      </c>
      <c r="D25" s="4">
        <f t="shared" si="0"/>
        <v>410750</v>
      </c>
    </row>
    <row r="26" spans="1:4" ht="12.75">
      <c r="A26" s="1">
        <v>38140</v>
      </c>
      <c r="B26" s="1">
        <v>38154</v>
      </c>
      <c r="C26" s="2">
        <v>199400</v>
      </c>
      <c r="D26" s="4">
        <f t="shared" si="0"/>
        <v>390100</v>
      </c>
    </row>
    <row r="27" spans="1:4" ht="12.75">
      <c r="A27" s="1">
        <v>38147</v>
      </c>
      <c r="B27" s="1">
        <v>38161</v>
      </c>
      <c r="C27" s="2">
        <v>235600</v>
      </c>
      <c r="D27" s="4">
        <f t="shared" si="0"/>
        <v>435000</v>
      </c>
    </row>
    <row r="28" spans="1:4" ht="12.75">
      <c r="A28" s="1">
        <v>38154</v>
      </c>
      <c r="B28" s="1">
        <v>38168</v>
      </c>
      <c r="C28" s="2">
        <v>220950</v>
      </c>
      <c r="D28" s="4">
        <f t="shared" si="0"/>
        <v>456550</v>
      </c>
    </row>
    <row r="29" spans="1:4" ht="12.75">
      <c r="A29" s="1">
        <v>38161</v>
      </c>
      <c r="B29" s="1">
        <v>38175</v>
      </c>
      <c r="C29" s="2">
        <v>189250</v>
      </c>
      <c r="D29" s="4">
        <f t="shared" si="0"/>
        <v>410200</v>
      </c>
    </row>
    <row r="30" spans="1:4" ht="12.75">
      <c r="A30" s="1">
        <v>38168</v>
      </c>
      <c r="B30" s="1">
        <v>38182</v>
      </c>
      <c r="C30" s="2">
        <v>241250</v>
      </c>
      <c r="D30" s="4">
        <f t="shared" si="0"/>
        <v>430500</v>
      </c>
    </row>
    <row r="31" spans="1:4" ht="12.75">
      <c r="A31" s="1">
        <v>38175</v>
      </c>
      <c r="B31" s="1">
        <v>38189</v>
      </c>
      <c r="C31" s="2">
        <v>256400</v>
      </c>
      <c r="D31" s="4">
        <f t="shared" si="0"/>
        <v>497650</v>
      </c>
    </row>
    <row r="32" spans="1:4" ht="12.75">
      <c r="A32" s="1">
        <v>38182</v>
      </c>
      <c r="B32" s="1">
        <v>38196</v>
      </c>
      <c r="C32" s="2">
        <v>260000</v>
      </c>
      <c r="D32" s="4">
        <f t="shared" si="0"/>
        <v>516400</v>
      </c>
    </row>
    <row r="33" spans="1:4" ht="12.75">
      <c r="A33" s="1">
        <v>38189</v>
      </c>
      <c r="B33" s="1">
        <v>38203</v>
      </c>
      <c r="C33" s="2">
        <v>220100</v>
      </c>
      <c r="D33" s="4">
        <f t="shared" si="0"/>
        <v>480100</v>
      </c>
    </row>
    <row r="34" spans="1:4" ht="12.75">
      <c r="A34" s="1">
        <v>38196</v>
      </c>
      <c r="B34" s="1">
        <v>38210</v>
      </c>
      <c r="C34" s="2">
        <v>131170</v>
      </c>
      <c r="D34" s="4">
        <f t="shared" si="0"/>
        <v>351270</v>
      </c>
    </row>
    <row r="35" spans="1:4" ht="12.75">
      <c r="A35" s="1">
        <v>38203</v>
      </c>
      <c r="B35" s="1">
        <v>38217</v>
      </c>
      <c r="C35" s="2">
        <v>174150</v>
      </c>
      <c r="D35" s="4">
        <f t="shared" si="0"/>
        <v>305320</v>
      </c>
    </row>
    <row r="36" spans="1:4" ht="12.75">
      <c r="A36" s="1">
        <v>38210</v>
      </c>
      <c r="B36" s="1">
        <v>38224</v>
      </c>
      <c r="C36" s="2">
        <v>373420</v>
      </c>
      <c r="D36" s="4">
        <f t="shared" si="0"/>
        <v>547570</v>
      </c>
    </row>
    <row r="37" spans="1:4" ht="12.75">
      <c r="A37" s="1">
        <v>38217</v>
      </c>
      <c r="B37" s="1">
        <v>38231</v>
      </c>
      <c r="C37" s="2">
        <v>105600</v>
      </c>
      <c r="D37" s="4">
        <f t="shared" si="0"/>
        <v>479020</v>
      </c>
    </row>
    <row r="38" spans="1:4" ht="12.75">
      <c r="A38" s="1">
        <v>38224</v>
      </c>
      <c r="B38" s="1">
        <v>38238</v>
      </c>
      <c r="C38" s="2">
        <v>255400</v>
      </c>
      <c r="D38" s="4">
        <f t="shared" si="0"/>
        <v>361000</v>
      </c>
    </row>
    <row r="39" spans="1:4" ht="12.75">
      <c r="A39" s="1">
        <v>38231</v>
      </c>
      <c r="B39" s="1">
        <v>38245</v>
      </c>
      <c r="C39" s="2">
        <v>154400</v>
      </c>
      <c r="D39" s="4">
        <f t="shared" si="0"/>
        <v>409800</v>
      </c>
    </row>
    <row r="40" spans="1:4" ht="12.75">
      <c r="A40" s="1">
        <v>38238</v>
      </c>
      <c r="B40" s="1">
        <v>38252</v>
      </c>
      <c r="C40" s="2">
        <v>305050</v>
      </c>
      <c r="D40" s="4">
        <f t="shared" si="0"/>
        <v>459450</v>
      </c>
    </row>
    <row r="41" spans="1:4" ht="12.75">
      <c r="A41" s="1">
        <v>38245</v>
      </c>
      <c r="B41" s="1">
        <v>38259</v>
      </c>
      <c r="C41" s="2">
        <v>132350</v>
      </c>
      <c r="D41" s="4">
        <f t="shared" si="0"/>
        <v>437400</v>
      </c>
    </row>
    <row r="42" spans="1:4" ht="12.75">
      <c r="A42" s="1">
        <v>38252</v>
      </c>
      <c r="B42" s="1">
        <v>38266</v>
      </c>
      <c r="C42" s="2">
        <v>244300</v>
      </c>
      <c r="D42" s="4">
        <f t="shared" si="0"/>
        <v>376650</v>
      </c>
    </row>
    <row r="43" spans="1:4" ht="12.75">
      <c r="A43" s="5">
        <v>38259</v>
      </c>
      <c r="B43" s="1">
        <v>38273</v>
      </c>
      <c r="C43" s="2">
        <v>99850</v>
      </c>
      <c r="D43" s="4">
        <f t="shared" si="0"/>
        <v>344150</v>
      </c>
    </row>
    <row r="44" spans="1:4" ht="12.75">
      <c r="A44" s="5">
        <v>38266</v>
      </c>
      <c r="B44" s="1">
        <v>38280</v>
      </c>
      <c r="C44" s="2">
        <v>307450</v>
      </c>
      <c r="D44" s="4">
        <f t="shared" si="0"/>
        <v>407300</v>
      </c>
    </row>
    <row r="45" spans="1:4" ht="12.75">
      <c r="A45" s="5">
        <v>38273</v>
      </c>
      <c r="B45" s="1">
        <v>38287</v>
      </c>
      <c r="C45" s="2">
        <v>410400</v>
      </c>
      <c r="D45" s="4">
        <f t="shared" si="0"/>
        <v>717850</v>
      </c>
    </row>
    <row r="46" spans="1:4" ht="12.75">
      <c r="A46" s="5">
        <v>38280</v>
      </c>
      <c r="B46" s="1">
        <v>38294</v>
      </c>
      <c r="C46" s="2">
        <v>94650</v>
      </c>
      <c r="D46" s="4">
        <f t="shared" si="0"/>
        <v>505050</v>
      </c>
    </row>
    <row r="47" spans="1:4" ht="12.75">
      <c r="A47" s="5">
        <v>38287</v>
      </c>
      <c r="B47" s="1">
        <v>38301</v>
      </c>
      <c r="C47" s="2">
        <v>163244</v>
      </c>
      <c r="D47" s="4">
        <f t="shared" si="0"/>
        <v>257894</v>
      </c>
    </row>
    <row r="48" spans="1:4" ht="12.75">
      <c r="A48" s="5">
        <v>38294</v>
      </c>
      <c r="B48" s="1">
        <v>38308</v>
      </c>
      <c r="C48" s="2">
        <v>249500</v>
      </c>
      <c r="D48" s="4">
        <f t="shared" si="0"/>
        <v>412744</v>
      </c>
    </row>
    <row r="49" spans="1:4" ht="12.75">
      <c r="A49" s="5">
        <v>38301</v>
      </c>
      <c r="B49" s="1">
        <v>38315</v>
      </c>
      <c r="C49" s="2">
        <v>383500</v>
      </c>
      <c r="D49" s="4">
        <f t="shared" si="0"/>
        <v>633000</v>
      </c>
    </row>
    <row r="50" spans="1:4" ht="12.75">
      <c r="A50" s="5">
        <v>38308</v>
      </c>
      <c r="B50" s="1">
        <v>38322</v>
      </c>
      <c r="C50" s="2">
        <v>350860</v>
      </c>
      <c r="D50" s="4">
        <f t="shared" si="0"/>
        <v>734360</v>
      </c>
    </row>
    <row r="51" spans="1:4" ht="12.75">
      <c r="A51" s="5">
        <v>38315</v>
      </c>
      <c r="B51" s="1">
        <v>38329</v>
      </c>
      <c r="C51" s="2">
        <v>191000</v>
      </c>
      <c r="D51" s="4">
        <f t="shared" si="0"/>
        <v>541860</v>
      </c>
    </row>
    <row r="52" spans="1:4" ht="12.75">
      <c r="A52" s="5">
        <v>38322</v>
      </c>
      <c r="B52" s="1">
        <v>38336</v>
      </c>
      <c r="C52" s="2">
        <v>272980</v>
      </c>
      <c r="D52" s="4">
        <f t="shared" si="0"/>
        <v>463980</v>
      </c>
    </row>
    <row r="53" spans="1:4" ht="12.75">
      <c r="A53" s="5">
        <v>38329</v>
      </c>
      <c r="B53" s="1">
        <v>38343</v>
      </c>
      <c r="C53" s="2">
        <v>276900</v>
      </c>
      <c r="D53" s="4">
        <f t="shared" si="0"/>
        <v>549880</v>
      </c>
    </row>
    <row r="54" spans="1:4" ht="12.75">
      <c r="A54" s="5">
        <v>38336</v>
      </c>
      <c r="B54" s="1">
        <v>38350</v>
      </c>
      <c r="C54" s="2">
        <v>344730</v>
      </c>
      <c r="D54" s="4">
        <f t="shared" si="0"/>
        <v>621630</v>
      </c>
    </row>
    <row r="55" spans="1:4" ht="12.75">
      <c r="A55" s="5">
        <v>38343</v>
      </c>
      <c r="B55" s="1">
        <v>38357</v>
      </c>
      <c r="C55" s="2">
        <v>191050</v>
      </c>
      <c r="D55" s="4">
        <f t="shared" si="0"/>
        <v>535780</v>
      </c>
    </row>
    <row r="56" spans="1:4" ht="12.75">
      <c r="A56" s="5">
        <v>38350</v>
      </c>
      <c r="B56" s="1">
        <v>38364</v>
      </c>
      <c r="C56" s="2">
        <v>315650</v>
      </c>
      <c r="D56" s="4">
        <f t="shared" si="0"/>
        <v>506700</v>
      </c>
    </row>
    <row r="57" spans="1:4" ht="12.75">
      <c r="A57" s="5"/>
      <c r="B57" s="1"/>
      <c r="D57" s="4"/>
    </row>
    <row r="58" spans="1:4" ht="12.75">
      <c r="A58" s="5"/>
      <c r="B58" s="1"/>
      <c r="D58" s="4"/>
    </row>
    <row r="59" spans="1:4" ht="12.75">
      <c r="A59" s="5"/>
      <c r="B59" s="1"/>
      <c r="D59" s="4"/>
    </row>
    <row r="60" spans="1:4" ht="12.75">
      <c r="A60" s="5"/>
      <c r="B60" s="1"/>
      <c r="D60" s="4"/>
    </row>
    <row r="61" spans="1:4" ht="12.75">
      <c r="A61" s="5"/>
      <c r="B61" s="1"/>
      <c r="D61" s="4"/>
    </row>
    <row r="62" spans="1:4" ht="12.75">
      <c r="A62" s="5"/>
      <c r="B62" s="1"/>
      <c r="D62" s="4"/>
    </row>
    <row r="63" spans="1:4" ht="12.75">
      <c r="A63" s="5"/>
      <c r="B63" s="1"/>
      <c r="D63" s="4"/>
    </row>
    <row r="64" spans="1:4" ht="12.75">
      <c r="A64" s="5"/>
      <c r="B64" s="1"/>
      <c r="D64" s="4"/>
    </row>
    <row r="65" spans="1:4" ht="12.75">
      <c r="A65" s="5"/>
      <c r="B65" s="1"/>
      <c r="D65" s="4"/>
    </row>
    <row r="66" spans="1:4" ht="12.75">
      <c r="A66" s="5"/>
      <c r="B66" s="1"/>
      <c r="D66" s="4"/>
    </row>
    <row r="67" spans="1:4" ht="12.75">
      <c r="A67" s="5"/>
      <c r="B67" s="1"/>
      <c r="D67" s="4"/>
    </row>
    <row r="68" spans="1:4" ht="12.75">
      <c r="A68" s="5"/>
      <c r="B68" s="1"/>
      <c r="D68" s="4"/>
    </row>
    <row r="69" spans="1:4" ht="12.75">
      <c r="A69" s="5"/>
      <c r="B69" s="1"/>
      <c r="D69" s="4"/>
    </row>
    <row r="70" spans="1:4" ht="12.75">
      <c r="A70" s="5"/>
      <c r="B70" s="1"/>
      <c r="D70" s="4"/>
    </row>
    <row r="71" spans="1:4" ht="12.75">
      <c r="A71" s="5"/>
      <c r="B71" s="1"/>
      <c r="D71" s="4"/>
    </row>
    <row r="72" spans="1:4" ht="12.75">
      <c r="A72" s="5"/>
      <c r="B72" s="1"/>
      <c r="D72" s="4"/>
    </row>
    <row r="73" spans="1:4" ht="12.75">
      <c r="A73" s="5"/>
      <c r="B73" s="1"/>
      <c r="D73" s="4"/>
    </row>
    <row r="74" spans="1:4" ht="12.75">
      <c r="A74" s="5"/>
      <c r="B74" s="1"/>
      <c r="D74" s="4"/>
    </row>
    <row r="75" spans="1:4" ht="12.75">
      <c r="A75" s="5"/>
      <c r="B75" s="1"/>
      <c r="D75" s="4"/>
    </row>
    <row r="76" spans="1:4" ht="12.75">
      <c r="A76" s="5"/>
      <c r="B76" s="1"/>
      <c r="D76" s="4"/>
    </row>
    <row r="77" spans="1:4" ht="12.75">
      <c r="A77" s="5"/>
      <c r="B77" s="1"/>
      <c r="D77" s="4"/>
    </row>
    <row r="78" spans="1:4" ht="12.75">
      <c r="A78" s="5"/>
      <c r="B78" s="1"/>
      <c r="C78" s="6"/>
      <c r="D78" s="4"/>
    </row>
    <row r="79" spans="1:4" ht="12.75">
      <c r="A79" s="5"/>
      <c r="B79" s="1"/>
      <c r="D79" s="4"/>
    </row>
    <row r="80" spans="1:4" ht="12.75">
      <c r="A80" s="5"/>
      <c r="B80" s="1"/>
      <c r="D80" s="4"/>
    </row>
    <row r="81" spans="1:4" ht="12.75">
      <c r="A81" s="5"/>
      <c r="B81" s="1"/>
      <c r="D81" s="4"/>
    </row>
    <row r="82" spans="1:4" ht="12.75">
      <c r="A82" s="5"/>
      <c r="B82" s="1"/>
      <c r="D82" s="4"/>
    </row>
    <row r="83" spans="1:4" ht="12.75">
      <c r="A83" s="5"/>
      <c r="B83" s="1"/>
      <c r="D83" s="4"/>
    </row>
    <row r="84" spans="1:4" ht="12.75">
      <c r="A84" s="5"/>
      <c r="B84" s="1"/>
      <c r="D84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2" width="10.140625" style="0" bestFit="1" customWidth="1"/>
    <col min="3" max="3" width="11.8515625" style="2" customWidth="1"/>
    <col min="4" max="4" width="13.140625" style="2" bestFit="1" customWidth="1"/>
    <col min="12" max="12" width="10.28125" style="0" bestFit="1" customWidth="1"/>
  </cols>
  <sheetData>
    <row r="1" spans="1:4" s="14" customFormat="1" ht="25.5">
      <c r="A1" s="3" t="s">
        <v>1</v>
      </c>
      <c r="B1" s="3" t="s">
        <v>0</v>
      </c>
      <c r="C1" s="15" t="s">
        <v>8</v>
      </c>
      <c r="D1" s="15" t="s">
        <v>9</v>
      </c>
    </row>
    <row r="2" spans="1:4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</row>
    <row r="3" spans="1:4" ht="12.75">
      <c r="A3" s="5">
        <v>38357</v>
      </c>
      <c r="B3" s="1">
        <v>38371</v>
      </c>
      <c r="C3" s="2">
        <v>317460</v>
      </c>
      <c r="D3" s="2">
        <v>633110</v>
      </c>
    </row>
    <row r="4" spans="1:4" ht="12.75">
      <c r="A4" s="5">
        <v>38364</v>
      </c>
      <c r="B4" s="1">
        <v>38378</v>
      </c>
      <c r="C4" s="2">
        <v>167590</v>
      </c>
      <c r="D4" s="2">
        <f>+C4+C3</f>
        <v>485050</v>
      </c>
    </row>
    <row r="5" spans="1:4" ht="12.75">
      <c r="A5" s="5">
        <v>38371</v>
      </c>
      <c r="B5" s="1">
        <v>38385</v>
      </c>
      <c r="C5" s="2">
        <v>212350</v>
      </c>
      <c r="D5" s="2">
        <f aca="true" t="shared" si="0" ref="D5:D54">+C5+C4</f>
        <v>379940</v>
      </c>
    </row>
    <row r="6" spans="1:4" ht="12.75">
      <c r="A6" s="5">
        <v>38378</v>
      </c>
      <c r="B6" s="1">
        <v>38392</v>
      </c>
      <c r="C6" s="2">
        <v>212340</v>
      </c>
      <c r="D6" s="2">
        <f t="shared" si="0"/>
        <v>424690</v>
      </c>
    </row>
    <row r="7" spans="1:4" ht="12.75">
      <c r="A7" s="5">
        <v>38385</v>
      </c>
      <c r="B7" s="1">
        <v>38399</v>
      </c>
      <c r="C7" s="2">
        <v>286305</v>
      </c>
      <c r="D7" s="2">
        <f t="shared" si="0"/>
        <v>498645</v>
      </c>
    </row>
    <row r="8" spans="1:4" ht="12.75">
      <c r="A8" s="5">
        <v>38392</v>
      </c>
      <c r="B8" s="1">
        <v>38406</v>
      </c>
      <c r="C8" s="2">
        <v>220100</v>
      </c>
      <c r="D8" s="2">
        <f t="shared" si="0"/>
        <v>506405</v>
      </c>
    </row>
    <row r="9" spans="1:4" ht="12.75">
      <c r="A9" s="5">
        <v>38399</v>
      </c>
      <c r="B9" s="1">
        <v>38413</v>
      </c>
      <c r="C9" s="2">
        <v>531810</v>
      </c>
      <c r="D9" s="2">
        <f t="shared" si="0"/>
        <v>751910</v>
      </c>
    </row>
    <row r="10" spans="1:4" ht="12.75">
      <c r="A10" s="5">
        <v>38406</v>
      </c>
      <c r="B10" s="1">
        <v>38420</v>
      </c>
      <c r="C10" s="2">
        <v>128950</v>
      </c>
      <c r="D10" s="2">
        <f t="shared" si="0"/>
        <v>660760</v>
      </c>
    </row>
    <row r="11" spans="1:4" ht="12.75">
      <c r="A11" s="5">
        <v>38413</v>
      </c>
      <c r="B11" s="1">
        <v>38427</v>
      </c>
      <c r="C11" s="2">
        <v>440150</v>
      </c>
      <c r="D11" s="2">
        <f t="shared" si="0"/>
        <v>569100</v>
      </c>
    </row>
    <row r="12" spans="1:4" ht="12.75">
      <c r="A12" s="5">
        <v>38420</v>
      </c>
      <c r="B12" s="1">
        <v>38434</v>
      </c>
      <c r="C12" s="2">
        <v>373920</v>
      </c>
      <c r="D12" s="2">
        <f t="shared" si="0"/>
        <v>814070</v>
      </c>
    </row>
    <row r="13" spans="1:4" ht="12.75">
      <c r="A13" s="5">
        <v>38427</v>
      </c>
      <c r="B13" s="1">
        <v>38441</v>
      </c>
      <c r="C13" s="2">
        <v>529150</v>
      </c>
      <c r="D13" s="2">
        <f t="shared" si="0"/>
        <v>903070</v>
      </c>
    </row>
    <row r="14" spans="1:4" ht="12.75">
      <c r="A14" s="5">
        <v>38434</v>
      </c>
      <c r="B14" s="1">
        <v>38448</v>
      </c>
      <c r="C14" s="2">
        <v>391200</v>
      </c>
      <c r="D14" s="2">
        <f t="shared" si="0"/>
        <v>920350</v>
      </c>
    </row>
    <row r="15" spans="1:4" ht="12.75">
      <c r="A15" s="5">
        <v>38441</v>
      </c>
      <c r="B15" s="1">
        <v>38455</v>
      </c>
      <c r="C15" s="2">
        <v>630750</v>
      </c>
      <c r="D15" s="2">
        <f t="shared" si="0"/>
        <v>1021950</v>
      </c>
    </row>
    <row r="16" spans="1:4" ht="12.75">
      <c r="A16" s="5">
        <v>38448</v>
      </c>
      <c r="B16" s="1">
        <v>38462</v>
      </c>
      <c r="C16" s="2">
        <v>253200</v>
      </c>
      <c r="D16" s="2">
        <f t="shared" si="0"/>
        <v>883950</v>
      </c>
    </row>
    <row r="17" spans="1:4" ht="12.75">
      <c r="A17" s="5">
        <v>38455</v>
      </c>
      <c r="B17" s="1">
        <v>38469</v>
      </c>
      <c r="C17" s="2">
        <v>467050</v>
      </c>
      <c r="D17" s="2">
        <f t="shared" si="0"/>
        <v>720250</v>
      </c>
    </row>
    <row r="18" spans="1:4" ht="12.75">
      <c r="A18" s="5">
        <v>38462</v>
      </c>
      <c r="B18" s="1">
        <v>38476</v>
      </c>
      <c r="C18" s="2">
        <v>481500</v>
      </c>
      <c r="D18" s="2">
        <f t="shared" si="0"/>
        <v>948550</v>
      </c>
    </row>
    <row r="19" spans="1:4" ht="12.75">
      <c r="A19" s="5">
        <v>38469</v>
      </c>
      <c r="B19" s="1">
        <v>38483</v>
      </c>
      <c r="C19" s="2">
        <v>386280</v>
      </c>
      <c r="D19" s="2">
        <f t="shared" si="0"/>
        <v>867780</v>
      </c>
    </row>
    <row r="20" spans="1:4" ht="12.75">
      <c r="A20" s="5">
        <v>38476</v>
      </c>
      <c r="B20" s="1">
        <v>38490</v>
      </c>
      <c r="C20" s="2">
        <v>386860</v>
      </c>
      <c r="D20" s="2">
        <f t="shared" si="0"/>
        <v>773140</v>
      </c>
    </row>
    <row r="21" spans="1:4" ht="12.75">
      <c r="A21" s="5">
        <v>38483</v>
      </c>
      <c r="B21" s="1">
        <v>38497</v>
      </c>
      <c r="C21" s="2">
        <v>645880</v>
      </c>
      <c r="D21" s="2">
        <f t="shared" si="0"/>
        <v>1032740</v>
      </c>
    </row>
    <row r="22" spans="1:4" ht="12.75">
      <c r="A22" s="5">
        <v>38490</v>
      </c>
      <c r="B22" s="1">
        <v>38504</v>
      </c>
      <c r="C22" s="2">
        <v>442670</v>
      </c>
      <c r="D22" s="2">
        <f t="shared" si="0"/>
        <v>1088550</v>
      </c>
    </row>
    <row r="23" spans="1:4" ht="12.75">
      <c r="A23" s="5">
        <v>38497</v>
      </c>
      <c r="B23" s="1">
        <v>38511</v>
      </c>
      <c r="C23" s="2">
        <v>489650</v>
      </c>
      <c r="D23" s="2">
        <f t="shared" si="0"/>
        <v>932320</v>
      </c>
    </row>
    <row r="24" spans="1:12" ht="12.75">
      <c r="A24" s="5">
        <v>38504</v>
      </c>
      <c r="B24" s="1">
        <v>38518</v>
      </c>
      <c r="C24" s="6">
        <v>331370</v>
      </c>
      <c r="D24" s="2">
        <f t="shared" si="0"/>
        <v>821020</v>
      </c>
      <c r="K24" s="7"/>
      <c r="L24" s="7"/>
    </row>
    <row r="25" spans="1:4" ht="12.75">
      <c r="A25" s="5">
        <v>38511</v>
      </c>
      <c r="B25" s="1">
        <v>38525</v>
      </c>
      <c r="C25" s="2">
        <v>762750</v>
      </c>
      <c r="D25" s="2">
        <f t="shared" si="0"/>
        <v>1094120</v>
      </c>
    </row>
    <row r="26" spans="1:12" ht="12.75">
      <c r="A26" s="5">
        <v>38518</v>
      </c>
      <c r="B26" s="1">
        <v>38532</v>
      </c>
      <c r="C26" s="2">
        <v>408170</v>
      </c>
      <c r="D26" s="2">
        <f t="shared" si="0"/>
        <v>1170920</v>
      </c>
      <c r="K26" s="8"/>
      <c r="L26" s="9"/>
    </row>
    <row r="27" spans="1:12" ht="12.75">
      <c r="A27" s="5">
        <v>38525</v>
      </c>
      <c r="B27" s="1">
        <v>38539</v>
      </c>
      <c r="C27" s="2">
        <v>392650</v>
      </c>
      <c r="D27" s="2">
        <f t="shared" si="0"/>
        <v>800820</v>
      </c>
      <c r="K27" s="8"/>
      <c r="L27" s="9"/>
    </row>
    <row r="28" spans="1:12" ht="12.75">
      <c r="A28" s="5">
        <v>38532</v>
      </c>
      <c r="B28" s="1">
        <v>38546</v>
      </c>
      <c r="C28" s="2">
        <v>752430</v>
      </c>
      <c r="D28" s="2">
        <f t="shared" si="0"/>
        <v>1145080</v>
      </c>
      <c r="K28" s="8"/>
      <c r="L28" s="10"/>
    </row>
    <row r="29" spans="1:12" ht="12.75">
      <c r="A29" s="5">
        <v>38539</v>
      </c>
      <c r="B29" s="1">
        <v>38553</v>
      </c>
      <c r="C29" s="2">
        <v>261950</v>
      </c>
      <c r="D29" s="2">
        <f t="shared" si="0"/>
        <v>1014380</v>
      </c>
      <c r="K29" s="8"/>
      <c r="L29" s="11"/>
    </row>
    <row r="30" spans="1:12" ht="12.75">
      <c r="A30" s="5">
        <v>38546</v>
      </c>
      <c r="B30" s="1">
        <v>38560</v>
      </c>
      <c r="C30" s="2">
        <v>670950</v>
      </c>
      <c r="D30" s="2">
        <f t="shared" si="0"/>
        <v>932900</v>
      </c>
      <c r="K30" s="8"/>
      <c r="L30" s="12"/>
    </row>
    <row r="31" spans="1:12" ht="12.75">
      <c r="A31" s="5">
        <v>38553</v>
      </c>
      <c r="B31" s="1">
        <v>38567</v>
      </c>
      <c r="C31" s="2">
        <v>252900</v>
      </c>
      <c r="D31" s="2">
        <f t="shared" si="0"/>
        <v>923850</v>
      </c>
      <c r="K31" s="8"/>
      <c r="L31" s="13"/>
    </row>
    <row r="32" spans="1:12" ht="12.75">
      <c r="A32" s="1">
        <v>38560</v>
      </c>
      <c r="B32" s="1">
        <v>38574</v>
      </c>
      <c r="C32" s="2">
        <v>581980</v>
      </c>
      <c r="D32" s="2">
        <f t="shared" si="0"/>
        <v>834880</v>
      </c>
      <c r="K32" s="8"/>
      <c r="L32" s="13"/>
    </row>
    <row r="33" spans="1:12" ht="12.75">
      <c r="A33" s="1">
        <v>38567</v>
      </c>
      <c r="B33" s="1">
        <v>38581</v>
      </c>
      <c r="C33" s="2">
        <v>293550</v>
      </c>
      <c r="D33" s="2">
        <f t="shared" si="0"/>
        <v>875530</v>
      </c>
      <c r="K33" s="8"/>
      <c r="L33" s="8"/>
    </row>
    <row r="34" spans="1:4" ht="12.75">
      <c r="A34" s="1">
        <v>38574</v>
      </c>
      <c r="B34" s="1">
        <v>38588</v>
      </c>
      <c r="C34" s="2">
        <v>804700</v>
      </c>
      <c r="D34" s="2">
        <f t="shared" si="0"/>
        <v>1098250</v>
      </c>
    </row>
    <row r="35" spans="1:4" ht="12.75">
      <c r="A35" s="1">
        <v>38581</v>
      </c>
      <c r="B35" s="1">
        <v>38595</v>
      </c>
      <c r="C35" s="2">
        <v>579450</v>
      </c>
      <c r="D35" s="2">
        <f t="shared" si="0"/>
        <v>1384150</v>
      </c>
    </row>
    <row r="36" spans="1:4" ht="12.75">
      <c r="A36" s="1">
        <v>38588</v>
      </c>
      <c r="B36" s="1">
        <v>38602</v>
      </c>
      <c r="C36" s="2">
        <v>498510</v>
      </c>
      <c r="D36" s="2">
        <f t="shared" si="0"/>
        <v>1077960</v>
      </c>
    </row>
    <row r="37" spans="1:4" ht="12.75">
      <c r="A37" s="1">
        <v>38595</v>
      </c>
      <c r="B37" s="1">
        <v>38610</v>
      </c>
      <c r="C37" s="2">
        <v>627300</v>
      </c>
      <c r="D37" s="2">
        <f t="shared" si="0"/>
        <v>1125810</v>
      </c>
    </row>
    <row r="38" spans="1:4" ht="12.75">
      <c r="A38" s="1">
        <v>38602</v>
      </c>
      <c r="B38" s="1">
        <v>38616</v>
      </c>
      <c r="C38" s="2">
        <v>607550</v>
      </c>
      <c r="D38" s="2">
        <f t="shared" si="0"/>
        <v>1234850</v>
      </c>
    </row>
    <row r="39" spans="1:4" ht="12.75">
      <c r="A39" s="1">
        <v>38609</v>
      </c>
      <c r="B39" s="1">
        <v>38623</v>
      </c>
      <c r="C39" s="2">
        <v>630950</v>
      </c>
      <c r="D39" s="2">
        <f t="shared" si="0"/>
        <v>1238500</v>
      </c>
    </row>
    <row r="40" spans="1:4" ht="12.75">
      <c r="A40" s="1">
        <v>38616</v>
      </c>
      <c r="B40" s="1">
        <v>38630</v>
      </c>
      <c r="C40" s="2">
        <v>515700</v>
      </c>
      <c r="D40" s="2">
        <f t="shared" si="0"/>
        <v>1146650</v>
      </c>
    </row>
    <row r="41" spans="1:4" ht="12.75">
      <c r="A41" s="1">
        <v>38623</v>
      </c>
      <c r="B41" s="1">
        <v>38637</v>
      </c>
      <c r="C41" s="2">
        <v>307070</v>
      </c>
      <c r="D41" s="2">
        <f t="shared" si="0"/>
        <v>822770</v>
      </c>
    </row>
    <row r="42" spans="1:4" ht="12.75">
      <c r="A42" s="1">
        <v>38630</v>
      </c>
      <c r="B42" s="1">
        <v>38644</v>
      </c>
      <c r="C42" s="2">
        <v>671520</v>
      </c>
      <c r="D42" s="2">
        <f t="shared" si="0"/>
        <v>978590</v>
      </c>
    </row>
    <row r="43" spans="1:4" ht="12.75">
      <c r="A43" s="1">
        <v>38637</v>
      </c>
      <c r="B43" s="1">
        <v>38651</v>
      </c>
      <c r="C43" s="2">
        <v>525720</v>
      </c>
      <c r="D43" s="2">
        <f t="shared" si="0"/>
        <v>1197240</v>
      </c>
    </row>
    <row r="44" spans="1:4" ht="12.75">
      <c r="A44" s="1">
        <v>38644</v>
      </c>
      <c r="B44" s="1">
        <v>38658</v>
      </c>
      <c r="C44" s="2">
        <v>562640</v>
      </c>
      <c r="D44" s="2">
        <f t="shared" si="0"/>
        <v>1088360</v>
      </c>
    </row>
    <row r="45" spans="1:4" ht="12.75">
      <c r="A45" s="1">
        <v>38651</v>
      </c>
      <c r="B45" s="1">
        <v>38665</v>
      </c>
      <c r="C45" s="2">
        <v>254520</v>
      </c>
      <c r="D45" s="2">
        <f t="shared" si="0"/>
        <v>817160</v>
      </c>
    </row>
    <row r="46" spans="1:4" ht="12.75">
      <c r="A46" s="1">
        <v>38658</v>
      </c>
      <c r="B46" s="1">
        <v>38672</v>
      </c>
      <c r="C46" s="2">
        <v>638710</v>
      </c>
      <c r="D46" s="2">
        <f t="shared" si="0"/>
        <v>893230</v>
      </c>
    </row>
    <row r="47" spans="1:4" ht="12.75">
      <c r="A47" s="1">
        <v>38665</v>
      </c>
      <c r="B47" s="1">
        <v>38679</v>
      </c>
      <c r="C47" s="2">
        <v>339160</v>
      </c>
      <c r="D47" s="2">
        <f t="shared" si="0"/>
        <v>977870</v>
      </c>
    </row>
    <row r="48" spans="1:4" ht="12.75">
      <c r="A48" s="1">
        <v>38672</v>
      </c>
      <c r="B48" s="1">
        <v>38686</v>
      </c>
      <c r="C48" s="2">
        <v>468650</v>
      </c>
      <c r="D48" s="2">
        <f t="shared" si="0"/>
        <v>807810</v>
      </c>
    </row>
    <row r="49" spans="1:4" ht="12.75">
      <c r="A49" s="1">
        <v>38679</v>
      </c>
      <c r="B49" s="1">
        <v>38693</v>
      </c>
      <c r="C49" s="2">
        <v>288330</v>
      </c>
      <c r="D49" s="2">
        <f t="shared" si="0"/>
        <v>756980</v>
      </c>
    </row>
    <row r="50" spans="1:4" ht="12.75">
      <c r="A50" s="1">
        <v>38686</v>
      </c>
      <c r="B50" s="1">
        <v>38700</v>
      </c>
      <c r="C50" s="2">
        <v>436835</v>
      </c>
      <c r="D50" s="2">
        <f t="shared" si="0"/>
        <v>725165</v>
      </c>
    </row>
    <row r="51" spans="1:4" ht="12.75">
      <c r="A51" s="1">
        <v>38693</v>
      </c>
      <c r="B51" s="1">
        <v>38707</v>
      </c>
      <c r="C51" s="2">
        <v>469990</v>
      </c>
      <c r="D51" s="2">
        <f t="shared" si="0"/>
        <v>906825</v>
      </c>
    </row>
    <row r="52" spans="1:4" ht="12.75">
      <c r="A52" s="1">
        <v>38700</v>
      </c>
      <c r="B52" s="1">
        <v>38714</v>
      </c>
      <c r="C52" s="2">
        <v>210810</v>
      </c>
      <c r="D52" s="2">
        <f t="shared" si="0"/>
        <v>680800</v>
      </c>
    </row>
    <row r="53" spans="1:4" ht="12.75">
      <c r="A53" s="1">
        <v>38707</v>
      </c>
      <c r="B53" s="1">
        <v>38721</v>
      </c>
      <c r="C53" s="2">
        <v>496250</v>
      </c>
      <c r="D53" s="2">
        <f t="shared" si="0"/>
        <v>707060</v>
      </c>
    </row>
    <row r="54" spans="1:4" ht="12.75">
      <c r="A54" s="1">
        <v>38714</v>
      </c>
      <c r="B54" s="1">
        <v>38728</v>
      </c>
      <c r="C54" s="2">
        <v>552920</v>
      </c>
      <c r="D54" s="2">
        <f t="shared" si="0"/>
        <v>1049170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2" width="10.140625" style="0" bestFit="1" customWidth="1"/>
    <col min="3" max="3" width="12.00390625" style="0" customWidth="1"/>
    <col min="4" max="4" width="12.421875" style="0" bestFit="1" customWidth="1"/>
    <col min="5" max="5" width="10.57421875" style="0" bestFit="1" customWidth="1"/>
    <col min="10" max="10" width="12.140625" style="0" customWidth="1"/>
    <col min="11" max="11" width="11.57421875" style="0" customWidth="1"/>
    <col min="13" max="13" width="11.7109375" style="0" customWidth="1"/>
    <col min="14" max="14" width="10.57421875" style="0" customWidth="1"/>
  </cols>
  <sheetData>
    <row r="1" spans="1:5" s="14" customFormat="1" ht="25.5">
      <c r="A1" s="3" t="s">
        <v>1</v>
      </c>
      <c r="B1" s="3" t="s">
        <v>0</v>
      </c>
      <c r="C1" s="15" t="s">
        <v>8</v>
      </c>
      <c r="D1" s="15" t="s">
        <v>9</v>
      </c>
      <c r="E1" s="3" t="s">
        <v>2</v>
      </c>
    </row>
    <row r="2" spans="1:5" s="14" customFormat="1" ht="27" customHeight="1">
      <c r="A2" s="3" t="s">
        <v>3</v>
      </c>
      <c r="B2" s="3" t="s">
        <v>4</v>
      </c>
      <c r="C2" s="15" t="s">
        <v>6</v>
      </c>
      <c r="D2" s="15" t="s">
        <v>7</v>
      </c>
      <c r="E2" s="3" t="s">
        <v>5</v>
      </c>
    </row>
    <row r="3" spans="1:10" ht="12.75">
      <c r="A3" s="1">
        <v>38707</v>
      </c>
      <c r="B3" s="1">
        <v>38721</v>
      </c>
      <c r="C3" s="2">
        <v>496250</v>
      </c>
      <c r="D3" s="2">
        <v>707060</v>
      </c>
      <c r="E3">
        <v>37</v>
      </c>
      <c r="J3" s="2"/>
    </row>
    <row r="4" spans="1:10" ht="12.75">
      <c r="A4" s="1">
        <v>38714</v>
      </c>
      <c r="B4" s="1">
        <v>38728</v>
      </c>
      <c r="C4" s="2">
        <v>552920</v>
      </c>
      <c r="D4" s="2">
        <f aca="true" t="shared" si="0" ref="D4:D56">+C4+C3</f>
        <v>1049170</v>
      </c>
      <c r="E4">
        <v>37</v>
      </c>
      <c r="J4" s="2"/>
    </row>
    <row r="5" spans="1:10" ht="12.75">
      <c r="A5" s="1">
        <v>38721</v>
      </c>
      <c r="B5" s="1">
        <v>38735</v>
      </c>
      <c r="C5" s="2">
        <v>633430</v>
      </c>
      <c r="D5" s="2">
        <f t="shared" si="0"/>
        <v>1186350</v>
      </c>
      <c r="E5">
        <v>36</v>
      </c>
      <c r="J5" s="2"/>
    </row>
    <row r="6" spans="1:10" ht="12.75">
      <c r="A6" s="1">
        <v>38728</v>
      </c>
      <c r="B6" s="1">
        <v>38742</v>
      </c>
      <c r="C6" s="2">
        <v>485450</v>
      </c>
      <c r="D6" s="2">
        <f t="shared" si="0"/>
        <v>1118880</v>
      </c>
      <c r="E6">
        <v>38</v>
      </c>
      <c r="J6" s="2"/>
    </row>
    <row r="7" spans="1:10" ht="12.75">
      <c r="A7" s="1">
        <v>38735</v>
      </c>
      <c r="B7" s="1">
        <v>38749</v>
      </c>
      <c r="C7" s="2">
        <v>687020</v>
      </c>
      <c r="D7" s="2">
        <f t="shared" si="0"/>
        <v>1172470</v>
      </c>
      <c r="E7">
        <v>42</v>
      </c>
      <c r="J7" s="2"/>
    </row>
    <row r="8" spans="1:10" ht="12.75">
      <c r="A8" s="1">
        <v>38742</v>
      </c>
      <c r="B8" s="1">
        <v>38756</v>
      </c>
      <c r="C8" s="2">
        <v>693800</v>
      </c>
      <c r="D8" s="2">
        <f t="shared" si="0"/>
        <v>1380820</v>
      </c>
      <c r="E8">
        <v>41</v>
      </c>
      <c r="J8" s="2"/>
    </row>
    <row r="9" spans="1:10" ht="12.75">
      <c r="A9" s="1">
        <v>38749</v>
      </c>
      <c r="B9" s="1">
        <v>38763</v>
      </c>
      <c r="C9" s="2">
        <v>425880</v>
      </c>
      <c r="D9" s="2">
        <f t="shared" si="0"/>
        <v>1119680</v>
      </c>
      <c r="E9">
        <v>35</v>
      </c>
      <c r="J9" s="2"/>
    </row>
    <row r="10" spans="1:10" ht="12.75">
      <c r="A10" s="1">
        <v>38756</v>
      </c>
      <c r="B10" s="1">
        <v>38770</v>
      </c>
      <c r="C10" s="2">
        <v>821980</v>
      </c>
      <c r="D10" s="2">
        <f t="shared" si="0"/>
        <v>1247860</v>
      </c>
      <c r="E10">
        <v>40</v>
      </c>
      <c r="J10" s="2"/>
    </row>
    <row r="11" spans="1:10" ht="12.75">
      <c r="A11" s="1">
        <v>38763</v>
      </c>
      <c r="B11" s="1">
        <v>38777</v>
      </c>
      <c r="C11" s="2">
        <v>696100</v>
      </c>
      <c r="D11" s="2">
        <f t="shared" si="0"/>
        <v>1518080</v>
      </c>
      <c r="E11">
        <v>42</v>
      </c>
      <c r="J11" s="2"/>
    </row>
    <row r="12" spans="1:10" ht="12.75">
      <c r="A12" s="1">
        <v>38770</v>
      </c>
      <c r="B12" s="1">
        <v>38784</v>
      </c>
      <c r="C12" s="2">
        <v>597890</v>
      </c>
      <c r="D12" s="2">
        <f t="shared" si="0"/>
        <v>1293990</v>
      </c>
      <c r="E12">
        <v>40</v>
      </c>
      <c r="J12" s="2"/>
    </row>
    <row r="13" spans="1:10" ht="12.75">
      <c r="A13" s="1">
        <v>38777</v>
      </c>
      <c r="B13" s="1">
        <v>38792</v>
      </c>
      <c r="C13" s="2">
        <v>671200</v>
      </c>
      <c r="D13" s="2">
        <f t="shared" si="0"/>
        <v>1269090</v>
      </c>
      <c r="E13">
        <v>38</v>
      </c>
      <c r="J13" s="2"/>
    </row>
    <row r="14" spans="1:10" ht="12.75">
      <c r="A14" s="1">
        <v>38784</v>
      </c>
      <c r="B14" s="1">
        <v>38798</v>
      </c>
      <c r="C14" s="2">
        <v>624770</v>
      </c>
      <c r="D14" s="2">
        <f t="shared" si="0"/>
        <v>1295970</v>
      </c>
      <c r="E14">
        <v>41</v>
      </c>
      <c r="J14" s="2"/>
    </row>
    <row r="15" spans="1:10" ht="12.75">
      <c r="A15" s="1">
        <v>38792</v>
      </c>
      <c r="B15" s="1">
        <v>38805</v>
      </c>
      <c r="C15" s="2">
        <v>578700</v>
      </c>
      <c r="D15" s="2">
        <f t="shared" si="0"/>
        <v>1203470</v>
      </c>
      <c r="E15">
        <v>33</v>
      </c>
      <c r="J15" s="2"/>
    </row>
    <row r="16" spans="1:10" ht="12.75">
      <c r="A16" s="1">
        <v>38798</v>
      </c>
      <c r="B16" s="1">
        <v>38812</v>
      </c>
      <c r="C16" s="2">
        <v>632600</v>
      </c>
      <c r="D16" s="2">
        <f t="shared" si="0"/>
        <v>1211300</v>
      </c>
      <c r="E16">
        <v>40</v>
      </c>
      <c r="J16" s="2"/>
    </row>
    <row r="17" spans="1:10" ht="12.75">
      <c r="A17" s="1">
        <v>38805</v>
      </c>
      <c r="B17" s="1">
        <v>38819</v>
      </c>
      <c r="C17" s="2">
        <v>723100</v>
      </c>
      <c r="D17" s="2">
        <f t="shared" si="0"/>
        <v>1355700</v>
      </c>
      <c r="E17">
        <v>39</v>
      </c>
      <c r="J17" s="2"/>
    </row>
    <row r="18" spans="1:10" ht="12.75">
      <c r="A18" s="1">
        <v>38812</v>
      </c>
      <c r="B18" s="1">
        <v>38826</v>
      </c>
      <c r="C18" s="2">
        <v>447290</v>
      </c>
      <c r="D18" s="2">
        <f t="shared" si="0"/>
        <v>1170390</v>
      </c>
      <c r="E18">
        <v>35</v>
      </c>
      <c r="J18" s="2"/>
    </row>
    <row r="19" spans="1:10" ht="12.75">
      <c r="A19" s="1">
        <v>38819</v>
      </c>
      <c r="B19" s="1">
        <v>38833</v>
      </c>
      <c r="C19" s="2">
        <v>1064080</v>
      </c>
      <c r="D19" s="2">
        <f t="shared" si="0"/>
        <v>1511370</v>
      </c>
      <c r="E19">
        <v>42</v>
      </c>
      <c r="J19" s="2"/>
    </row>
    <row r="20" spans="1:10" ht="12.75">
      <c r="A20" s="1">
        <v>38826</v>
      </c>
      <c r="B20" s="1">
        <v>38840</v>
      </c>
      <c r="C20" s="2">
        <v>459510</v>
      </c>
      <c r="D20" s="2">
        <f t="shared" si="0"/>
        <v>1523590</v>
      </c>
      <c r="E20">
        <v>35</v>
      </c>
      <c r="J20" s="2"/>
    </row>
    <row r="21" spans="1:16" ht="12.75">
      <c r="A21" s="1">
        <v>38833</v>
      </c>
      <c r="B21" s="1">
        <v>38847</v>
      </c>
      <c r="C21" s="2">
        <v>726050</v>
      </c>
      <c r="D21" s="2">
        <f t="shared" si="0"/>
        <v>1185560</v>
      </c>
      <c r="E21">
        <v>36</v>
      </c>
      <c r="J21" s="2"/>
      <c r="M21" s="1"/>
      <c r="N21" s="1"/>
      <c r="O21" s="2"/>
      <c r="P21" s="2"/>
    </row>
    <row r="22" spans="1:16" ht="12.75">
      <c r="A22" s="1">
        <v>38840</v>
      </c>
      <c r="B22" s="1">
        <v>38854</v>
      </c>
      <c r="C22" s="2">
        <v>483350</v>
      </c>
      <c r="D22" s="2">
        <f t="shared" si="0"/>
        <v>1209400</v>
      </c>
      <c r="E22">
        <v>36</v>
      </c>
      <c r="J22" s="2"/>
      <c r="M22" s="1"/>
      <c r="N22" s="1"/>
      <c r="O22" s="2"/>
      <c r="P22" s="2"/>
    </row>
    <row r="23" spans="1:16" ht="12.75">
      <c r="A23" s="1">
        <v>38847</v>
      </c>
      <c r="B23" s="1">
        <v>38861</v>
      </c>
      <c r="C23" s="2">
        <v>900730</v>
      </c>
      <c r="D23" s="2">
        <f t="shared" si="0"/>
        <v>1384080</v>
      </c>
      <c r="E23">
        <v>40</v>
      </c>
      <c r="J23" s="2"/>
      <c r="M23" s="1"/>
      <c r="N23" s="1"/>
      <c r="O23" s="2"/>
      <c r="P23" s="2"/>
    </row>
    <row r="24" spans="1:10" ht="12.75">
      <c r="A24" s="1">
        <v>38854</v>
      </c>
      <c r="B24" s="1">
        <v>38868</v>
      </c>
      <c r="C24" s="2">
        <v>520500</v>
      </c>
      <c r="D24" s="2">
        <f t="shared" si="0"/>
        <v>1421230</v>
      </c>
      <c r="E24">
        <v>36</v>
      </c>
      <c r="J24" s="2"/>
    </row>
    <row r="25" spans="1:13" ht="12.75">
      <c r="A25" s="1">
        <v>38861</v>
      </c>
      <c r="B25" s="1">
        <v>38875</v>
      </c>
      <c r="C25" s="2">
        <v>991750</v>
      </c>
      <c r="D25" s="2">
        <f t="shared" si="0"/>
        <v>1512250</v>
      </c>
      <c r="E25">
        <v>39</v>
      </c>
      <c r="J25" s="2"/>
      <c r="K25" s="1"/>
      <c r="L25" s="2"/>
      <c r="M25" s="2"/>
    </row>
    <row r="26" spans="1:13" ht="12.75">
      <c r="A26" s="1">
        <v>38868</v>
      </c>
      <c r="B26" s="1">
        <v>38882</v>
      </c>
      <c r="C26" s="2">
        <v>290320</v>
      </c>
      <c r="D26" s="2">
        <f t="shared" si="0"/>
        <v>1282070</v>
      </c>
      <c r="E26">
        <v>33</v>
      </c>
      <c r="J26" s="2"/>
      <c r="K26" s="1"/>
      <c r="L26" s="2"/>
      <c r="M26" s="2"/>
    </row>
    <row r="27" spans="1:13" ht="12.75">
      <c r="A27" s="1">
        <v>38875</v>
      </c>
      <c r="B27" s="1">
        <v>38889</v>
      </c>
      <c r="C27" s="2">
        <v>786130</v>
      </c>
      <c r="D27" s="2">
        <f t="shared" si="0"/>
        <v>1076450</v>
      </c>
      <c r="E27">
        <v>35</v>
      </c>
      <c r="J27" s="2"/>
      <c r="K27" s="1"/>
      <c r="L27" s="2"/>
      <c r="M27" s="2"/>
    </row>
    <row r="28" spans="1:10" ht="12.75">
      <c r="A28" s="1">
        <v>38882</v>
      </c>
      <c r="B28" s="1">
        <v>38896</v>
      </c>
      <c r="C28" s="2">
        <v>382450</v>
      </c>
      <c r="D28" s="2">
        <f t="shared" si="0"/>
        <v>1168580</v>
      </c>
      <c r="E28">
        <v>35</v>
      </c>
      <c r="J28" s="2"/>
    </row>
    <row r="29" spans="1:10" ht="12.75">
      <c r="A29" s="1">
        <v>38889</v>
      </c>
      <c r="B29" s="1">
        <v>38903</v>
      </c>
      <c r="C29" s="2">
        <v>879470</v>
      </c>
      <c r="D29" s="2">
        <f t="shared" si="0"/>
        <v>1261920</v>
      </c>
      <c r="E29">
        <v>40</v>
      </c>
      <c r="J29" s="2"/>
    </row>
    <row r="30" spans="1:10" ht="12.75">
      <c r="A30" s="1">
        <v>38896</v>
      </c>
      <c r="B30" s="1">
        <v>38910</v>
      </c>
      <c r="C30" s="2">
        <v>434110</v>
      </c>
      <c r="D30" s="2">
        <f t="shared" si="0"/>
        <v>1313580</v>
      </c>
      <c r="E30">
        <v>32</v>
      </c>
      <c r="J30" s="2"/>
    </row>
    <row r="31" spans="1:10" ht="12.75">
      <c r="A31" s="1">
        <v>38903</v>
      </c>
      <c r="B31" s="1">
        <v>38917</v>
      </c>
      <c r="C31" s="2">
        <v>669750</v>
      </c>
      <c r="D31" s="2">
        <f t="shared" si="0"/>
        <v>1103860</v>
      </c>
      <c r="E31">
        <v>39</v>
      </c>
      <c r="J31" s="2"/>
    </row>
    <row r="32" spans="1:10" ht="12.75">
      <c r="A32" s="1">
        <v>38910</v>
      </c>
      <c r="B32" s="1">
        <v>38924</v>
      </c>
      <c r="C32" s="2">
        <v>443910</v>
      </c>
      <c r="D32" s="2">
        <f t="shared" si="0"/>
        <v>1113660</v>
      </c>
      <c r="E32">
        <v>32</v>
      </c>
      <c r="J32" s="2"/>
    </row>
    <row r="33" spans="1:10" ht="12.75">
      <c r="A33" s="1">
        <v>38917</v>
      </c>
      <c r="B33" s="1">
        <v>38931</v>
      </c>
      <c r="C33" s="2">
        <v>440010</v>
      </c>
      <c r="D33" s="2">
        <f t="shared" si="0"/>
        <v>883920</v>
      </c>
      <c r="E33">
        <v>32</v>
      </c>
      <c r="J33" s="2"/>
    </row>
    <row r="34" spans="1:10" ht="12.75">
      <c r="A34" s="1">
        <v>38924</v>
      </c>
      <c r="B34" s="1">
        <v>38938</v>
      </c>
      <c r="C34" s="2">
        <v>665480</v>
      </c>
      <c r="D34" s="2">
        <f t="shared" si="0"/>
        <v>1105490</v>
      </c>
      <c r="E34">
        <v>32</v>
      </c>
      <c r="J34" s="2"/>
    </row>
    <row r="35" spans="1:10" ht="12.75">
      <c r="A35" s="1">
        <v>38931</v>
      </c>
      <c r="B35" s="1">
        <v>38945</v>
      </c>
      <c r="C35" s="2">
        <v>464400</v>
      </c>
      <c r="D35" s="2">
        <f t="shared" si="0"/>
        <v>1129880</v>
      </c>
      <c r="E35">
        <v>34</v>
      </c>
      <c r="J35" s="2"/>
    </row>
    <row r="36" spans="1:10" ht="12.75">
      <c r="A36" s="1">
        <v>38938</v>
      </c>
      <c r="B36" s="1">
        <v>38952</v>
      </c>
      <c r="C36" s="2">
        <v>472220</v>
      </c>
      <c r="D36" s="2">
        <f t="shared" si="0"/>
        <v>936620</v>
      </c>
      <c r="E36">
        <v>33</v>
      </c>
      <c r="J36" s="2"/>
    </row>
    <row r="37" spans="1:10" ht="12.75">
      <c r="A37" s="1">
        <v>38945</v>
      </c>
      <c r="B37" s="1">
        <v>38959</v>
      </c>
      <c r="C37" s="2">
        <v>298460</v>
      </c>
      <c r="D37" s="2">
        <f t="shared" si="0"/>
        <v>770680</v>
      </c>
      <c r="E37">
        <v>32</v>
      </c>
      <c r="J37" s="2"/>
    </row>
    <row r="38" spans="1:10" ht="12.75">
      <c r="A38" s="1">
        <v>38952</v>
      </c>
      <c r="B38" s="1">
        <v>38966</v>
      </c>
      <c r="C38" s="2">
        <v>594340</v>
      </c>
      <c r="D38" s="2">
        <f t="shared" si="0"/>
        <v>892800</v>
      </c>
      <c r="E38">
        <v>33</v>
      </c>
      <c r="J38" s="2"/>
    </row>
    <row r="39" spans="1:10" ht="12.75">
      <c r="A39" s="1">
        <v>38959</v>
      </c>
      <c r="B39" s="1">
        <v>38973</v>
      </c>
      <c r="C39" s="2">
        <v>171160</v>
      </c>
      <c r="D39" s="2">
        <f t="shared" si="0"/>
        <v>765500</v>
      </c>
      <c r="E39">
        <v>27</v>
      </c>
      <c r="J39" s="2"/>
    </row>
    <row r="40" spans="1:10" ht="12.75">
      <c r="A40" s="1">
        <v>38966</v>
      </c>
      <c r="B40" s="1">
        <v>38980</v>
      </c>
      <c r="C40" s="2">
        <v>676640</v>
      </c>
      <c r="D40" s="2">
        <f t="shared" si="0"/>
        <v>847800</v>
      </c>
      <c r="E40">
        <v>38</v>
      </c>
      <c r="J40" s="2"/>
    </row>
    <row r="41" spans="1:10" ht="12.75">
      <c r="A41" s="1">
        <v>38973</v>
      </c>
      <c r="B41" s="1">
        <v>38987</v>
      </c>
      <c r="C41" s="2">
        <v>442180</v>
      </c>
      <c r="D41" s="2">
        <f t="shared" si="0"/>
        <v>1118820</v>
      </c>
      <c r="E41">
        <v>37</v>
      </c>
      <c r="J41" s="2"/>
    </row>
    <row r="42" spans="1:10" ht="12.75">
      <c r="A42" s="1">
        <v>38980</v>
      </c>
      <c r="B42" s="1">
        <v>38994</v>
      </c>
      <c r="C42" s="2">
        <v>557940</v>
      </c>
      <c r="D42" s="2">
        <f t="shared" si="0"/>
        <v>1000120</v>
      </c>
      <c r="E42">
        <v>32</v>
      </c>
      <c r="J42" s="2"/>
    </row>
    <row r="43" spans="1:10" ht="12.75">
      <c r="A43" s="1">
        <v>38987</v>
      </c>
      <c r="B43" s="1">
        <v>39001</v>
      </c>
      <c r="C43" s="2">
        <v>364260</v>
      </c>
      <c r="D43" s="2">
        <f t="shared" si="0"/>
        <v>922200</v>
      </c>
      <c r="E43">
        <v>30</v>
      </c>
      <c r="J43" s="2"/>
    </row>
    <row r="44" spans="1:10" ht="12.75">
      <c r="A44" s="1">
        <v>38994</v>
      </c>
      <c r="B44" s="1">
        <v>39008</v>
      </c>
      <c r="C44" s="2">
        <v>585530</v>
      </c>
      <c r="D44" s="2">
        <f t="shared" si="0"/>
        <v>949790</v>
      </c>
      <c r="E44">
        <v>36</v>
      </c>
      <c r="J44" s="2"/>
    </row>
    <row r="45" spans="1:10" ht="12.75">
      <c r="A45" s="1">
        <v>39001</v>
      </c>
      <c r="B45" s="1">
        <v>39015</v>
      </c>
      <c r="C45" s="2">
        <v>439880</v>
      </c>
      <c r="D45" s="2">
        <f t="shared" si="0"/>
        <v>1025410</v>
      </c>
      <c r="E45">
        <v>37</v>
      </c>
      <c r="J45" s="2"/>
    </row>
    <row r="46" spans="1:10" ht="12.75">
      <c r="A46" s="1">
        <v>39008</v>
      </c>
      <c r="B46" s="1">
        <v>39023</v>
      </c>
      <c r="C46" s="2">
        <v>373300</v>
      </c>
      <c r="D46" s="2">
        <f t="shared" si="0"/>
        <v>813180</v>
      </c>
      <c r="E46">
        <v>25</v>
      </c>
      <c r="J46" s="2"/>
    </row>
    <row r="47" spans="1:10" ht="12.75">
      <c r="A47" s="1">
        <v>39015</v>
      </c>
      <c r="B47" s="1">
        <v>39029</v>
      </c>
      <c r="C47" s="2">
        <v>428870</v>
      </c>
      <c r="D47" s="2">
        <f t="shared" si="0"/>
        <v>802170</v>
      </c>
      <c r="E47">
        <v>29</v>
      </c>
      <c r="J47" s="2"/>
    </row>
    <row r="48" spans="1:10" ht="12.75">
      <c r="A48" s="1">
        <v>39023</v>
      </c>
      <c r="B48" s="1">
        <v>39036</v>
      </c>
      <c r="C48" s="2">
        <v>399300</v>
      </c>
      <c r="D48" s="2">
        <f t="shared" si="0"/>
        <v>828170</v>
      </c>
      <c r="E48">
        <v>29</v>
      </c>
      <c r="J48" s="2"/>
    </row>
    <row r="49" spans="1:10" ht="12.75">
      <c r="A49" s="1">
        <v>39029</v>
      </c>
      <c r="B49" s="1">
        <v>39043</v>
      </c>
      <c r="C49" s="2">
        <v>531200</v>
      </c>
      <c r="D49" s="2">
        <f t="shared" si="0"/>
        <v>930500</v>
      </c>
      <c r="E49">
        <v>38</v>
      </c>
      <c r="J49" s="2"/>
    </row>
    <row r="50" spans="1:10" ht="12.75">
      <c r="A50" s="1">
        <v>39036</v>
      </c>
      <c r="B50" s="1">
        <v>39050</v>
      </c>
      <c r="C50" s="2">
        <v>477550</v>
      </c>
      <c r="D50" s="2">
        <f t="shared" si="0"/>
        <v>1008750</v>
      </c>
      <c r="E50">
        <v>35</v>
      </c>
      <c r="J50" s="2"/>
    </row>
    <row r="51" spans="1:10" ht="12.75">
      <c r="A51" s="1">
        <v>39043</v>
      </c>
      <c r="B51" s="1">
        <v>39057</v>
      </c>
      <c r="C51" s="2">
        <v>538200</v>
      </c>
      <c r="D51" s="2">
        <f t="shared" si="0"/>
        <v>1015750</v>
      </c>
      <c r="E51">
        <v>34</v>
      </c>
      <c r="J51" s="2"/>
    </row>
    <row r="52" spans="1:10" ht="12.75">
      <c r="A52" s="1">
        <v>39050</v>
      </c>
      <c r="B52" s="1">
        <v>39064</v>
      </c>
      <c r="C52" s="2">
        <v>352860</v>
      </c>
      <c r="D52" s="2">
        <f t="shared" si="0"/>
        <v>891060</v>
      </c>
      <c r="E52">
        <v>28</v>
      </c>
      <c r="J52" s="2"/>
    </row>
    <row r="53" spans="1:5" ht="12.75">
      <c r="A53" s="1">
        <v>39057</v>
      </c>
      <c r="B53" s="1">
        <v>39071</v>
      </c>
      <c r="C53" s="2">
        <v>588250</v>
      </c>
      <c r="D53" s="2">
        <f t="shared" si="0"/>
        <v>941110</v>
      </c>
      <c r="E53">
        <v>38</v>
      </c>
    </row>
    <row r="54" spans="1:5" ht="12.75">
      <c r="A54" s="1">
        <v>39064</v>
      </c>
      <c r="B54" s="1">
        <v>39078</v>
      </c>
      <c r="C54" s="2">
        <v>271980</v>
      </c>
      <c r="D54" s="2">
        <f t="shared" si="0"/>
        <v>860230</v>
      </c>
      <c r="E54">
        <v>28</v>
      </c>
    </row>
    <row r="55" spans="1:5" ht="12.75">
      <c r="A55" s="1">
        <v>39071</v>
      </c>
      <c r="B55" s="1">
        <v>39085</v>
      </c>
      <c r="C55" s="2">
        <f>244300</f>
        <v>244300</v>
      </c>
      <c r="D55" s="2">
        <f t="shared" si="0"/>
        <v>516280</v>
      </c>
      <c r="E55">
        <v>32</v>
      </c>
    </row>
    <row r="56" spans="1:5" ht="12.75">
      <c r="A56" s="1">
        <v>39078</v>
      </c>
      <c r="B56" s="1">
        <v>39092</v>
      </c>
      <c r="C56" s="2">
        <v>552720</v>
      </c>
      <c r="D56" s="2">
        <f t="shared" si="0"/>
        <v>797020</v>
      </c>
      <c r="E56">
        <v>27</v>
      </c>
    </row>
    <row r="85" ht="12.75">
      <c r="L85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3" max="3" width="11.57421875" style="0" bestFit="1" customWidth="1"/>
    <col min="4" max="4" width="12.421875" style="0" bestFit="1" customWidth="1"/>
    <col min="5" max="5" width="10.57421875" style="0" bestFit="1" customWidth="1"/>
    <col min="6" max="6" width="11.140625" style="0" customWidth="1"/>
    <col min="7" max="7" width="14.00390625" style="0" bestFit="1" customWidth="1"/>
    <col min="8" max="8" width="14.28125" style="0" bestFit="1" customWidth="1"/>
  </cols>
  <sheetData>
    <row r="1" spans="1:5" ht="15.75">
      <c r="A1" s="36" t="s">
        <v>21</v>
      </c>
      <c r="B1" s="36"/>
      <c r="C1" s="36"/>
      <c r="D1" s="36"/>
      <c r="E1" s="36"/>
    </row>
    <row r="2" spans="1:5" ht="15.75">
      <c r="A2" s="21"/>
      <c r="B2" s="21"/>
      <c r="C2" s="21"/>
      <c r="D2" s="21"/>
      <c r="E2" s="21"/>
    </row>
    <row r="3" spans="1:5" s="14" customFormat="1" ht="25.5">
      <c r="A3" s="3" t="s">
        <v>16</v>
      </c>
      <c r="B3" s="3" t="s">
        <v>17</v>
      </c>
      <c r="C3" s="15" t="s">
        <v>18</v>
      </c>
      <c r="D3" s="15" t="s">
        <v>19</v>
      </c>
      <c r="E3" s="3" t="s">
        <v>20</v>
      </c>
    </row>
    <row r="4" spans="1:5" s="14" customFormat="1" ht="27" customHeight="1">
      <c r="A4" s="3" t="s">
        <v>3</v>
      </c>
      <c r="B4" s="3" t="s">
        <v>4</v>
      </c>
      <c r="C4" s="15" t="s">
        <v>6</v>
      </c>
      <c r="D4" s="15" t="s">
        <v>7</v>
      </c>
      <c r="E4" s="3" t="s">
        <v>5</v>
      </c>
    </row>
    <row r="5" spans="1:5" ht="12.75">
      <c r="A5" s="1">
        <v>39071</v>
      </c>
      <c r="B5" s="1">
        <v>39085</v>
      </c>
      <c r="C5" s="2">
        <f>244300</f>
        <v>244300</v>
      </c>
      <c r="D5" s="2">
        <v>516280</v>
      </c>
      <c r="E5">
        <v>32</v>
      </c>
    </row>
    <row r="6" spans="1:5" ht="12.75">
      <c r="A6" s="1">
        <v>39078</v>
      </c>
      <c r="B6" s="1">
        <v>39092</v>
      </c>
      <c r="C6" s="2">
        <v>552720</v>
      </c>
      <c r="D6" s="2">
        <f>+C6+C5</f>
        <v>797020</v>
      </c>
      <c r="E6">
        <v>27</v>
      </c>
    </row>
    <row r="7" spans="1:5" ht="12.75">
      <c r="A7" s="1">
        <v>39085</v>
      </c>
      <c r="B7" s="1">
        <v>39099</v>
      </c>
      <c r="C7" s="2">
        <v>388100</v>
      </c>
      <c r="D7" s="2">
        <f>+C7+C6</f>
        <v>940820</v>
      </c>
      <c r="E7">
        <v>32</v>
      </c>
    </row>
    <row r="8" spans="1:8" s="14" customFormat="1" ht="12.75">
      <c r="A8" s="3"/>
      <c r="B8" s="3"/>
      <c r="C8" s="15"/>
      <c r="D8" s="15"/>
      <c r="E8" s="3"/>
      <c r="F8" s="16"/>
      <c r="G8" s="3"/>
      <c r="H8" s="3"/>
    </row>
    <row r="9" spans="1:4" ht="12.75">
      <c r="A9" s="1"/>
      <c r="B9" s="1"/>
      <c r="C9" s="17"/>
      <c r="D9" s="17"/>
    </row>
    <row r="10" spans="1:5" ht="12.75">
      <c r="A10" s="1"/>
      <c r="B10" s="1"/>
      <c r="C10" s="17"/>
      <c r="D10" s="17"/>
      <c r="E10" s="18"/>
    </row>
    <row r="11" spans="3:4" ht="12.75">
      <c r="C11" s="17"/>
      <c r="D11" s="17"/>
    </row>
    <row r="12" spans="3:4" ht="12.75">
      <c r="C12" s="17"/>
      <c r="D12" s="17"/>
    </row>
    <row r="13" spans="3:4" ht="12.75">
      <c r="C13" s="17"/>
      <c r="D13" s="17"/>
    </row>
    <row r="14" spans="3:4" ht="12.75">
      <c r="C14" s="17"/>
      <c r="D14" s="17"/>
    </row>
    <row r="15" spans="3:4" ht="12.75">
      <c r="C15" s="17"/>
      <c r="D15" s="17"/>
    </row>
    <row r="16" spans="3:4" ht="12.75">
      <c r="C16" s="17"/>
      <c r="D16" s="17"/>
    </row>
    <row r="17" spans="3:4" ht="12.75">
      <c r="C17" s="17"/>
      <c r="D17" s="17"/>
    </row>
    <row r="18" spans="3:4" ht="12.75">
      <c r="C18" s="17"/>
      <c r="D18" s="17"/>
    </row>
    <row r="19" spans="3:4" ht="12.75">
      <c r="C19" s="17"/>
      <c r="D19" s="17"/>
    </row>
    <row r="20" spans="3:4" ht="12.75">
      <c r="C20" s="17"/>
      <c r="D20" s="17"/>
    </row>
    <row r="21" spans="3:4" ht="12.75">
      <c r="C21" s="17"/>
      <c r="D21" s="17"/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  <row r="25" spans="3:4" ht="12.75">
      <c r="C25" s="17"/>
      <c r="D25" s="17"/>
    </row>
    <row r="26" spans="3:4" ht="12.75">
      <c r="C26" s="17"/>
      <c r="D26" s="17"/>
    </row>
    <row r="27" spans="3:4" ht="12.75">
      <c r="C27" s="17"/>
      <c r="D27" s="17"/>
    </row>
    <row r="28" spans="3:4" ht="12.75">
      <c r="C28" s="17"/>
      <c r="D28" s="17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5.00390625" style="0" customWidth="1"/>
    <col min="4" max="4" width="14.421875" style="0" customWidth="1"/>
    <col min="5" max="5" width="13.421875" style="19" customWidth="1"/>
    <col min="6" max="6" width="14.00390625" style="0" customWidth="1"/>
    <col min="7" max="7" width="27.57421875" style="0" bestFit="1" customWidth="1"/>
    <col min="8" max="8" width="14.28125" style="0" bestFit="1" customWidth="1"/>
    <col min="10" max="10" width="17.57421875" style="0" bestFit="1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6" t="s">
        <v>41</v>
      </c>
      <c r="B2" s="36"/>
      <c r="C2" s="36"/>
      <c r="D2" s="36"/>
      <c r="E2" s="36"/>
      <c r="F2" s="36"/>
      <c r="G2" s="36"/>
    </row>
    <row r="3" spans="1:7" ht="15.75">
      <c r="A3" s="21"/>
      <c r="B3" s="21"/>
      <c r="C3" s="21"/>
      <c r="D3" s="21"/>
      <c r="E3" s="21"/>
      <c r="F3" s="21"/>
      <c r="G3" s="21"/>
    </row>
    <row r="4" spans="1:7" ht="25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1">
        <v>39092</v>
      </c>
      <c r="B6" s="1">
        <v>39106</v>
      </c>
      <c r="C6" t="s">
        <v>12</v>
      </c>
      <c r="D6" t="s">
        <v>13</v>
      </c>
      <c r="E6" s="19">
        <v>23</v>
      </c>
      <c r="F6" s="17">
        <v>592783.5</v>
      </c>
      <c r="G6" s="17"/>
    </row>
    <row r="7" spans="1:7" ht="12.75">
      <c r="A7" s="1">
        <v>39099</v>
      </c>
      <c r="B7" s="1">
        <v>39113</v>
      </c>
      <c r="C7" t="s">
        <v>14</v>
      </c>
      <c r="D7" t="s">
        <v>15</v>
      </c>
      <c r="E7" s="20">
        <v>20</v>
      </c>
      <c r="F7" s="17">
        <v>296027.85</v>
      </c>
      <c r="G7" s="17">
        <f aca="true" t="shared" si="0" ref="G7:G56">F6+F7</f>
        <v>888811.35</v>
      </c>
    </row>
    <row r="8" spans="1:7" ht="12.75">
      <c r="A8" s="1">
        <v>39106</v>
      </c>
      <c r="B8" s="1">
        <v>39120</v>
      </c>
      <c r="C8" t="s">
        <v>23</v>
      </c>
      <c r="D8" t="s">
        <v>24</v>
      </c>
      <c r="E8" s="19">
        <v>23</v>
      </c>
      <c r="F8" s="17">
        <v>621789.14</v>
      </c>
      <c r="G8" s="17">
        <f t="shared" si="0"/>
        <v>917816.99</v>
      </c>
    </row>
    <row r="9" spans="1:7" ht="12.75">
      <c r="A9" s="1">
        <v>39113</v>
      </c>
      <c r="B9" s="1">
        <v>39127</v>
      </c>
      <c r="C9" t="s">
        <v>25</v>
      </c>
      <c r="D9" t="s">
        <v>26</v>
      </c>
      <c r="E9" s="19">
        <v>20</v>
      </c>
      <c r="F9" s="17">
        <v>319471.75</v>
      </c>
      <c r="G9" s="17">
        <f t="shared" si="0"/>
        <v>941260.89</v>
      </c>
    </row>
    <row r="10" spans="1:7" ht="12.75">
      <c r="A10" s="1">
        <v>39120</v>
      </c>
      <c r="B10" s="1">
        <v>39134</v>
      </c>
      <c r="C10" t="s">
        <v>27</v>
      </c>
      <c r="D10" t="s">
        <v>28</v>
      </c>
      <c r="E10" s="19">
        <v>24</v>
      </c>
      <c r="F10" s="17">
        <v>647775.44</v>
      </c>
      <c r="G10" s="17">
        <f t="shared" si="0"/>
        <v>967247.19</v>
      </c>
    </row>
    <row r="11" spans="1:7" ht="12.75">
      <c r="A11" s="1">
        <v>39127</v>
      </c>
      <c r="B11" s="1">
        <v>39141</v>
      </c>
      <c r="C11" t="s">
        <v>29</v>
      </c>
      <c r="D11" t="s">
        <v>30</v>
      </c>
      <c r="E11" s="19">
        <v>24</v>
      </c>
      <c r="F11" s="17">
        <v>499357.69</v>
      </c>
      <c r="G11" s="17">
        <f t="shared" si="0"/>
        <v>1147133.13</v>
      </c>
    </row>
    <row r="12" spans="1:7" ht="12.75">
      <c r="A12" s="1">
        <v>39134</v>
      </c>
      <c r="B12" s="1">
        <v>39148</v>
      </c>
      <c r="C12" t="s">
        <v>31</v>
      </c>
      <c r="D12" t="s">
        <v>32</v>
      </c>
      <c r="E12" s="19">
        <v>27</v>
      </c>
      <c r="F12" s="17">
        <v>490164.27</v>
      </c>
      <c r="G12" s="17">
        <f t="shared" si="0"/>
        <v>989521.96</v>
      </c>
    </row>
    <row r="13" spans="1:7" ht="12.75">
      <c r="A13" s="1">
        <v>39141</v>
      </c>
      <c r="B13" s="1">
        <v>39155</v>
      </c>
      <c r="C13" t="s">
        <v>33</v>
      </c>
      <c r="D13" t="s">
        <v>34</v>
      </c>
      <c r="E13" s="19">
        <v>22</v>
      </c>
      <c r="F13" s="17">
        <v>549778.3</v>
      </c>
      <c r="G13" s="17">
        <f>F12+F13</f>
        <v>1039942.5700000001</v>
      </c>
    </row>
    <row r="14" spans="1:7" ht="12.75">
      <c r="A14" s="1">
        <v>39148</v>
      </c>
      <c r="B14" s="1">
        <v>39162</v>
      </c>
      <c r="C14" t="s">
        <v>35</v>
      </c>
      <c r="D14" t="s">
        <v>36</v>
      </c>
      <c r="E14" s="19">
        <v>24</v>
      </c>
      <c r="F14" s="17">
        <v>409618.36</v>
      </c>
      <c r="G14" s="17">
        <f t="shared" si="0"/>
        <v>959396.66</v>
      </c>
    </row>
    <row r="15" spans="1:7" ht="12.75">
      <c r="A15" s="1">
        <v>39155</v>
      </c>
      <c r="B15" s="1">
        <v>39169</v>
      </c>
      <c r="C15" t="s">
        <v>37</v>
      </c>
      <c r="D15" t="s">
        <v>38</v>
      </c>
      <c r="E15" s="19">
        <v>26</v>
      </c>
      <c r="F15" s="17">
        <v>630698.36</v>
      </c>
      <c r="G15" s="17">
        <f t="shared" si="0"/>
        <v>1040316.72</v>
      </c>
    </row>
    <row r="16" spans="1:7" ht="12.75">
      <c r="A16" s="1">
        <v>39162</v>
      </c>
      <c r="B16" s="1">
        <v>39176</v>
      </c>
      <c r="C16" s="17" t="s">
        <v>46</v>
      </c>
      <c r="D16" t="s">
        <v>47</v>
      </c>
      <c r="E16" s="19">
        <v>24</v>
      </c>
      <c r="F16" s="17">
        <v>630211.98</v>
      </c>
      <c r="G16" s="17">
        <f t="shared" si="0"/>
        <v>1260910.3399999999</v>
      </c>
    </row>
    <row r="17" spans="1:7" ht="12.75">
      <c r="A17" s="1">
        <v>39169</v>
      </c>
      <c r="B17" s="1">
        <v>39183</v>
      </c>
      <c r="C17" t="s">
        <v>48</v>
      </c>
      <c r="D17" t="s">
        <v>49</v>
      </c>
      <c r="E17" s="19">
        <v>27</v>
      </c>
      <c r="F17" s="17">
        <v>610815.56</v>
      </c>
      <c r="G17" s="17">
        <f t="shared" si="0"/>
        <v>1241027.54</v>
      </c>
    </row>
    <row r="18" spans="1:7" ht="12.75">
      <c r="A18" s="1">
        <v>39176</v>
      </c>
      <c r="B18" s="1">
        <v>39190</v>
      </c>
      <c r="C18" t="s">
        <v>50</v>
      </c>
      <c r="D18" t="s">
        <v>51</v>
      </c>
      <c r="E18" s="19">
        <v>23</v>
      </c>
      <c r="F18" s="17">
        <v>485753.24</v>
      </c>
      <c r="G18" s="17">
        <f t="shared" si="0"/>
        <v>1096568.8</v>
      </c>
    </row>
    <row r="19" spans="1:7" ht="12.75">
      <c r="A19" s="1">
        <v>39183</v>
      </c>
      <c r="B19" s="1">
        <v>39197</v>
      </c>
      <c r="C19" t="s">
        <v>52</v>
      </c>
      <c r="D19" t="s">
        <v>53</v>
      </c>
      <c r="E19" s="19">
        <v>25</v>
      </c>
      <c r="F19" s="17">
        <v>604868.45</v>
      </c>
      <c r="G19" s="17">
        <f t="shared" si="0"/>
        <v>1090621.69</v>
      </c>
    </row>
    <row r="20" spans="1:7" ht="12.75">
      <c r="A20" s="1">
        <v>39190</v>
      </c>
      <c r="B20" s="1">
        <v>39204</v>
      </c>
      <c r="C20" t="s">
        <v>54</v>
      </c>
      <c r="D20" t="s">
        <v>55</v>
      </c>
      <c r="E20" s="19">
        <v>25</v>
      </c>
      <c r="F20" s="17">
        <v>511317.3</v>
      </c>
      <c r="G20" s="17">
        <f t="shared" si="0"/>
        <v>1116185.75</v>
      </c>
    </row>
    <row r="21" spans="1:7" ht="12.75">
      <c r="A21" s="1">
        <v>39197</v>
      </c>
      <c r="B21" s="1">
        <v>39211</v>
      </c>
      <c r="C21" t="s">
        <v>56</v>
      </c>
      <c r="D21" t="s">
        <v>57</v>
      </c>
      <c r="E21" s="19">
        <v>25</v>
      </c>
      <c r="F21" s="17">
        <v>711453.92</v>
      </c>
      <c r="G21" s="17">
        <f t="shared" si="0"/>
        <v>1222771.22</v>
      </c>
    </row>
    <row r="22" spans="1:7" ht="12.75">
      <c r="A22" s="1">
        <v>39204</v>
      </c>
      <c r="B22" s="1">
        <v>39218</v>
      </c>
      <c r="C22" t="s">
        <v>58</v>
      </c>
      <c r="D22" t="s">
        <v>59</v>
      </c>
      <c r="E22" s="19">
        <v>18</v>
      </c>
      <c r="F22" s="17">
        <v>410728.49</v>
      </c>
      <c r="G22" s="17">
        <f t="shared" si="0"/>
        <v>1122182.4100000001</v>
      </c>
    </row>
    <row r="23" spans="1:7" ht="12.75">
      <c r="A23" s="1">
        <v>39211</v>
      </c>
      <c r="B23" s="1">
        <v>39225</v>
      </c>
      <c r="C23" t="s">
        <v>60</v>
      </c>
      <c r="D23" t="s">
        <v>61</v>
      </c>
      <c r="E23" s="19">
        <v>26</v>
      </c>
      <c r="F23" s="17">
        <v>716187.11</v>
      </c>
      <c r="G23" s="17">
        <f t="shared" si="0"/>
        <v>1126915.6</v>
      </c>
    </row>
    <row r="24" spans="1:7" ht="12.75">
      <c r="A24" s="1">
        <v>39218</v>
      </c>
      <c r="B24" s="1">
        <v>39232</v>
      </c>
      <c r="C24" t="s">
        <v>62</v>
      </c>
      <c r="D24" t="s">
        <v>63</v>
      </c>
      <c r="E24" s="19">
        <v>16</v>
      </c>
      <c r="F24" s="17">
        <v>257317.49</v>
      </c>
      <c r="G24" s="17">
        <f t="shared" si="0"/>
        <v>973504.6</v>
      </c>
    </row>
    <row r="25" spans="1:7" ht="12.75">
      <c r="A25" s="1">
        <v>39225</v>
      </c>
      <c r="B25" s="1">
        <v>39239</v>
      </c>
      <c r="C25" t="s">
        <v>64</v>
      </c>
      <c r="D25" t="s">
        <v>65</v>
      </c>
      <c r="E25" s="19">
        <v>22</v>
      </c>
      <c r="F25" s="17">
        <v>645105.45</v>
      </c>
      <c r="G25" s="17">
        <f t="shared" si="0"/>
        <v>902422.94</v>
      </c>
    </row>
    <row r="26" spans="1:7" ht="12.75">
      <c r="A26" s="1">
        <v>39232</v>
      </c>
      <c r="B26" s="1">
        <v>39246</v>
      </c>
      <c r="C26" t="s">
        <v>66</v>
      </c>
      <c r="D26" t="s">
        <v>67</v>
      </c>
      <c r="E26" s="19">
        <v>19</v>
      </c>
      <c r="F26" s="17">
        <v>482995.36</v>
      </c>
      <c r="G26" s="17">
        <f t="shared" si="0"/>
        <v>1128100.81</v>
      </c>
    </row>
    <row r="27" spans="1:7" ht="12.75">
      <c r="A27" s="1">
        <v>39239</v>
      </c>
      <c r="B27" s="1">
        <v>39253</v>
      </c>
      <c r="C27" t="s">
        <v>68</v>
      </c>
      <c r="D27" t="s">
        <v>69</v>
      </c>
      <c r="E27" s="19">
        <v>23</v>
      </c>
      <c r="F27" s="17">
        <v>515557.21</v>
      </c>
      <c r="G27" s="17">
        <f t="shared" si="0"/>
        <v>998552.5700000001</v>
      </c>
    </row>
    <row r="28" spans="1:7" ht="12.75">
      <c r="A28" s="1">
        <v>39246</v>
      </c>
      <c r="B28" s="1">
        <v>39260</v>
      </c>
      <c r="C28" t="s">
        <v>70</v>
      </c>
      <c r="D28" t="s">
        <v>71</v>
      </c>
      <c r="E28" s="19">
        <v>21</v>
      </c>
      <c r="F28" s="17">
        <v>548856.49</v>
      </c>
      <c r="G28" s="17">
        <f t="shared" si="0"/>
        <v>1064413.7</v>
      </c>
    </row>
    <row r="29" spans="1:10" ht="12.75">
      <c r="A29" s="1">
        <v>39253</v>
      </c>
      <c r="B29" s="1">
        <v>39267</v>
      </c>
      <c r="C29" t="s">
        <v>72</v>
      </c>
      <c r="D29" t="s">
        <v>73</v>
      </c>
      <c r="E29" s="19">
        <v>25</v>
      </c>
      <c r="F29" s="17">
        <v>499426.83</v>
      </c>
      <c r="G29" s="17">
        <f t="shared" si="0"/>
        <v>1048283.3200000001</v>
      </c>
      <c r="J29" s="17"/>
    </row>
    <row r="30" spans="1:7" ht="12.75">
      <c r="A30" s="1">
        <v>39260</v>
      </c>
      <c r="B30" s="1">
        <v>39274</v>
      </c>
      <c r="C30" t="s">
        <v>74</v>
      </c>
      <c r="D30" t="s">
        <v>75</v>
      </c>
      <c r="E30" s="19">
        <v>18</v>
      </c>
      <c r="F30" s="17">
        <v>277939.9</v>
      </c>
      <c r="G30" s="17">
        <f t="shared" si="0"/>
        <v>777366.73</v>
      </c>
    </row>
    <row r="31" spans="1:7" ht="12.75">
      <c r="A31" s="1">
        <v>39267</v>
      </c>
      <c r="B31" s="1">
        <v>39281</v>
      </c>
      <c r="C31" t="s">
        <v>76</v>
      </c>
      <c r="D31" t="s">
        <v>77</v>
      </c>
      <c r="E31" s="19">
        <v>25</v>
      </c>
      <c r="F31" s="17">
        <v>618713.61</v>
      </c>
      <c r="G31" s="17">
        <f t="shared" si="0"/>
        <v>896653.51</v>
      </c>
    </row>
    <row r="32" spans="1:7" ht="12.75">
      <c r="A32" s="1">
        <v>39274</v>
      </c>
      <c r="B32" s="1">
        <v>39288</v>
      </c>
      <c r="C32" t="s">
        <v>78</v>
      </c>
      <c r="D32" t="s">
        <v>79</v>
      </c>
      <c r="E32" s="19">
        <v>23</v>
      </c>
      <c r="F32" s="17">
        <v>482303.6</v>
      </c>
      <c r="G32" s="17">
        <f t="shared" si="0"/>
        <v>1101017.21</v>
      </c>
    </row>
    <row r="33" spans="1:7" ht="12.75">
      <c r="A33" s="1">
        <v>39281</v>
      </c>
      <c r="B33" s="1">
        <v>39295</v>
      </c>
      <c r="C33" t="s">
        <v>80</v>
      </c>
      <c r="D33" t="s">
        <v>81</v>
      </c>
      <c r="E33" s="19">
        <v>24</v>
      </c>
      <c r="F33" s="17">
        <v>476020.25</v>
      </c>
      <c r="G33" s="17">
        <f t="shared" si="0"/>
        <v>958323.85</v>
      </c>
    </row>
    <row r="34" spans="1:7" ht="12.75">
      <c r="A34" s="1">
        <v>39288</v>
      </c>
      <c r="B34" s="1">
        <v>39302</v>
      </c>
      <c r="C34" t="s">
        <v>82</v>
      </c>
      <c r="D34" t="s">
        <v>83</v>
      </c>
      <c r="E34" s="19">
        <v>24</v>
      </c>
      <c r="F34" s="17">
        <v>587444.86</v>
      </c>
      <c r="G34" s="17">
        <f t="shared" si="0"/>
        <v>1063465.1099999999</v>
      </c>
    </row>
    <row r="35" spans="1:7" ht="12.75">
      <c r="A35" s="1">
        <v>39295</v>
      </c>
      <c r="B35" s="1">
        <v>39309</v>
      </c>
      <c r="C35" t="s">
        <v>84</v>
      </c>
      <c r="D35" t="s">
        <v>85</v>
      </c>
      <c r="E35" s="19">
        <v>21</v>
      </c>
      <c r="F35" s="17">
        <v>511936.11</v>
      </c>
      <c r="G35" s="17">
        <f t="shared" si="0"/>
        <v>1099380.97</v>
      </c>
    </row>
    <row r="36" spans="1:7" ht="12.75">
      <c r="A36" s="1">
        <v>39302</v>
      </c>
      <c r="B36" s="1">
        <v>39316</v>
      </c>
      <c r="C36" t="s">
        <v>86</v>
      </c>
      <c r="D36" t="s">
        <v>87</v>
      </c>
      <c r="E36" s="19">
        <v>24</v>
      </c>
      <c r="F36" s="17">
        <v>512612.67</v>
      </c>
      <c r="G36" s="17">
        <f t="shared" si="0"/>
        <v>1024548.78</v>
      </c>
    </row>
    <row r="37" spans="1:7" ht="12.75">
      <c r="A37" s="1">
        <v>39309</v>
      </c>
      <c r="B37" s="1">
        <v>39323</v>
      </c>
      <c r="C37" t="s">
        <v>88</v>
      </c>
      <c r="D37" t="s">
        <v>89</v>
      </c>
      <c r="E37" s="19">
        <v>20</v>
      </c>
      <c r="F37" s="17">
        <v>412371.97</v>
      </c>
      <c r="G37" s="17">
        <f t="shared" si="0"/>
        <v>924984.6399999999</v>
      </c>
    </row>
    <row r="38" spans="1:7" ht="12.75">
      <c r="A38" s="1">
        <v>39316</v>
      </c>
      <c r="B38" s="1">
        <v>39330</v>
      </c>
      <c r="C38" t="s">
        <v>90</v>
      </c>
      <c r="D38" t="s">
        <v>91</v>
      </c>
      <c r="E38" s="19">
        <v>19</v>
      </c>
      <c r="F38" s="17">
        <v>381458.56</v>
      </c>
      <c r="G38" s="17">
        <f t="shared" si="0"/>
        <v>793830.53</v>
      </c>
    </row>
    <row r="39" spans="1:7" ht="12.75">
      <c r="A39" s="1">
        <v>39323</v>
      </c>
      <c r="B39" s="1">
        <v>39337</v>
      </c>
      <c r="C39" t="s">
        <v>92</v>
      </c>
      <c r="D39" t="s">
        <v>93</v>
      </c>
      <c r="E39" s="19">
        <v>22</v>
      </c>
      <c r="F39" s="17">
        <v>561647.81</v>
      </c>
      <c r="G39" s="17">
        <f t="shared" si="0"/>
        <v>943106.3700000001</v>
      </c>
    </row>
    <row r="40" spans="1:7" ht="12.75">
      <c r="A40" s="1">
        <v>39330</v>
      </c>
      <c r="B40" s="1">
        <v>39344</v>
      </c>
      <c r="C40" t="s">
        <v>94</v>
      </c>
      <c r="D40" t="s">
        <v>95</v>
      </c>
      <c r="E40" s="19">
        <v>19</v>
      </c>
      <c r="F40" s="17">
        <v>389816.97</v>
      </c>
      <c r="G40" s="17">
        <f t="shared" si="0"/>
        <v>951464.78</v>
      </c>
    </row>
    <row r="41" spans="1:7" ht="12.75">
      <c r="A41" s="1">
        <v>39337</v>
      </c>
      <c r="B41" s="1">
        <v>39351</v>
      </c>
      <c r="C41" t="s">
        <v>96</v>
      </c>
      <c r="D41" t="s">
        <v>97</v>
      </c>
      <c r="E41" s="19">
        <v>22</v>
      </c>
      <c r="F41" s="17">
        <v>523788.6</v>
      </c>
      <c r="G41" s="17">
        <f t="shared" si="0"/>
        <v>913605.57</v>
      </c>
    </row>
    <row r="42" spans="1:7" ht="12.75">
      <c r="A42" s="1">
        <v>39344</v>
      </c>
      <c r="B42" s="1">
        <v>39358</v>
      </c>
      <c r="C42" t="s">
        <v>98</v>
      </c>
      <c r="D42" t="s">
        <v>99</v>
      </c>
      <c r="E42" s="19">
        <v>23</v>
      </c>
      <c r="F42" s="17">
        <v>537148.58</v>
      </c>
      <c r="G42" s="17">
        <f t="shared" si="0"/>
        <v>1060937.18</v>
      </c>
    </row>
    <row r="43" spans="1:7" ht="12.75">
      <c r="A43" s="1">
        <v>39351</v>
      </c>
      <c r="B43" s="1">
        <v>39365</v>
      </c>
      <c r="C43" t="s">
        <v>100</v>
      </c>
      <c r="D43" t="s">
        <v>101</v>
      </c>
      <c r="E43" s="19">
        <v>24</v>
      </c>
      <c r="F43" s="17">
        <v>533473.64</v>
      </c>
      <c r="G43" s="17">
        <f t="shared" si="0"/>
        <v>1070622.22</v>
      </c>
    </row>
    <row r="44" spans="1:7" ht="12.75">
      <c r="A44" s="1">
        <v>39358</v>
      </c>
      <c r="B44" s="1">
        <v>39372</v>
      </c>
      <c r="C44" t="s">
        <v>102</v>
      </c>
      <c r="D44" t="s">
        <v>103</v>
      </c>
      <c r="E44" s="19">
        <v>20</v>
      </c>
      <c r="F44" s="17">
        <v>455255.54</v>
      </c>
      <c r="G44" s="17">
        <f t="shared" si="0"/>
        <v>988729.1799999999</v>
      </c>
    </row>
    <row r="45" spans="1:7" ht="12.75">
      <c r="A45" s="1">
        <v>39365</v>
      </c>
      <c r="B45" s="1">
        <v>39379</v>
      </c>
      <c r="C45" t="s">
        <v>104</v>
      </c>
      <c r="D45" t="s">
        <v>105</v>
      </c>
      <c r="E45" s="19">
        <v>25</v>
      </c>
      <c r="F45" s="17">
        <v>423670.98</v>
      </c>
      <c r="G45" s="17">
        <f t="shared" si="0"/>
        <v>878926.52</v>
      </c>
    </row>
    <row r="46" spans="1:7" ht="12.75">
      <c r="A46" s="1">
        <v>39372</v>
      </c>
      <c r="B46" s="1">
        <v>39386</v>
      </c>
      <c r="C46" t="s">
        <v>106</v>
      </c>
      <c r="D46" t="s">
        <v>107</v>
      </c>
      <c r="E46" s="19">
        <v>24</v>
      </c>
      <c r="F46" s="17">
        <v>662435.04</v>
      </c>
      <c r="G46" s="17">
        <f t="shared" si="0"/>
        <v>1086106.02</v>
      </c>
    </row>
    <row r="47" spans="1:7" ht="12.75">
      <c r="A47" s="1">
        <v>39379</v>
      </c>
      <c r="B47" s="1">
        <v>39393</v>
      </c>
      <c r="C47" t="s">
        <v>108</v>
      </c>
      <c r="D47" t="s">
        <v>109</v>
      </c>
      <c r="E47" s="19">
        <v>22</v>
      </c>
      <c r="F47" s="17">
        <v>428497.4</v>
      </c>
      <c r="G47" s="17">
        <f t="shared" si="0"/>
        <v>1090932.44</v>
      </c>
    </row>
    <row r="48" spans="1:7" ht="12.75">
      <c r="A48" s="1">
        <v>39385</v>
      </c>
      <c r="B48" s="1">
        <v>39400</v>
      </c>
      <c r="C48" t="s">
        <v>110</v>
      </c>
      <c r="D48" t="s">
        <v>111</v>
      </c>
      <c r="E48" s="19">
        <v>19</v>
      </c>
      <c r="F48" s="17">
        <v>490777.55</v>
      </c>
      <c r="G48" s="17">
        <f t="shared" si="0"/>
        <v>919274.95</v>
      </c>
    </row>
    <row r="49" spans="1:7" ht="12.75">
      <c r="A49" s="1">
        <v>39393</v>
      </c>
      <c r="B49" s="1">
        <v>39407</v>
      </c>
      <c r="C49" t="s">
        <v>112</v>
      </c>
      <c r="D49" t="s">
        <v>113</v>
      </c>
      <c r="E49" s="19">
        <v>18</v>
      </c>
      <c r="F49" s="17">
        <v>390646.22</v>
      </c>
      <c r="G49" s="17">
        <f t="shared" si="0"/>
        <v>881423.77</v>
      </c>
    </row>
    <row r="50" spans="1:7" ht="12.75">
      <c r="A50" s="1">
        <v>39400</v>
      </c>
      <c r="B50" s="1">
        <v>39414</v>
      </c>
      <c r="C50" t="s">
        <v>114</v>
      </c>
      <c r="D50" t="s">
        <v>115</v>
      </c>
      <c r="E50" s="19">
        <v>18</v>
      </c>
      <c r="F50" s="17">
        <v>454488.64</v>
      </c>
      <c r="G50" s="17">
        <f t="shared" si="0"/>
        <v>845134.86</v>
      </c>
    </row>
    <row r="51" spans="1:7" ht="12.75">
      <c r="A51" s="1">
        <v>39407</v>
      </c>
      <c r="B51" s="1">
        <v>39421</v>
      </c>
      <c r="C51" t="s">
        <v>116</v>
      </c>
      <c r="D51" t="s">
        <v>117</v>
      </c>
      <c r="E51" s="19">
        <v>25</v>
      </c>
      <c r="F51" s="17">
        <v>515528.99</v>
      </c>
      <c r="G51" s="17">
        <f t="shared" si="0"/>
        <v>970017.63</v>
      </c>
    </row>
    <row r="52" spans="1:7" ht="12.75">
      <c r="A52" s="1">
        <v>39414</v>
      </c>
      <c r="B52" s="1">
        <v>39428</v>
      </c>
      <c r="C52" t="s">
        <v>118</v>
      </c>
      <c r="D52" t="s">
        <v>119</v>
      </c>
      <c r="E52" s="19">
        <v>22</v>
      </c>
      <c r="F52" s="17">
        <v>412585.82</v>
      </c>
      <c r="G52" s="17">
        <f t="shared" si="0"/>
        <v>928114.81</v>
      </c>
    </row>
    <row r="53" spans="1:7" ht="12.75">
      <c r="A53" s="1">
        <v>39421</v>
      </c>
      <c r="B53" s="1">
        <v>39435</v>
      </c>
      <c r="C53" t="s">
        <v>120</v>
      </c>
      <c r="D53" t="s">
        <v>121</v>
      </c>
      <c r="E53" s="19">
        <v>16</v>
      </c>
      <c r="F53" s="17">
        <v>190019.94</v>
      </c>
      <c r="G53" s="17">
        <f t="shared" si="0"/>
        <v>602605.76</v>
      </c>
    </row>
    <row r="54" spans="1:7" ht="12.75">
      <c r="A54" s="1">
        <v>39428</v>
      </c>
      <c r="B54" s="1">
        <v>39443</v>
      </c>
      <c r="C54" t="s">
        <v>122</v>
      </c>
      <c r="D54" t="s">
        <v>123</v>
      </c>
      <c r="E54" s="19">
        <v>23</v>
      </c>
      <c r="F54" s="17">
        <v>577207.46</v>
      </c>
      <c r="G54" s="17">
        <f t="shared" si="0"/>
        <v>767227.3999999999</v>
      </c>
    </row>
    <row r="55" spans="1:7" ht="12.75">
      <c r="A55" s="1">
        <v>39435</v>
      </c>
      <c r="B55" s="1">
        <v>39449</v>
      </c>
      <c r="C55" t="s">
        <v>124</v>
      </c>
      <c r="D55" t="s">
        <v>125</v>
      </c>
      <c r="E55" s="19">
        <v>14</v>
      </c>
      <c r="F55" s="17">
        <v>249517.9</v>
      </c>
      <c r="G55" s="17">
        <f t="shared" si="0"/>
        <v>826725.36</v>
      </c>
    </row>
    <row r="56" spans="1:7" ht="12.75">
      <c r="A56" s="1">
        <v>39443</v>
      </c>
      <c r="B56" s="1">
        <v>39456</v>
      </c>
      <c r="C56" t="s">
        <v>126</v>
      </c>
      <c r="D56" t="s">
        <v>127</v>
      </c>
      <c r="E56" s="19">
        <v>17</v>
      </c>
      <c r="F56" s="17">
        <v>300946.49</v>
      </c>
      <c r="G56" s="17">
        <f t="shared" si="0"/>
        <v>550464.39</v>
      </c>
    </row>
    <row r="57" spans="1:7" ht="12.75">
      <c r="A57" s="1"/>
      <c r="B57" s="1"/>
      <c r="F57" s="17"/>
      <c r="G57" s="17"/>
    </row>
    <row r="58" spans="1:7" ht="12.75">
      <c r="A58" s="1"/>
      <c r="B58" s="1"/>
      <c r="F58" s="17"/>
      <c r="G58" s="17"/>
    </row>
    <row r="59" spans="1:7" ht="12.75">
      <c r="A59" s="1"/>
      <c r="B59" s="1"/>
      <c r="F59" s="17"/>
      <c r="G59" s="17"/>
    </row>
    <row r="60" spans="1:7" ht="12.75">
      <c r="A60" s="1"/>
      <c r="B60" s="1"/>
      <c r="F60" s="17"/>
      <c r="G60" s="17"/>
    </row>
    <row r="61" spans="1:7" ht="12.75">
      <c r="A61" s="1"/>
      <c r="B61" s="1"/>
      <c r="F61" s="17"/>
      <c r="G61" s="17"/>
    </row>
    <row r="62" spans="1:7" ht="12.75">
      <c r="A62" s="1"/>
      <c r="B62" s="1"/>
      <c r="F62" s="17"/>
      <c r="G62" s="17"/>
    </row>
    <row r="63" spans="1:7" ht="12.75">
      <c r="A63" s="1"/>
      <c r="B63" s="1"/>
      <c r="F63" s="17"/>
      <c r="G63" s="17"/>
    </row>
    <row r="64" spans="1:7" ht="12.75">
      <c r="A64" s="1"/>
      <c r="B64" s="1"/>
      <c r="F64" s="17"/>
      <c r="G64" s="17"/>
    </row>
    <row r="65" spans="1:7" ht="12.75">
      <c r="A65" s="1"/>
      <c r="B65" s="1"/>
      <c r="F65" s="17"/>
      <c r="G65" s="17"/>
    </row>
    <row r="66" spans="1:7" ht="12.75">
      <c r="A66" s="1"/>
      <c r="B66" s="1"/>
      <c r="F66" s="17"/>
      <c r="G66" s="17"/>
    </row>
    <row r="67" spans="1:7" ht="12.75">
      <c r="A67" s="1"/>
      <c r="B67" s="1"/>
      <c r="F67" s="17"/>
      <c r="G67" s="17"/>
    </row>
    <row r="68" spans="1:7" ht="12.75">
      <c r="A68" s="1"/>
      <c r="B68" s="1"/>
      <c r="F68" s="17"/>
      <c r="G68" s="17"/>
    </row>
    <row r="69" spans="1:7" ht="12.75">
      <c r="A69" s="1"/>
      <c r="B69" s="1"/>
      <c r="F69" s="17"/>
      <c r="G69" s="17"/>
    </row>
    <row r="70" spans="1:7" ht="12.75">
      <c r="A70" s="1"/>
      <c r="B70" s="1"/>
      <c r="F70" s="17"/>
      <c r="G70" s="17"/>
    </row>
    <row r="71" spans="1:7" ht="12.75">
      <c r="A71" s="1"/>
      <c r="B71" s="1"/>
      <c r="F71" s="17"/>
      <c r="G71" s="17"/>
    </row>
    <row r="72" spans="1:7" ht="12.75">
      <c r="A72" s="1"/>
      <c r="B72" s="1"/>
      <c r="F72" s="17"/>
      <c r="G72" s="17"/>
    </row>
    <row r="73" spans="1:7" ht="12.75">
      <c r="A73" s="1"/>
      <c r="B73" s="1"/>
      <c r="F73" s="17"/>
      <c r="G73" s="17"/>
    </row>
    <row r="74" spans="1:7" ht="12.75">
      <c r="A74" s="1"/>
      <c r="B74" s="1"/>
      <c r="F74" s="17"/>
      <c r="G74" s="17"/>
    </row>
    <row r="75" spans="1:7" ht="12.75">
      <c r="A75" s="1"/>
      <c r="B75" s="1"/>
      <c r="F75" s="17"/>
      <c r="G75" s="17"/>
    </row>
    <row r="76" spans="1:7" ht="12.75">
      <c r="A76" s="1"/>
      <c r="B76" s="1"/>
      <c r="F76" s="17"/>
      <c r="G76" s="17"/>
    </row>
    <row r="77" spans="1:7" ht="12.75">
      <c r="A77" s="1"/>
      <c r="B77" s="1"/>
      <c r="F77" s="17"/>
      <c r="G77" s="17"/>
    </row>
    <row r="78" spans="1:7" ht="12.75">
      <c r="A78" s="1"/>
      <c r="B78" s="1"/>
      <c r="F78" s="17"/>
      <c r="G78" s="17"/>
    </row>
    <row r="79" spans="1:7" ht="12.75">
      <c r="A79" s="1"/>
      <c r="B79" s="1"/>
      <c r="F79" s="17"/>
      <c r="G79" s="17"/>
    </row>
    <row r="80" spans="1:7" ht="12.75">
      <c r="A80" s="1"/>
      <c r="B80" s="1"/>
      <c r="F80" s="17"/>
      <c r="G80" s="17"/>
    </row>
    <row r="81" spans="1:2" ht="12.75">
      <c r="A81" s="1"/>
      <c r="B81" s="1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3.57421875" style="0" customWidth="1"/>
    <col min="4" max="4" width="16.8515625" style="0" customWidth="1"/>
    <col min="5" max="5" width="13.28125" style="0" customWidth="1"/>
    <col min="6" max="6" width="14.00390625" style="0" customWidth="1"/>
    <col min="7" max="7" width="14.8515625" style="0" customWidth="1"/>
    <col min="10" max="10" width="11.7109375" style="0" bestFit="1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6" t="s">
        <v>41</v>
      </c>
      <c r="B2" s="36"/>
      <c r="C2" s="36"/>
      <c r="D2" s="36"/>
      <c r="E2" s="36"/>
      <c r="F2" s="36"/>
      <c r="G2" s="36"/>
    </row>
    <row r="3" spans="1:7" ht="15.75">
      <c r="A3" s="21"/>
      <c r="B3" s="21"/>
      <c r="C3" s="21"/>
      <c r="D3" s="21"/>
      <c r="E3" s="21"/>
      <c r="F3" s="21"/>
      <c r="G3" s="21"/>
    </row>
    <row r="4" spans="1:7" ht="76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>
        <v>39435</v>
      </c>
      <c r="B6" s="22">
        <v>39449</v>
      </c>
      <c r="C6" s="14" t="s">
        <v>124</v>
      </c>
      <c r="D6" s="14" t="s">
        <v>125</v>
      </c>
      <c r="E6" s="19">
        <v>14</v>
      </c>
      <c r="F6" s="23">
        <v>249517.9</v>
      </c>
      <c r="G6" s="23" t="e">
        <f aca="true" t="shared" si="0" ref="G6:G12">F5+F6</f>
        <v>#VALUE!</v>
      </c>
    </row>
    <row r="7" spans="1:7" ht="12.75">
      <c r="A7" s="22">
        <v>39443</v>
      </c>
      <c r="B7" s="22">
        <v>39456</v>
      </c>
      <c r="C7" s="14" t="s">
        <v>126</v>
      </c>
      <c r="D7" s="14" t="s">
        <v>127</v>
      </c>
      <c r="E7" s="19">
        <v>17</v>
      </c>
      <c r="F7" s="23">
        <v>300946.49</v>
      </c>
      <c r="G7" s="23">
        <f t="shared" si="0"/>
        <v>550464.39</v>
      </c>
    </row>
    <row r="8" spans="1:7" ht="12.75">
      <c r="A8" s="22">
        <v>39449</v>
      </c>
      <c r="B8" s="22">
        <v>39463</v>
      </c>
      <c r="C8" s="14" t="s">
        <v>128</v>
      </c>
      <c r="D8" s="14" t="s">
        <v>129</v>
      </c>
      <c r="E8" s="19">
        <v>18</v>
      </c>
      <c r="F8" s="23">
        <v>382764.32</v>
      </c>
      <c r="G8" s="23">
        <f t="shared" si="0"/>
        <v>683710.81</v>
      </c>
    </row>
    <row r="9" spans="1:7" ht="12.75">
      <c r="A9" s="22">
        <v>39456</v>
      </c>
      <c r="B9" s="22">
        <v>39470</v>
      </c>
      <c r="C9" s="14" t="s">
        <v>130</v>
      </c>
      <c r="D9" s="14" t="s">
        <v>131</v>
      </c>
      <c r="E9" s="19">
        <v>18</v>
      </c>
      <c r="F9" s="23">
        <v>362743</v>
      </c>
      <c r="G9" s="23">
        <f t="shared" si="0"/>
        <v>745507.3200000001</v>
      </c>
    </row>
    <row r="10" spans="1:7" ht="12.75">
      <c r="A10" s="22">
        <v>39463</v>
      </c>
      <c r="B10" s="22">
        <v>39477</v>
      </c>
      <c r="C10" s="14" t="s">
        <v>132</v>
      </c>
      <c r="D10" s="14" t="s">
        <v>133</v>
      </c>
      <c r="E10" s="19">
        <v>15</v>
      </c>
      <c r="F10" s="23">
        <v>198082.82</v>
      </c>
      <c r="G10" s="23">
        <f t="shared" si="0"/>
        <v>560825.8200000001</v>
      </c>
    </row>
    <row r="11" spans="1:7" ht="12.75">
      <c r="A11" s="22">
        <v>39470</v>
      </c>
      <c r="B11" s="22">
        <v>39484</v>
      </c>
      <c r="C11" s="14" t="s">
        <v>134</v>
      </c>
      <c r="D11" s="14" t="s">
        <v>135</v>
      </c>
      <c r="E11" s="19">
        <v>20</v>
      </c>
      <c r="F11" s="23">
        <v>553747.15</v>
      </c>
      <c r="G11" s="23">
        <f t="shared" si="0"/>
        <v>751829.97</v>
      </c>
    </row>
    <row r="12" spans="1:7" ht="12.75">
      <c r="A12" s="22">
        <v>39477</v>
      </c>
      <c r="B12" s="22">
        <v>39491</v>
      </c>
      <c r="C12" s="14" t="s">
        <v>136</v>
      </c>
      <c r="D12" s="14" t="s">
        <v>137</v>
      </c>
      <c r="E12" s="19">
        <v>17</v>
      </c>
      <c r="F12" s="23">
        <v>218873</v>
      </c>
      <c r="G12" s="23">
        <f t="shared" si="0"/>
        <v>772620.15</v>
      </c>
    </row>
    <row r="13" spans="1:7" ht="12.75">
      <c r="A13" s="22">
        <v>39484</v>
      </c>
      <c r="B13" s="22">
        <v>39498</v>
      </c>
      <c r="C13" s="14" t="s">
        <v>138</v>
      </c>
      <c r="D13" s="14" t="s">
        <v>139</v>
      </c>
      <c r="E13" s="19">
        <v>20</v>
      </c>
      <c r="F13" s="23">
        <v>447863.49</v>
      </c>
      <c r="G13" s="23">
        <f aca="true" t="shared" si="1" ref="G13:G59">F12+F13</f>
        <v>666736.49</v>
      </c>
    </row>
    <row r="14" spans="1:7" ht="12.75">
      <c r="A14" s="22">
        <v>39491</v>
      </c>
      <c r="B14" s="22">
        <v>39505</v>
      </c>
      <c r="C14" s="14" t="s">
        <v>140</v>
      </c>
      <c r="D14" s="14" t="s">
        <v>141</v>
      </c>
      <c r="E14" s="19">
        <v>12</v>
      </c>
      <c r="F14" s="23">
        <v>150389.66</v>
      </c>
      <c r="G14" s="23">
        <f t="shared" si="1"/>
        <v>598253.15</v>
      </c>
    </row>
    <row r="15" spans="1:7" ht="12.75">
      <c r="A15" s="22">
        <v>39498</v>
      </c>
      <c r="B15" s="22">
        <v>39512</v>
      </c>
      <c r="C15" s="14" t="s">
        <v>142</v>
      </c>
      <c r="D15" s="14" t="s">
        <v>143</v>
      </c>
      <c r="E15" s="19">
        <v>16</v>
      </c>
      <c r="F15" s="23">
        <v>334276.66</v>
      </c>
      <c r="G15" s="23">
        <f t="shared" si="1"/>
        <v>484666.31999999995</v>
      </c>
    </row>
    <row r="16" spans="1:7" ht="12.75">
      <c r="A16" s="22">
        <v>39505</v>
      </c>
      <c r="B16" s="22">
        <v>39519</v>
      </c>
      <c r="C16" s="14" t="s">
        <v>144</v>
      </c>
      <c r="D16" s="14" t="s">
        <v>145</v>
      </c>
      <c r="E16" s="19">
        <v>19</v>
      </c>
      <c r="F16" s="23">
        <v>445517.57</v>
      </c>
      <c r="G16" s="23">
        <f t="shared" si="1"/>
        <v>779794.23</v>
      </c>
    </row>
    <row r="17" spans="1:7" ht="12.75">
      <c r="A17" s="22">
        <v>39512</v>
      </c>
      <c r="B17" s="22">
        <v>39526</v>
      </c>
      <c r="C17" s="14" t="s">
        <v>146</v>
      </c>
      <c r="D17" s="14" t="s">
        <v>147</v>
      </c>
      <c r="E17" s="19">
        <v>8</v>
      </c>
      <c r="F17" s="23">
        <v>157631.74</v>
      </c>
      <c r="G17" s="23">
        <f t="shared" si="1"/>
        <v>603149.31</v>
      </c>
    </row>
    <row r="18" spans="1:7" ht="12.75">
      <c r="A18" s="22">
        <v>39519</v>
      </c>
      <c r="B18" s="22">
        <v>39533</v>
      </c>
      <c r="C18" s="14" t="s">
        <v>148</v>
      </c>
      <c r="D18" s="14" t="s">
        <v>149</v>
      </c>
      <c r="E18" s="19">
        <v>10</v>
      </c>
      <c r="F18" s="23">
        <v>306795.64</v>
      </c>
      <c r="G18" s="23">
        <f t="shared" si="1"/>
        <v>464427.38</v>
      </c>
    </row>
    <row r="19" spans="1:7" ht="12.75">
      <c r="A19" s="22">
        <v>39526</v>
      </c>
      <c r="B19" s="22">
        <v>39540</v>
      </c>
      <c r="C19" s="14" t="s">
        <v>150</v>
      </c>
      <c r="D19" s="14" t="s">
        <v>151</v>
      </c>
      <c r="E19" s="19">
        <v>12</v>
      </c>
      <c r="F19" s="23">
        <v>290201.98</v>
      </c>
      <c r="G19" s="23">
        <f t="shared" si="1"/>
        <v>596997.62</v>
      </c>
    </row>
    <row r="20" spans="1:7" ht="12.75">
      <c r="A20" s="22">
        <v>39533</v>
      </c>
      <c r="B20" s="22">
        <v>39547</v>
      </c>
      <c r="C20" s="14" t="s">
        <v>152</v>
      </c>
      <c r="D20" s="14" t="s">
        <v>153</v>
      </c>
      <c r="E20" s="19">
        <v>10</v>
      </c>
      <c r="F20" s="23">
        <v>322619.13</v>
      </c>
      <c r="G20" s="23">
        <f t="shared" si="1"/>
        <v>612821.11</v>
      </c>
    </row>
    <row r="21" spans="1:7" ht="12.75">
      <c r="A21" s="22">
        <v>39540</v>
      </c>
      <c r="B21" s="22">
        <v>39554</v>
      </c>
      <c r="C21" s="14" t="s">
        <v>154</v>
      </c>
      <c r="D21" s="14" t="s">
        <v>155</v>
      </c>
      <c r="E21" s="19">
        <v>11</v>
      </c>
      <c r="F21" s="23">
        <v>282168</v>
      </c>
      <c r="G21" s="23">
        <f t="shared" si="1"/>
        <v>604787.13</v>
      </c>
    </row>
    <row r="22" spans="1:7" ht="12.75">
      <c r="A22" s="22">
        <v>39547</v>
      </c>
      <c r="B22" s="22">
        <v>39561</v>
      </c>
      <c r="C22" s="14" t="s">
        <v>156</v>
      </c>
      <c r="D22" s="14" t="s">
        <v>157</v>
      </c>
      <c r="E22" s="19">
        <v>16</v>
      </c>
      <c r="F22" s="23">
        <v>479692</v>
      </c>
      <c r="G22" s="23">
        <f t="shared" si="1"/>
        <v>761860</v>
      </c>
    </row>
    <row r="23" spans="1:7" ht="12.75">
      <c r="A23" s="22">
        <v>39554</v>
      </c>
      <c r="B23" s="22">
        <v>39568</v>
      </c>
      <c r="C23" s="14" t="s">
        <v>158</v>
      </c>
      <c r="D23" s="14" t="s">
        <v>159</v>
      </c>
      <c r="E23" s="19">
        <v>19</v>
      </c>
      <c r="F23" s="23">
        <v>357324</v>
      </c>
      <c r="G23" s="23">
        <f t="shared" si="1"/>
        <v>837016</v>
      </c>
    </row>
    <row r="24" spans="1:7" ht="12.75">
      <c r="A24" s="22">
        <v>39561</v>
      </c>
      <c r="B24" s="22">
        <v>39575</v>
      </c>
      <c r="C24" s="14" t="s">
        <v>160</v>
      </c>
      <c r="D24" s="14" t="s">
        <v>161</v>
      </c>
      <c r="E24" s="19">
        <v>18</v>
      </c>
      <c r="F24" s="23">
        <v>480183</v>
      </c>
      <c r="G24" s="23">
        <f t="shared" si="1"/>
        <v>837507</v>
      </c>
    </row>
    <row r="25" spans="1:7" ht="12.75">
      <c r="A25" s="22">
        <v>39568</v>
      </c>
      <c r="B25" s="22">
        <v>39582</v>
      </c>
      <c r="C25" s="14" t="s">
        <v>162</v>
      </c>
      <c r="D25" s="14" t="s">
        <v>163</v>
      </c>
      <c r="E25" s="19">
        <v>19</v>
      </c>
      <c r="F25" s="23">
        <v>344987</v>
      </c>
      <c r="G25" s="23">
        <f t="shared" si="1"/>
        <v>825170</v>
      </c>
    </row>
    <row r="26" spans="1:7" ht="12.75">
      <c r="A26" s="22">
        <v>39575</v>
      </c>
      <c r="B26" s="22">
        <v>39589</v>
      </c>
      <c r="C26" s="14" t="s">
        <v>164</v>
      </c>
      <c r="D26" s="14" t="s">
        <v>165</v>
      </c>
      <c r="E26" s="19">
        <v>15</v>
      </c>
      <c r="F26" s="23">
        <v>306532</v>
      </c>
      <c r="G26" s="23">
        <f t="shared" si="1"/>
        <v>651519</v>
      </c>
    </row>
    <row r="27" spans="1:7" ht="12.75">
      <c r="A27" s="22">
        <v>39582</v>
      </c>
      <c r="B27" s="22">
        <v>39596</v>
      </c>
      <c r="C27" s="14" t="s">
        <v>166</v>
      </c>
      <c r="D27" s="14" t="s">
        <v>167</v>
      </c>
      <c r="E27" s="19">
        <v>18</v>
      </c>
      <c r="F27" s="23">
        <v>339371</v>
      </c>
      <c r="G27" s="23">
        <f t="shared" si="1"/>
        <v>645903</v>
      </c>
    </row>
    <row r="28" spans="1:7" ht="12.75">
      <c r="A28" s="22">
        <v>39589</v>
      </c>
      <c r="B28" s="22">
        <v>39603</v>
      </c>
      <c r="C28" s="14" t="s">
        <v>168</v>
      </c>
      <c r="D28" s="14" t="s">
        <v>169</v>
      </c>
      <c r="E28" s="19">
        <v>14</v>
      </c>
      <c r="F28" s="23">
        <v>293750</v>
      </c>
      <c r="G28" s="23">
        <f t="shared" si="1"/>
        <v>633121</v>
      </c>
    </row>
    <row r="29" spans="1:7" ht="12.75">
      <c r="A29" s="22">
        <v>39596</v>
      </c>
      <c r="B29" s="22">
        <v>39610</v>
      </c>
      <c r="C29" s="14" t="s">
        <v>170</v>
      </c>
      <c r="D29" s="14" t="s">
        <v>171</v>
      </c>
      <c r="E29" s="19">
        <v>20</v>
      </c>
      <c r="F29" s="23">
        <v>365025</v>
      </c>
      <c r="G29" s="23">
        <f t="shared" si="1"/>
        <v>658775</v>
      </c>
    </row>
    <row r="30" spans="1:7" ht="12.75">
      <c r="A30" s="22">
        <v>39603</v>
      </c>
      <c r="B30" s="22">
        <v>39617</v>
      </c>
      <c r="C30" s="14" t="s">
        <v>172</v>
      </c>
      <c r="D30" s="14" t="s">
        <v>173</v>
      </c>
      <c r="E30" s="19">
        <v>14</v>
      </c>
      <c r="F30" s="23">
        <v>217626</v>
      </c>
      <c r="G30" s="23">
        <f t="shared" si="1"/>
        <v>582651</v>
      </c>
    </row>
    <row r="31" spans="1:7" ht="12.75">
      <c r="A31" s="22">
        <v>39610</v>
      </c>
      <c r="B31" s="22">
        <v>39624</v>
      </c>
      <c r="C31" s="14" t="s">
        <v>174</v>
      </c>
      <c r="D31" s="14" t="s">
        <v>175</v>
      </c>
      <c r="E31" s="19">
        <v>19</v>
      </c>
      <c r="F31" s="23">
        <v>491864</v>
      </c>
      <c r="G31" s="23">
        <f t="shared" si="1"/>
        <v>709490</v>
      </c>
    </row>
    <row r="32" spans="1:7" ht="12.75">
      <c r="A32" s="22">
        <v>39617</v>
      </c>
      <c r="B32" s="22">
        <v>39631</v>
      </c>
      <c r="C32" s="14" t="s">
        <v>176</v>
      </c>
      <c r="D32" s="14" t="s">
        <v>177</v>
      </c>
      <c r="E32" s="19">
        <v>15</v>
      </c>
      <c r="F32" s="23">
        <v>343711</v>
      </c>
      <c r="G32" s="23">
        <f t="shared" si="1"/>
        <v>835575</v>
      </c>
    </row>
    <row r="33" spans="1:7" ht="12.75">
      <c r="A33" s="22">
        <v>39624</v>
      </c>
      <c r="B33" s="22">
        <v>39638</v>
      </c>
      <c r="C33" s="14" t="s">
        <v>178</v>
      </c>
      <c r="D33" s="14" t="s">
        <v>179</v>
      </c>
      <c r="E33" s="19">
        <v>20</v>
      </c>
      <c r="F33" s="23">
        <v>469444</v>
      </c>
      <c r="G33" s="23">
        <f t="shared" si="1"/>
        <v>813155</v>
      </c>
    </row>
    <row r="34" spans="1:7" ht="12.75">
      <c r="A34" s="22">
        <v>39631</v>
      </c>
      <c r="B34" s="22">
        <v>39645</v>
      </c>
      <c r="C34" s="14" t="s">
        <v>180</v>
      </c>
      <c r="D34" s="14" t="s">
        <v>181</v>
      </c>
      <c r="E34" s="14">
        <v>17</v>
      </c>
      <c r="F34" s="23">
        <v>396889</v>
      </c>
      <c r="G34" s="23">
        <f t="shared" si="1"/>
        <v>866333</v>
      </c>
    </row>
    <row r="35" spans="1:7" ht="12.75">
      <c r="A35" s="22">
        <v>39638</v>
      </c>
      <c r="B35" s="22">
        <v>39652</v>
      </c>
      <c r="C35" s="14" t="s">
        <v>182</v>
      </c>
      <c r="D35" s="14" t="s">
        <v>183</v>
      </c>
      <c r="E35" s="14">
        <v>24</v>
      </c>
      <c r="F35" s="23">
        <v>596930</v>
      </c>
      <c r="G35" s="23">
        <f t="shared" si="1"/>
        <v>993819</v>
      </c>
    </row>
    <row r="36" spans="1:7" ht="12.75">
      <c r="A36" s="22">
        <v>39645</v>
      </c>
      <c r="B36" s="22">
        <v>39659</v>
      </c>
      <c r="C36" s="14" t="s">
        <v>184</v>
      </c>
      <c r="D36" s="14" t="s">
        <v>185</v>
      </c>
      <c r="E36" s="14">
        <v>22</v>
      </c>
      <c r="F36" s="23">
        <v>474902</v>
      </c>
      <c r="G36" s="23">
        <f t="shared" si="1"/>
        <v>1071832</v>
      </c>
    </row>
    <row r="37" spans="1:7" ht="12.75">
      <c r="A37" s="22">
        <v>39652</v>
      </c>
      <c r="B37" s="22">
        <v>39666</v>
      </c>
      <c r="C37" s="14" t="s">
        <v>186</v>
      </c>
      <c r="D37" s="14" t="s">
        <v>187</v>
      </c>
      <c r="E37" s="14">
        <v>21</v>
      </c>
      <c r="F37" s="23">
        <v>410911</v>
      </c>
      <c r="G37" s="23">
        <f t="shared" si="1"/>
        <v>885813</v>
      </c>
    </row>
    <row r="38" spans="1:7" ht="12.75">
      <c r="A38" s="22">
        <v>39659</v>
      </c>
      <c r="B38" s="22">
        <v>39673</v>
      </c>
      <c r="C38" s="14" t="s">
        <v>188</v>
      </c>
      <c r="D38" s="14" t="s">
        <v>189</v>
      </c>
      <c r="E38" s="14">
        <v>24</v>
      </c>
      <c r="F38" s="23">
        <v>735833</v>
      </c>
      <c r="G38" s="23">
        <f t="shared" si="1"/>
        <v>1146744</v>
      </c>
    </row>
    <row r="39" spans="1:7" ht="12.75">
      <c r="A39" s="22">
        <v>39666</v>
      </c>
      <c r="B39" s="22">
        <v>39681</v>
      </c>
      <c r="C39" s="14" t="s">
        <v>190</v>
      </c>
      <c r="D39" s="14" t="s">
        <v>191</v>
      </c>
      <c r="E39" s="14">
        <v>15</v>
      </c>
      <c r="F39" s="23">
        <v>215067</v>
      </c>
      <c r="G39" s="23">
        <f t="shared" si="1"/>
        <v>950900</v>
      </c>
    </row>
    <row r="40" spans="1:7" ht="12.75">
      <c r="A40" s="22">
        <v>39673</v>
      </c>
      <c r="B40" s="22">
        <v>39687</v>
      </c>
      <c r="C40" s="14" t="s">
        <v>192</v>
      </c>
      <c r="D40" s="14" t="s">
        <v>193</v>
      </c>
      <c r="E40" s="14">
        <v>29</v>
      </c>
      <c r="F40" s="23">
        <v>757529</v>
      </c>
      <c r="G40" s="23">
        <f t="shared" si="1"/>
        <v>972596</v>
      </c>
    </row>
    <row r="41" spans="1:7" ht="12.75">
      <c r="A41" s="22">
        <v>39681</v>
      </c>
      <c r="B41" s="22">
        <v>39694</v>
      </c>
      <c r="C41" s="14" t="s">
        <v>194</v>
      </c>
      <c r="D41" s="14" t="s">
        <v>195</v>
      </c>
      <c r="E41" s="14">
        <v>12</v>
      </c>
      <c r="F41" s="23">
        <v>149400</v>
      </c>
      <c r="G41" s="23">
        <f t="shared" si="1"/>
        <v>906929</v>
      </c>
    </row>
    <row r="42" spans="1:7" ht="12.75">
      <c r="A42" s="22">
        <v>39687</v>
      </c>
      <c r="B42" s="22">
        <v>39701</v>
      </c>
      <c r="C42" s="14" t="s">
        <v>196</v>
      </c>
      <c r="D42" s="14" t="s">
        <v>197</v>
      </c>
      <c r="E42" s="14">
        <v>25</v>
      </c>
      <c r="F42" s="23">
        <v>676492.9</v>
      </c>
      <c r="G42" s="23">
        <f t="shared" si="1"/>
        <v>825892.9</v>
      </c>
    </row>
    <row r="43" spans="1:7" ht="12.75">
      <c r="A43" s="22">
        <v>39694</v>
      </c>
      <c r="B43" s="22">
        <v>39708</v>
      </c>
      <c r="C43" s="14" t="s">
        <v>198</v>
      </c>
      <c r="D43" s="14" t="s">
        <v>199</v>
      </c>
      <c r="E43" s="14">
        <v>15</v>
      </c>
      <c r="F43" s="23">
        <v>235595</v>
      </c>
      <c r="G43" s="23">
        <f t="shared" si="1"/>
        <v>912087.9</v>
      </c>
    </row>
    <row r="44" spans="1:7" ht="12.75">
      <c r="A44" s="22">
        <v>39701</v>
      </c>
      <c r="B44" s="22">
        <v>39715</v>
      </c>
      <c r="C44" s="14" t="s">
        <v>200</v>
      </c>
      <c r="D44" s="14" t="s">
        <v>201</v>
      </c>
      <c r="E44" s="14">
        <v>25</v>
      </c>
      <c r="F44" s="23">
        <v>840339</v>
      </c>
      <c r="G44" s="23">
        <f t="shared" si="1"/>
        <v>1075934</v>
      </c>
    </row>
    <row r="45" spans="1:7" ht="12.75">
      <c r="A45" s="22">
        <v>39708</v>
      </c>
      <c r="B45" s="22">
        <v>39722</v>
      </c>
      <c r="C45" s="14" t="s">
        <v>202</v>
      </c>
      <c r="D45" s="14" t="s">
        <v>203</v>
      </c>
      <c r="E45" s="14">
        <v>11</v>
      </c>
      <c r="F45" s="23">
        <v>263244</v>
      </c>
      <c r="G45" s="23">
        <f t="shared" si="1"/>
        <v>1103583</v>
      </c>
    </row>
    <row r="46" spans="1:10" ht="12.75">
      <c r="A46" s="22">
        <v>39715</v>
      </c>
      <c r="B46" s="22">
        <v>39729</v>
      </c>
      <c r="C46" s="14" t="s">
        <v>204</v>
      </c>
      <c r="D46" s="14" t="s">
        <v>205</v>
      </c>
      <c r="E46" s="14">
        <v>21</v>
      </c>
      <c r="F46" s="23">
        <v>700073</v>
      </c>
      <c r="G46" s="23">
        <f t="shared" si="1"/>
        <v>963317</v>
      </c>
      <c r="J46" s="17"/>
    </row>
    <row r="47" spans="1:7" ht="12.75">
      <c r="A47" s="22">
        <v>39722</v>
      </c>
      <c r="B47" s="22">
        <v>39736</v>
      </c>
      <c r="C47" s="14" t="s">
        <v>206</v>
      </c>
      <c r="D47" s="14" t="s">
        <v>207</v>
      </c>
      <c r="E47" s="14">
        <v>11</v>
      </c>
      <c r="F47" s="23">
        <v>162617</v>
      </c>
      <c r="G47" s="23">
        <f t="shared" si="1"/>
        <v>862690</v>
      </c>
    </row>
    <row r="48" spans="1:7" ht="12.75">
      <c r="A48" s="22">
        <v>39729</v>
      </c>
      <c r="B48" s="22">
        <v>39743</v>
      </c>
      <c r="C48" s="14" t="s">
        <v>208</v>
      </c>
      <c r="D48" s="14" t="s">
        <v>209</v>
      </c>
      <c r="E48" s="14">
        <v>16</v>
      </c>
      <c r="F48" s="23">
        <v>354295</v>
      </c>
      <c r="G48" s="23">
        <f t="shared" si="1"/>
        <v>516912</v>
      </c>
    </row>
    <row r="49" spans="1:7" ht="12.75">
      <c r="A49" s="22">
        <v>39736</v>
      </c>
      <c r="B49" s="22">
        <v>39750</v>
      </c>
      <c r="C49" s="14" t="s">
        <v>210</v>
      </c>
      <c r="D49" s="14" t="s">
        <v>211</v>
      </c>
      <c r="E49" s="14">
        <v>13</v>
      </c>
      <c r="F49" s="23">
        <v>189200</v>
      </c>
      <c r="G49" s="23">
        <f t="shared" si="1"/>
        <v>543495</v>
      </c>
    </row>
    <row r="50" spans="1:7" ht="12.75">
      <c r="A50" s="22">
        <v>39743</v>
      </c>
      <c r="B50" s="22">
        <v>39757</v>
      </c>
      <c r="C50" s="14" t="s">
        <v>212</v>
      </c>
      <c r="D50" s="14" t="s">
        <v>213</v>
      </c>
      <c r="E50" s="14">
        <v>14</v>
      </c>
      <c r="F50" s="23">
        <v>377095</v>
      </c>
      <c r="G50" s="23">
        <f t="shared" si="1"/>
        <v>566295</v>
      </c>
    </row>
    <row r="51" spans="1:7" ht="12.75">
      <c r="A51" s="22">
        <v>39750</v>
      </c>
      <c r="B51" s="22">
        <v>39764</v>
      </c>
      <c r="C51" s="14" t="s">
        <v>214</v>
      </c>
      <c r="D51" s="14" t="s">
        <v>215</v>
      </c>
      <c r="E51" s="14">
        <v>11</v>
      </c>
      <c r="F51" s="23">
        <v>226758</v>
      </c>
      <c r="G51" s="23">
        <f t="shared" si="1"/>
        <v>603853</v>
      </c>
    </row>
    <row r="52" spans="1:7" ht="12.75">
      <c r="A52" s="22">
        <v>39757</v>
      </c>
      <c r="B52" s="22">
        <v>39771</v>
      </c>
      <c r="C52" s="14" t="s">
        <v>216</v>
      </c>
      <c r="D52" s="14" t="s">
        <v>217</v>
      </c>
      <c r="E52" s="14">
        <v>12</v>
      </c>
      <c r="F52" s="23">
        <v>378853</v>
      </c>
      <c r="G52" s="23">
        <f t="shared" si="1"/>
        <v>605611</v>
      </c>
    </row>
    <row r="53" spans="1:7" ht="12.75">
      <c r="A53" s="22">
        <v>39764</v>
      </c>
      <c r="B53" s="22">
        <v>39778</v>
      </c>
      <c r="C53" s="14" t="s">
        <v>218</v>
      </c>
      <c r="D53" s="14" t="s">
        <v>219</v>
      </c>
      <c r="E53" s="14">
        <v>10</v>
      </c>
      <c r="F53" s="23">
        <v>336933</v>
      </c>
      <c r="G53" s="23">
        <f t="shared" si="1"/>
        <v>715786</v>
      </c>
    </row>
    <row r="54" spans="1:7" ht="12.75">
      <c r="A54" s="22">
        <v>39771</v>
      </c>
      <c r="B54" s="22">
        <v>39785</v>
      </c>
      <c r="C54" s="14" t="s">
        <v>220</v>
      </c>
      <c r="D54" s="14" t="s">
        <v>221</v>
      </c>
      <c r="E54" s="14">
        <v>12</v>
      </c>
      <c r="F54" s="23">
        <v>282076</v>
      </c>
      <c r="G54" s="23">
        <f t="shared" si="1"/>
        <v>619009</v>
      </c>
    </row>
    <row r="55" spans="1:7" ht="12.75">
      <c r="A55" s="22">
        <v>39778</v>
      </c>
      <c r="B55" s="22">
        <v>39792</v>
      </c>
      <c r="C55" s="14" t="s">
        <v>222</v>
      </c>
      <c r="D55" s="14" t="s">
        <v>223</v>
      </c>
      <c r="E55" s="14">
        <v>15</v>
      </c>
      <c r="F55" s="23">
        <v>609384</v>
      </c>
      <c r="G55" s="23">
        <f t="shared" si="1"/>
        <v>891460</v>
      </c>
    </row>
    <row r="56" spans="1:7" ht="12.75">
      <c r="A56" s="22">
        <v>39785</v>
      </c>
      <c r="B56" s="22">
        <v>39799</v>
      </c>
      <c r="C56" s="14" t="s">
        <v>224</v>
      </c>
      <c r="D56" s="14" t="s">
        <v>225</v>
      </c>
      <c r="E56" s="14">
        <v>17</v>
      </c>
      <c r="F56" s="23">
        <v>570001</v>
      </c>
      <c r="G56" s="23">
        <f t="shared" si="1"/>
        <v>1179385</v>
      </c>
    </row>
    <row r="57" spans="1:7" ht="12.75">
      <c r="A57" s="22">
        <v>39792</v>
      </c>
      <c r="B57" s="22">
        <v>39805</v>
      </c>
      <c r="C57" s="14" t="s">
        <v>226</v>
      </c>
      <c r="D57" s="14" t="s">
        <v>227</v>
      </c>
      <c r="E57" s="14">
        <v>17</v>
      </c>
      <c r="F57" s="23">
        <v>484971</v>
      </c>
      <c r="G57" s="23">
        <f t="shared" si="1"/>
        <v>1054972</v>
      </c>
    </row>
    <row r="58" spans="1:7" ht="12.75">
      <c r="A58" s="22">
        <v>39799</v>
      </c>
      <c r="B58" s="22">
        <v>39813</v>
      </c>
      <c r="C58" s="14" t="s">
        <v>228</v>
      </c>
      <c r="D58" s="14" t="s">
        <v>229</v>
      </c>
      <c r="E58" s="14">
        <v>17</v>
      </c>
      <c r="F58" s="23">
        <v>644824</v>
      </c>
      <c r="G58" s="23">
        <f t="shared" si="1"/>
        <v>1129795</v>
      </c>
    </row>
    <row r="59" spans="1:7" ht="12.75">
      <c r="A59" s="22">
        <v>39805</v>
      </c>
      <c r="B59" s="22">
        <v>39820</v>
      </c>
      <c r="C59" s="14" t="s">
        <v>230</v>
      </c>
      <c r="D59" s="14" t="s">
        <v>231</v>
      </c>
      <c r="E59" s="14">
        <v>15</v>
      </c>
      <c r="F59" s="23">
        <v>638195</v>
      </c>
      <c r="G59" s="23">
        <f t="shared" si="1"/>
        <v>1283019</v>
      </c>
    </row>
    <row r="60" spans="1:10" ht="12.75">
      <c r="A60" s="22">
        <v>39813</v>
      </c>
      <c r="B60" s="22">
        <v>39827</v>
      </c>
      <c r="C60" s="14" t="s">
        <v>232</v>
      </c>
      <c r="D60" s="14" t="s">
        <v>233</v>
      </c>
      <c r="E60" s="14">
        <v>17</v>
      </c>
      <c r="F60" s="23">
        <v>607037</v>
      </c>
      <c r="G60" s="23">
        <f>F59+F60</f>
        <v>1245232</v>
      </c>
      <c r="J60" s="17"/>
    </row>
    <row r="61" spans="1:7" ht="12.75">
      <c r="A61" s="14"/>
      <c r="B61" s="14"/>
      <c r="C61" s="14"/>
      <c r="D61" s="14"/>
      <c r="E61" s="14"/>
      <c r="F61" s="23"/>
      <c r="G61" s="14"/>
    </row>
    <row r="62" spans="1:7" ht="12.75">
      <c r="A62" s="14"/>
      <c r="B62" s="14"/>
      <c r="C62" s="14"/>
      <c r="D62" s="14"/>
      <c r="E62" s="14"/>
      <c r="F62" s="23"/>
      <c r="G62" s="14"/>
    </row>
    <row r="63" spans="1:7" ht="12.75">
      <c r="A63" s="14"/>
      <c r="B63" s="14"/>
      <c r="C63" s="14"/>
      <c r="D63" s="14"/>
      <c r="E63" s="14"/>
      <c r="F63" s="23"/>
      <c r="G63" s="14"/>
    </row>
    <row r="64" spans="1:7" ht="12.75">
      <c r="A64" s="14"/>
      <c r="B64" s="14"/>
      <c r="C64" s="14"/>
      <c r="D64" s="14"/>
      <c r="E64" s="14"/>
      <c r="F64" s="23"/>
      <c r="G64" s="14"/>
    </row>
    <row r="65" spans="1:7" ht="12.75">
      <c r="A65" s="14"/>
      <c r="B65" s="14"/>
      <c r="C65" s="14"/>
      <c r="D65" s="14"/>
      <c r="E65" s="14"/>
      <c r="F65" s="23"/>
      <c r="G65" s="14"/>
    </row>
    <row r="66" spans="1:7" ht="12.75">
      <c r="A66" s="14"/>
      <c r="B66" s="14"/>
      <c r="C66" s="14"/>
      <c r="D66" s="14"/>
      <c r="E66" s="14"/>
      <c r="F66" s="23"/>
      <c r="G66" s="14"/>
    </row>
    <row r="67" spans="1:7" ht="12.75">
      <c r="A67" s="14"/>
      <c r="B67" s="14"/>
      <c r="C67" s="14"/>
      <c r="D67" s="14"/>
      <c r="E67" s="14"/>
      <c r="F67" s="23"/>
      <c r="G67" s="14"/>
    </row>
    <row r="68" spans="1:7" ht="12.75">
      <c r="A68" s="14"/>
      <c r="B68" s="14"/>
      <c r="C68" s="14"/>
      <c r="D68" s="14"/>
      <c r="E68" s="14"/>
      <c r="F68" s="23"/>
      <c r="G68" s="14"/>
    </row>
    <row r="69" spans="1:7" ht="12.75">
      <c r="A69" s="14"/>
      <c r="B69" s="14"/>
      <c r="C69" s="14"/>
      <c r="D69" s="14"/>
      <c r="E69" s="14"/>
      <c r="F69" s="23"/>
      <c r="G69" s="14"/>
    </row>
    <row r="70" spans="1:7" ht="12.75">
      <c r="A70" s="14"/>
      <c r="B70" s="14"/>
      <c r="C70" s="14"/>
      <c r="D70" s="14"/>
      <c r="E70" s="14"/>
      <c r="F70" s="23"/>
      <c r="G70" s="14"/>
    </row>
    <row r="71" spans="1:7" ht="12.75">
      <c r="A71" s="14"/>
      <c r="B71" s="14"/>
      <c r="C71" s="14"/>
      <c r="D71" s="14"/>
      <c r="E71" s="14"/>
      <c r="F71" s="23"/>
      <c r="G71" s="14"/>
    </row>
    <row r="72" spans="1:7" ht="12.75">
      <c r="A72" s="14"/>
      <c r="B72" s="14"/>
      <c r="C72" s="14"/>
      <c r="D72" s="14"/>
      <c r="E72" s="14"/>
      <c r="F72" s="23"/>
      <c r="G72" s="14"/>
    </row>
    <row r="73" spans="1:7" ht="12.75">
      <c r="A73" s="14"/>
      <c r="B73" s="14"/>
      <c r="C73" s="14"/>
      <c r="D73" s="14"/>
      <c r="E73" s="14"/>
      <c r="F73" s="23"/>
      <c r="G73" s="14"/>
    </row>
    <row r="74" spans="1:7" ht="12.75">
      <c r="A74" s="14"/>
      <c r="B74" s="14"/>
      <c r="C74" s="14"/>
      <c r="D74" s="14"/>
      <c r="E74" s="14"/>
      <c r="F74" s="23"/>
      <c r="G74" s="14"/>
    </row>
    <row r="75" spans="1:7" ht="12.75">
      <c r="A75" s="14"/>
      <c r="B75" s="14"/>
      <c r="C75" s="14"/>
      <c r="D75" s="14"/>
      <c r="E75" s="14"/>
      <c r="F75" s="23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3.57421875" style="0" customWidth="1"/>
    <col min="4" max="4" width="16.8515625" style="0" customWidth="1"/>
    <col min="5" max="5" width="13.28125" style="0" customWidth="1"/>
    <col min="6" max="6" width="14.00390625" style="0" customWidth="1"/>
    <col min="7" max="7" width="14.8515625" style="0" customWidth="1"/>
    <col min="10" max="10" width="10.140625" style="0" bestFit="1" customWidth="1"/>
  </cols>
  <sheetData>
    <row r="1" spans="1:7" ht="15.75">
      <c r="A1" s="36" t="s">
        <v>22</v>
      </c>
      <c r="B1" s="36"/>
      <c r="C1" s="36"/>
      <c r="D1" s="36"/>
      <c r="E1" s="36"/>
      <c r="F1" s="36"/>
      <c r="G1" s="36"/>
    </row>
    <row r="2" spans="1:7" ht="15.75">
      <c r="A2" s="36" t="s">
        <v>41</v>
      </c>
      <c r="B2" s="36"/>
      <c r="C2" s="36"/>
      <c r="D2" s="36"/>
      <c r="E2" s="36"/>
      <c r="F2" s="36"/>
      <c r="G2" s="36"/>
    </row>
    <row r="3" spans="1:7" ht="15.75">
      <c r="A3" s="21"/>
      <c r="B3" s="21"/>
      <c r="C3" s="21"/>
      <c r="D3" s="21"/>
      <c r="E3" s="21"/>
      <c r="F3" s="21"/>
      <c r="G3" s="21"/>
    </row>
    <row r="4" spans="1:7" ht="76.5">
      <c r="A4" s="3" t="s">
        <v>16</v>
      </c>
      <c r="B4" s="3" t="s">
        <v>17</v>
      </c>
      <c r="C4" s="16" t="s">
        <v>10</v>
      </c>
      <c r="D4" s="3" t="s">
        <v>11</v>
      </c>
      <c r="E4" s="3" t="s">
        <v>20</v>
      </c>
      <c r="F4" s="15" t="s">
        <v>42</v>
      </c>
      <c r="G4" s="15" t="s">
        <v>43</v>
      </c>
    </row>
    <row r="5" spans="1:7" ht="25.5" customHeight="1">
      <c r="A5" s="3" t="s">
        <v>3</v>
      </c>
      <c r="B5" s="3" t="s">
        <v>4</v>
      </c>
      <c r="C5" s="16" t="s">
        <v>39</v>
      </c>
      <c r="D5" s="3" t="s">
        <v>40</v>
      </c>
      <c r="E5" s="3" t="s">
        <v>5</v>
      </c>
      <c r="F5" s="15" t="s">
        <v>45</v>
      </c>
      <c r="G5" s="15" t="s">
        <v>44</v>
      </c>
    </row>
    <row r="6" spans="1:7" ht="12.75">
      <c r="A6" s="22"/>
      <c r="B6" s="22"/>
      <c r="C6" s="14"/>
      <c r="D6" s="14"/>
      <c r="E6" s="19"/>
      <c r="F6" s="24">
        <v>607037</v>
      </c>
      <c r="G6" s="23"/>
    </row>
    <row r="7" spans="1:7" ht="12.75">
      <c r="A7" s="22">
        <v>39820</v>
      </c>
      <c r="B7" s="22">
        <v>39834</v>
      </c>
      <c r="C7" s="14" t="s">
        <v>234</v>
      </c>
      <c r="D7" s="14" t="s">
        <v>235</v>
      </c>
      <c r="E7" s="19">
        <v>19</v>
      </c>
      <c r="F7" s="23">
        <v>978930</v>
      </c>
      <c r="G7" s="23">
        <f aca="true" t="shared" si="0" ref="G7:G58">F6+F7</f>
        <v>1585967</v>
      </c>
    </row>
    <row r="8" spans="1:7" ht="12.75">
      <c r="A8" s="22">
        <v>39827</v>
      </c>
      <c r="B8" s="22">
        <v>39841</v>
      </c>
      <c r="C8" s="14" t="s">
        <v>236</v>
      </c>
      <c r="D8" s="14" t="s">
        <v>237</v>
      </c>
      <c r="E8" s="19">
        <v>20</v>
      </c>
      <c r="F8" s="23">
        <v>720906</v>
      </c>
      <c r="G8" s="23">
        <f t="shared" si="0"/>
        <v>1699836</v>
      </c>
    </row>
    <row r="9" spans="1:7" ht="12.75">
      <c r="A9" s="22">
        <v>39834</v>
      </c>
      <c r="B9" s="22">
        <v>39848</v>
      </c>
      <c r="C9" s="14" t="s">
        <v>238</v>
      </c>
      <c r="D9" s="14" t="s">
        <v>239</v>
      </c>
      <c r="E9" s="19">
        <v>21</v>
      </c>
      <c r="F9" s="23">
        <v>862485</v>
      </c>
      <c r="G9" s="23">
        <f t="shared" si="0"/>
        <v>1583391</v>
      </c>
    </row>
    <row r="10" spans="1:7" ht="12.75">
      <c r="A10" s="22">
        <v>39841</v>
      </c>
      <c r="B10" s="22">
        <v>39855</v>
      </c>
      <c r="C10" s="14" t="s">
        <v>240</v>
      </c>
      <c r="D10" s="14" t="s">
        <v>241</v>
      </c>
      <c r="E10" s="19">
        <v>23</v>
      </c>
      <c r="F10" s="23">
        <v>926147</v>
      </c>
      <c r="G10" s="23">
        <f t="shared" si="0"/>
        <v>1788632</v>
      </c>
    </row>
    <row r="11" spans="1:7" ht="12.75">
      <c r="A11" s="22">
        <v>39848</v>
      </c>
      <c r="B11" s="22">
        <v>39862</v>
      </c>
      <c r="C11" s="14" t="s">
        <v>242</v>
      </c>
      <c r="D11" s="14" t="s">
        <v>243</v>
      </c>
      <c r="E11" s="19">
        <v>23</v>
      </c>
      <c r="F11" s="23">
        <v>836813.84</v>
      </c>
      <c r="G11" s="23">
        <f t="shared" si="0"/>
        <v>1762960.8399999999</v>
      </c>
    </row>
    <row r="12" spans="1:7" ht="12.75">
      <c r="A12" s="22">
        <v>39855</v>
      </c>
      <c r="B12" s="22">
        <v>39869</v>
      </c>
      <c r="C12" s="14" t="s">
        <v>244</v>
      </c>
      <c r="D12" s="14" t="s">
        <v>245</v>
      </c>
      <c r="E12" s="19">
        <v>25</v>
      </c>
      <c r="F12" s="23">
        <v>812377.35</v>
      </c>
      <c r="G12" s="23">
        <f t="shared" si="0"/>
        <v>1649191.19</v>
      </c>
    </row>
    <row r="13" spans="1:7" ht="12.75">
      <c r="A13" s="22">
        <v>39862</v>
      </c>
      <c r="B13" s="22">
        <v>39876</v>
      </c>
      <c r="C13" s="14" t="s">
        <v>246</v>
      </c>
      <c r="D13" s="14" t="s">
        <v>247</v>
      </c>
      <c r="E13" s="19">
        <v>23</v>
      </c>
      <c r="F13" s="23">
        <v>877005</v>
      </c>
      <c r="G13" s="23">
        <f t="shared" si="0"/>
        <v>1689382.35</v>
      </c>
    </row>
    <row r="14" spans="1:7" ht="12.75">
      <c r="A14" s="22">
        <v>39869</v>
      </c>
      <c r="B14" s="22">
        <v>39883</v>
      </c>
      <c r="C14" s="14" t="s">
        <v>248</v>
      </c>
      <c r="D14" s="14" t="s">
        <v>249</v>
      </c>
      <c r="E14" s="19">
        <v>21</v>
      </c>
      <c r="F14" s="23">
        <v>715733</v>
      </c>
      <c r="G14" s="23">
        <f t="shared" si="0"/>
        <v>1592738</v>
      </c>
    </row>
    <row r="15" spans="1:7" ht="12.75">
      <c r="A15" s="22">
        <v>39876</v>
      </c>
      <c r="B15" s="22">
        <v>39890</v>
      </c>
      <c r="C15" s="14" t="s">
        <v>250</v>
      </c>
      <c r="D15" s="14" t="s">
        <v>251</v>
      </c>
      <c r="E15" s="19">
        <v>18</v>
      </c>
      <c r="F15" s="23">
        <v>766504</v>
      </c>
      <c r="G15" s="23">
        <f t="shared" si="0"/>
        <v>1482237</v>
      </c>
    </row>
    <row r="16" spans="1:7" ht="12.75">
      <c r="A16" s="22">
        <v>39883</v>
      </c>
      <c r="B16" s="22">
        <v>39897</v>
      </c>
      <c r="C16" s="14" t="s">
        <v>252</v>
      </c>
      <c r="D16" s="14" t="s">
        <v>253</v>
      </c>
      <c r="E16" s="19">
        <v>15</v>
      </c>
      <c r="F16" s="23">
        <v>729628</v>
      </c>
      <c r="G16" s="23">
        <f t="shared" si="0"/>
        <v>1496132</v>
      </c>
    </row>
    <row r="17" spans="1:7" ht="12.75">
      <c r="A17" s="22">
        <v>39890</v>
      </c>
      <c r="B17" s="22">
        <v>39904</v>
      </c>
      <c r="C17" s="14" t="s">
        <v>254</v>
      </c>
      <c r="D17" s="14" t="s">
        <v>255</v>
      </c>
      <c r="E17" s="19">
        <v>16</v>
      </c>
      <c r="F17" s="23">
        <v>712460</v>
      </c>
      <c r="G17" s="23">
        <f t="shared" si="0"/>
        <v>1442088</v>
      </c>
    </row>
    <row r="18" spans="1:7" ht="12.75">
      <c r="A18" s="22">
        <v>39897</v>
      </c>
      <c r="B18" s="22">
        <v>39911</v>
      </c>
      <c r="C18" s="14" t="s">
        <v>256</v>
      </c>
      <c r="D18" s="14" t="s">
        <v>257</v>
      </c>
      <c r="E18" s="19">
        <v>20</v>
      </c>
      <c r="F18" s="23">
        <v>1000981</v>
      </c>
      <c r="G18" s="23">
        <f t="shared" si="0"/>
        <v>1713441</v>
      </c>
    </row>
    <row r="19" spans="1:7" ht="12.75">
      <c r="A19" s="22">
        <v>39904</v>
      </c>
      <c r="B19" s="22">
        <v>39918</v>
      </c>
      <c r="C19" s="14" t="s">
        <v>258</v>
      </c>
      <c r="D19" s="14" t="s">
        <v>259</v>
      </c>
      <c r="E19" s="19">
        <v>18</v>
      </c>
      <c r="F19" s="23">
        <v>884650</v>
      </c>
      <c r="G19" s="23">
        <f t="shared" si="0"/>
        <v>1885631</v>
      </c>
    </row>
    <row r="20" spans="1:7" ht="12.75">
      <c r="A20" s="22">
        <v>39911</v>
      </c>
      <c r="B20" s="22">
        <v>39925</v>
      </c>
      <c r="C20" s="14" t="s">
        <v>260</v>
      </c>
      <c r="D20" s="14" t="s">
        <v>261</v>
      </c>
      <c r="E20" s="19">
        <v>23</v>
      </c>
      <c r="F20" s="23">
        <v>1017598</v>
      </c>
      <c r="G20" s="23">
        <f t="shared" si="0"/>
        <v>1902248</v>
      </c>
    </row>
    <row r="21" spans="1:7" ht="12.75">
      <c r="A21" s="22">
        <v>39918</v>
      </c>
      <c r="B21" s="22">
        <v>39932</v>
      </c>
      <c r="C21" s="14" t="s">
        <v>262</v>
      </c>
      <c r="D21" s="14" t="s">
        <v>263</v>
      </c>
      <c r="E21" s="19">
        <v>20</v>
      </c>
      <c r="F21" s="23">
        <v>1115308</v>
      </c>
      <c r="G21" s="23">
        <f t="shared" si="0"/>
        <v>2132906</v>
      </c>
    </row>
    <row r="22" spans="1:7" ht="12.75">
      <c r="A22" s="22">
        <v>39925</v>
      </c>
      <c r="B22" s="22">
        <v>39939</v>
      </c>
      <c r="C22" s="14" t="s">
        <v>264</v>
      </c>
      <c r="D22" s="14" t="s">
        <v>265</v>
      </c>
      <c r="E22" s="19">
        <v>23</v>
      </c>
      <c r="F22" s="23">
        <v>1189903</v>
      </c>
      <c r="G22" s="23">
        <f t="shared" si="0"/>
        <v>2305211</v>
      </c>
    </row>
    <row r="23" spans="1:7" ht="12.75">
      <c r="A23" s="22">
        <v>39932</v>
      </c>
      <c r="B23" s="22">
        <v>39946</v>
      </c>
      <c r="C23" s="14" t="s">
        <v>266</v>
      </c>
      <c r="D23" s="14" t="s">
        <v>267</v>
      </c>
      <c r="E23" s="19">
        <v>23</v>
      </c>
      <c r="F23" s="23">
        <v>1206672</v>
      </c>
      <c r="G23" s="23">
        <f t="shared" si="0"/>
        <v>2396575</v>
      </c>
    </row>
    <row r="24" spans="1:7" ht="12.75">
      <c r="A24" s="22">
        <v>39939</v>
      </c>
      <c r="B24" s="22">
        <v>39953</v>
      </c>
      <c r="C24" s="14" t="s">
        <v>268</v>
      </c>
      <c r="D24" s="14" t="s">
        <v>269</v>
      </c>
      <c r="E24" s="19">
        <v>25</v>
      </c>
      <c r="F24" s="23">
        <v>1214044</v>
      </c>
      <c r="G24" s="23">
        <f t="shared" si="0"/>
        <v>2420716</v>
      </c>
    </row>
    <row r="25" spans="1:7" ht="12.75">
      <c r="A25" s="22">
        <v>39946</v>
      </c>
      <c r="B25" s="22">
        <v>39960</v>
      </c>
      <c r="C25" s="14" t="s">
        <v>270</v>
      </c>
      <c r="D25" s="14" t="s">
        <v>271</v>
      </c>
      <c r="E25" s="19">
        <v>23</v>
      </c>
      <c r="F25" s="23">
        <v>1250730</v>
      </c>
      <c r="G25" s="23">
        <f t="shared" si="0"/>
        <v>2464774</v>
      </c>
    </row>
    <row r="26" spans="1:7" ht="12.75">
      <c r="A26" s="22">
        <v>39953</v>
      </c>
      <c r="B26" s="22">
        <v>39967</v>
      </c>
      <c r="C26" s="14" t="s">
        <v>272</v>
      </c>
      <c r="D26" s="14" t="s">
        <v>273</v>
      </c>
      <c r="E26" s="19">
        <v>24</v>
      </c>
      <c r="F26" s="23">
        <v>1240430</v>
      </c>
      <c r="G26" s="23">
        <f t="shared" si="0"/>
        <v>2491160</v>
      </c>
    </row>
    <row r="27" spans="1:7" ht="12.75">
      <c r="A27" s="22">
        <v>39960</v>
      </c>
      <c r="B27" s="22">
        <v>39974</v>
      </c>
      <c r="C27" s="14" t="s">
        <v>274</v>
      </c>
      <c r="D27" s="14" t="s">
        <v>275</v>
      </c>
      <c r="E27" s="19">
        <v>25</v>
      </c>
      <c r="F27" s="23">
        <v>1350254</v>
      </c>
      <c r="G27" s="23">
        <f t="shared" si="0"/>
        <v>2590684</v>
      </c>
    </row>
    <row r="28" spans="1:7" ht="12.75">
      <c r="A28" s="22">
        <v>39967</v>
      </c>
      <c r="B28" s="22">
        <v>39981</v>
      </c>
      <c r="C28" s="14" t="s">
        <v>276</v>
      </c>
      <c r="D28" s="14" t="s">
        <v>277</v>
      </c>
      <c r="E28" s="19">
        <v>25</v>
      </c>
      <c r="F28" s="23">
        <v>1117443</v>
      </c>
      <c r="G28" s="23">
        <f t="shared" si="0"/>
        <v>2467697</v>
      </c>
    </row>
    <row r="29" spans="1:7" ht="12.75">
      <c r="A29" s="22">
        <v>39974</v>
      </c>
      <c r="B29" s="22">
        <v>39988</v>
      </c>
      <c r="C29" s="14" t="s">
        <v>278</v>
      </c>
      <c r="D29" s="14" t="s">
        <v>279</v>
      </c>
      <c r="E29" s="19">
        <v>26</v>
      </c>
      <c r="F29" s="23">
        <v>1585807</v>
      </c>
      <c r="G29" s="23">
        <f t="shared" si="0"/>
        <v>2703250</v>
      </c>
    </row>
    <row r="30" spans="1:7" ht="12.75">
      <c r="A30" s="22">
        <v>39981</v>
      </c>
      <c r="B30" s="22">
        <v>39995</v>
      </c>
      <c r="C30" s="14" t="s">
        <v>280</v>
      </c>
      <c r="D30" s="14" t="s">
        <v>281</v>
      </c>
      <c r="E30" s="19">
        <v>25</v>
      </c>
      <c r="F30" s="23">
        <v>1191373</v>
      </c>
      <c r="G30" s="23">
        <f t="shared" si="0"/>
        <v>2777180</v>
      </c>
    </row>
    <row r="31" spans="1:7" ht="12.75">
      <c r="A31" s="22">
        <v>39988</v>
      </c>
      <c r="B31" s="22">
        <v>40002</v>
      </c>
      <c r="C31" s="14" t="s">
        <v>282</v>
      </c>
      <c r="D31" s="14" t="s">
        <v>283</v>
      </c>
      <c r="E31" s="19">
        <v>25</v>
      </c>
      <c r="F31" s="23">
        <v>1466160</v>
      </c>
      <c r="G31" s="23">
        <f t="shared" si="0"/>
        <v>2657533</v>
      </c>
    </row>
    <row r="32" spans="1:7" ht="12.75">
      <c r="A32" s="22">
        <v>39995</v>
      </c>
      <c r="B32" s="22">
        <v>40009</v>
      </c>
      <c r="C32" s="14" t="s">
        <v>284</v>
      </c>
      <c r="D32" s="14" t="s">
        <v>285</v>
      </c>
      <c r="E32" s="19">
        <v>30</v>
      </c>
      <c r="F32" s="23">
        <v>1455174</v>
      </c>
      <c r="G32" s="23">
        <f t="shared" si="0"/>
        <v>2921334</v>
      </c>
    </row>
    <row r="33" spans="1:7" ht="12.75">
      <c r="A33" s="22">
        <v>40002</v>
      </c>
      <c r="B33" s="22">
        <v>40016</v>
      </c>
      <c r="C33" s="14" t="s">
        <v>286</v>
      </c>
      <c r="D33" s="14" t="s">
        <v>301</v>
      </c>
      <c r="E33" s="19">
        <v>26</v>
      </c>
      <c r="F33" s="23">
        <v>1436800</v>
      </c>
      <c r="G33" s="23">
        <f t="shared" si="0"/>
        <v>2891974</v>
      </c>
    </row>
    <row r="34" spans="1:7" ht="12.75">
      <c r="A34" s="22">
        <v>40009</v>
      </c>
      <c r="B34" s="22">
        <v>40023</v>
      </c>
      <c r="C34" s="14" t="s">
        <v>288</v>
      </c>
      <c r="D34" s="14" t="s">
        <v>289</v>
      </c>
      <c r="E34" s="14">
        <v>27</v>
      </c>
      <c r="F34" s="23">
        <v>1424614</v>
      </c>
      <c r="G34" s="23">
        <f t="shared" si="0"/>
        <v>2861414</v>
      </c>
    </row>
    <row r="35" spans="1:7" ht="12.75">
      <c r="A35" s="22">
        <v>40016</v>
      </c>
      <c r="B35" s="22">
        <v>40030</v>
      </c>
      <c r="C35" s="14" t="s">
        <v>290</v>
      </c>
      <c r="D35" s="14" t="s">
        <v>287</v>
      </c>
      <c r="E35" s="14">
        <v>28</v>
      </c>
      <c r="F35" s="23">
        <v>1491615</v>
      </c>
      <c r="G35" s="23">
        <f t="shared" si="0"/>
        <v>2916229</v>
      </c>
    </row>
    <row r="36" spans="1:7" ht="12.75">
      <c r="A36" s="22">
        <v>40023</v>
      </c>
      <c r="B36" s="22">
        <v>40037</v>
      </c>
      <c r="C36" s="14" t="s">
        <v>291</v>
      </c>
      <c r="D36" s="14" t="s">
        <v>292</v>
      </c>
      <c r="E36" s="14">
        <v>26</v>
      </c>
      <c r="F36" s="23">
        <v>1506733.87</v>
      </c>
      <c r="G36" s="23">
        <f t="shared" si="0"/>
        <v>2998348.87</v>
      </c>
    </row>
    <row r="37" spans="1:7" ht="12.75">
      <c r="A37" s="22">
        <v>40030</v>
      </c>
      <c r="B37" s="22">
        <v>40044</v>
      </c>
      <c r="C37" s="14" t="s">
        <v>293</v>
      </c>
      <c r="D37" s="14" t="s">
        <v>294</v>
      </c>
      <c r="E37" s="14">
        <v>28</v>
      </c>
      <c r="F37" s="23">
        <v>1663060</v>
      </c>
      <c r="G37" s="23">
        <f t="shared" si="0"/>
        <v>3169793.87</v>
      </c>
    </row>
    <row r="38" spans="1:7" ht="12.75">
      <c r="A38" s="22">
        <v>40037</v>
      </c>
      <c r="B38" s="22">
        <v>40051</v>
      </c>
      <c r="C38" s="14" t="s">
        <v>295</v>
      </c>
      <c r="D38" s="14" t="s">
        <v>296</v>
      </c>
      <c r="E38" s="14">
        <v>30</v>
      </c>
      <c r="F38" s="23">
        <v>1785778</v>
      </c>
      <c r="G38" s="23">
        <f t="shared" si="0"/>
        <v>3448838</v>
      </c>
    </row>
    <row r="39" spans="1:7" ht="12.75">
      <c r="A39" s="22">
        <v>40044</v>
      </c>
      <c r="B39" s="22">
        <v>40058</v>
      </c>
      <c r="C39" s="14" t="s">
        <v>297</v>
      </c>
      <c r="D39" s="14" t="s">
        <v>298</v>
      </c>
      <c r="E39" s="14">
        <v>28</v>
      </c>
      <c r="F39" s="23">
        <v>1735679</v>
      </c>
      <c r="G39" s="23">
        <f t="shared" si="0"/>
        <v>3521457</v>
      </c>
    </row>
    <row r="40" spans="1:7" ht="12.75">
      <c r="A40" s="22">
        <v>40051</v>
      </c>
      <c r="B40" s="22">
        <v>40065</v>
      </c>
      <c r="C40" s="14" t="s">
        <v>299</v>
      </c>
      <c r="D40" s="14" t="s">
        <v>300</v>
      </c>
      <c r="E40" s="14">
        <v>26</v>
      </c>
      <c r="F40" s="23">
        <v>1480135.29</v>
      </c>
      <c r="G40" s="23">
        <f t="shared" si="0"/>
        <v>3215814.29</v>
      </c>
    </row>
    <row r="41" spans="1:7" ht="12.75">
      <c r="A41" s="22">
        <v>40058</v>
      </c>
      <c r="B41" s="22">
        <v>40072</v>
      </c>
      <c r="C41" s="14" t="s">
        <v>302</v>
      </c>
      <c r="D41" s="14" t="s">
        <v>303</v>
      </c>
      <c r="E41" s="14">
        <v>31</v>
      </c>
      <c r="F41" s="23">
        <v>1745362</v>
      </c>
      <c r="G41" s="23">
        <f t="shared" si="0"/>
        <v>3225497.29</v>
      </c>
    </row>
    <row r="42" spans="1:7" ht="12.75">
      <c r="A42" s="22">
        <v>40065</v>
      </c>
      <c r="B42" s="22">
        <v>40079</v>
      </c>
      <c r="C42" s="14" t="s">
        <v>304</v>
      </c>
      <c r="D42" s="14" t="s">
        <v>305</v>
      </c>
      <c r="E42" s="14">
        <v>28</v>
      </c>
      <c r="F42" s="23">
        <v>1784416</v>
      </c>
      <c r="G42" s="23">
        <f t="shared" si="0"/>
        <v>3529778</v>
      </c>
    </row>
    <row r="43" spans="1:7" ht="12.75">
      <c r="A43" s="22">
        <v>40072</v>
      </c>
      <c r="B43" s="22">
        <v>40086</v>
      </c>
      <c r="C43" s="14" t="s">
        <v>306</v>
      </c>
      <c r="D43" s="14" t="s">
        <v>307</v>
      </c>
      <c r="E43" s="14">
        <v>29</v>
      </c>
      <c r="F43" s="23">
        <v>1704689</v>
      </c>
      <c r="G43" s="23">
        <f t="shared" si="0"/>
        <v>3489105</v>
      </c>
    </row>
    <row r="44" spans="1:7" ht="12.75">
      <c r="A44" s="22">
        <v>40079</v>
      </c>
      <c r="B44" s="22">
        <v>40093</v>
      </c>
      <c r="C44" s="14" t="s">
        <v>308</v>
      </c>
      <c r="D44" s="14" t="s">
        <v>309</v>
      </c>
      <c r="E44" s="14">
        <v>27</v>
      </c>
      <c r="F44" s="23">
        <v>1868595</v>
      </c>
      <c r="G44" s="23">
        <f t="shared" si="0"/>
        <v>3573284</v>
      </c>
    </row>
    <row r="45" spans="1:7" ht="12.75">
      <c r="A45" s="22">
        <v>40086</v>
      </c>
      <c r="B45" s="22">
        <v>40100</v>
      </c>
      <c r="C45" s="14" t="s">
        <v>310</v>
      </c>
      <c r="D45" s="14" t="s">
        <v>311</v>
      </c>
      <c r="E45" s="14">
        <v>26</v>
      </c>
      <c r="F45" s="23">
        <v>1355943</v>
      </c>
      <c r="G45" s="23">
        <f t="shared" si="0"/>
        <v>3224538</v>
      </c>
    </row>
    <row r="46" spans="1:10" ht="12.75">
      <c r="A46" s="22">
        <v>40093</v>
      </c>
      <c r="B46" s="22">
        <v>40107</v>
      </c>
      <c r="C46" s="14" t="s">
        <v>312</v>
      </c>
      <c r="D46" s="14" t="s">
        <v>313</v>
      </c>
      <c r="E46" s="14">
        <v>27</v>
      </c>
      <c r="F46" s="23">
        <v>1940150</v>
      </c>
      <c r="G46" s="23">
        <f t="shared" si="0"/>
        <v>3296093</v>
      </c>
      <c r="J46" s="17"/>
    </row>
    <row r="47" spans="1:7" ht="12.75">
      <c r="A47" s="22">
        <v>40100</v>
      </c>
      <c r="B47" s="22">
        <v>40114</v>
      </c>
      <c r="C47" s="14" t="s">
        <v>314</v>
      </c>
      <c r="D47" s="14" t="s">
        <v>315</v>
      </c>
      <c r="E47" s="14">
        <v>29</v>
      </c>
      <c r="F47" s="23">
        <v>1422757</v>
      </c>
      <c r="G47" s="23">
        <f t="shared" si="0"/>
        <v>3362907</v>
      </c>
    </row>
    <row r="48" spans="1:7" ht="12.75">
      <c r="A48" s="22">
        <v>40107</v>
      </c>
      <c r="B48" s="22">
        <v>40121</v>
      </c>
      <c r="C48" s="14" t="s">
        <v>316</v>
      </c>
      <c r="D48" s="14" t="s">
        <v>317</v>
      </c>
      <c r="E48" s="14">
        <v>28</v>
      </c>
      <c r="F48" s="23">
        <v>1992166</v>
      </c>
      <c r="G48" s="23">
        <f t="shared" si="0"/>
        <v>3414923</v>
      </c>
    </row>
    <row r="49" spans="1:7" ht="12.75">
      <c r="A49" s="22">
        <v>40114</v>
      </c>
      <c r="B49" s="22">
        <v>40128</v>
      </c>
      <c r="C49" s="14" t="s">
        <v>318</v>
      </c>
      <c r="D49" s="14" t="s">
        <v>319</v>
      </c>
      <c r="E49" s="14">
        <v>29</v>
      </c>
      <c r="F49" s="23">
        <v>1383673</v>
      </c>
      <c r="G49" s="23">
        <f t="shared" si="0"/>
        <v>3375839</v>
      </c>
    </row>
    <row r="50" spans="1:7" ht="12.75">
      <c r="A50" s="22">
        <v>40121</v>
      </c>
      <c r="B50" s="22">
        <v>40135</v>
      </c>
      <c r="C50" s="14" t="s">
        <v>320</v>
      </c>
      <c r="D50" s="14" t="s">
        <v>321</v>
      </c>
      <c r="E50" s="14">
        <v>30</v>
      </c>
      <c r="F50" s="23">
        <v>1895246.6</v>
      </c>
      <c r="G50" s="23">
        <f t="shared" si="0"/>
        <v>3278919.6</v>
      </c>
    </row>
    <row r="51" spans="1:7" ht="12.75">
      <c r="A51" s="22">
        <v>40128</v>
      </c>
      <c r="B51" s="22">
        <v>40142</v>
      </c>
      <c r="C51" s="14" t="s">
        <v>322</v>
      </c>
      <c r="D51" s="14" t="s">
        <v>323</v>
      </c>
      <c r="E51" s="14">
        <v>32</v>
      </c>
      <c r="F51" s="23">
        <v>1488052</v>
      </c>
      <c r="G51" s="23">
        <f t="shared" si="0"/>
        <v>3383298.6</v>
      </c>
    </row>
    <row r="52" spans="1:7" ht="12.75">
      <c r="A52" s="22">
        <v>40135</v>
      </c>
      <c r="B52" s="22">
        <v>40149</v>
      </c>
      <c r="C52" s="14" t="s">
        <v>324</v>
      </c>
      <c r="D52" s="14" t="s">
        <v>325</v>
      </c>
      <c r="E52" s="14">
        <v>32</v>
      </c>
      <c r="F52" s="23">
        <v>2037047</v>
      </c>
      <c r="G52" s="23">
        <f t="shared" si="0"/>
        <v>3525099</v>
      </c>
    </row>
    <row r="53" spans="1:7" ht="12.75">
      <c r="A53" s="22">
        <v>40142</v>
      </c>
      <c r="B53" s="22">
        <v>40156</v>
      </c>
      <c r="C53" s="14" t="s">
        <v>326</v>
      </c>
      <c r="D53" s="14" t="s">
        <v>327</v>
      </c>
      <c r="E53" s="14">
        <v>30</v>
      </c>
      <c r="F53" s="23">
        <v>1467514</v>
      </c>
      <c r="G53" s="23">
        <f t="shared" si="0"/>
        <v>3504561</v>
      </c>
    </row>
    <row r="54" spans="1:7" ht="12.75">
      <c r="A54" s="22">
        <v>40149</v>
      </c>
      <c r="B54" s="22">
        <v>40163</v>
      </c>
      <c r="C54" s="14" t="s">
        <v>328</v>
      </c>
      <c r="D54" s="14" t="s">
        <v>329</v>
      </c>
      <c r="E54" s="14">
        <v>34</v>
      </c>
      <c r="F54" s="23">
        <v>1990818</v>
      </c>
      <c r="G54" s="23">
        <f t="shared" si="0"/>
        <v>3458332</v>
      </c>
    </row>
    <row r="55" spans="1:7" ht="12.75">
      <c r="A55" s="22">
        <v>40156</v>
      </c>
      <c r="B55" s="22">
        <v>40170</v>
      </c>
      <c r="C55" s="14" t="s">
        <v>330</v>
      </c>
      <c r="D55" s="14" t="s">
        <v>331</v>
      </c>
      <c r="E55" s="14">
        <v>33</v>
      </c>
      <c r="F55" s="23">
        <v>1821406</v>
      </c>
      <c r="G55" s="23">
        <f t="shared" si="0"/>
        <v>3812224</v>
      </c>
    </row>
    <row r="56" spans="1:7" ht="12.75">
      <c r="A56" s="22">
        <v>40163</v>
      </c>
      <c r="B56" s="22">
        <v>40177</v>
      </c>
      <c r="C56" s="14" t="s">
        <v>332</v>
      </c>
      <c r="D56" s="14" t="s">
        <v>333</v>
      </c>
      <c r="E56" s="14">
        <v>31</v>
      </c>
      <c r="F56" s="23">
        <v>1472650</v>
      </c>
      <c r="G56" s="23">
        <f t="shared" si="0"/>
        <v>3294056</v>
      </c>
    </row>
    <row r="57" spans="1:7" ht="12.75">
      <c r="A57" s="22">
        <v>40170</v>
      </c>
      <c r="B57" s="22">
        <v>40184</v>
      </c>
      <c r="C57" s="14" t="s">
        <v>335</v>
      </c>
      <c r="D57" s="14" t="s">
        <v>334</v>
      </c>
      <c r="E57" s="14">
        <v>32</v>
      </c>
      <c r="F57" s="23">
        <v>1460600</v>
      </c>
      <c r="G57" s="23">
        <f t="shared" si="0"/>
        <v>2933250</v>
      </c>
    </row>
    <row r="58" spans="1:7" ht="12.75">
      <c r="A58" s="22">
        <v>40177</v>
      </c>
      <c r="B58" s="22">
        <v>40191</v>
      </c>
      <c r="C58" s="14" t="s">
        <v>336</v>
      </c>
      <c r="D58" s="14" t="s">
        <v>337</v>
      </c>
      <c r="E58" s="14">
        <v>32</v>
      </c>
      <c r="F58" s="23">
        <v>1670110</v>
      </c>
      <c r="G58" s="23">
        <f t="shared" si="0"/>
        <v>3130710</v>
      </c>
    </row>
    <row r="59" spans="1:7" ht="12.75">
      <c r="A59" s="22"/>
      <c r="B59" s="22"/>
      <c r="C59" s="14"/>
      <c r="D59" s="14"/>
      <c r="E59" s="14"/>
      <c r="F59" s="23"/>
      <c r="G59" s="23"/>
    </row>
    <row r="60" spans="1:7" ht="12.75">
      <c r="A60" s="22"/>
      <c r="B60" s="22"/>
      <c r="C60" s="14"/>
      <c r="D60" s="14"/>
      <c r="E60" s="14"/>
      <c r="F60" s="23"/>
      <c r="G60" s="23"/>
    </row>
    <row r="61" spans="1:7" ht="12.75">
      <c r="A61" s="22"/>
      <c r="B61" s="22"/>
      <c r="C61" s="14"/>
      <c r="D61" s="14"/>
      <c r="E61" s="14"/>
      <c r="F61" s="23"/>
      <c r="G61" s="23"/>
    </row>
    <row r="62" spans="1:7" ht="12.75">
      <c r="A62" s="22"/>
      <c r="B62" s="22"/>
      <c r="C62" s="14"/>
      <c r="D62" s="14"/>
      <c r="E62" s="14"/>
      <c r="F62" s="23"/>
      <c r="G62" s="23"/>
    </row>
    <row r="63" spans="1:7" ht="12.75">
      <c r="A63" s="14"/>
      <c r="B63" s="14"/>
      <c r="C63" s="14"/>
      <c r="D63" s="14"/>
      <c r="E63" s="14"/>
      <c r="F63" s="23"/>
      <c r="G63" s="14"/>
    </row>
    <row r="64" spans="1:7" ht="12.75">
      <c r="A64" s="14"/>
      <c r="B64" s="14"/>
      <c r="C64" s="14"/>
      <c r="D64" s="14"/>
      <c r="E64" s="14"/>
      <c r="F64" s="23"/>
      <c r="G64" s="14"/>
    </row>
    <row r="65" spans="1:7" ht="12.75">
      <c r="A65" s="14"/>
      <c r="B65" s="14"/>
      <c r="C65" s="14"/>
      <c r="D65" s="14"/>
      <c r="E65" s="14"/>
      <c r="F65" s="23"/>
      <c r="G65" s="14"/>
    </row>
    <row r="66" spans="1:7" ht="12.75">
      <c r="A66" s="14"/>
      <c r="B66" s="14"/>
      <c r="C66" s="14"/>
      <c r="D66" s="14"/>
      <c r="E66" s="14"/>
      <c r="F66" s="23"/>
      <c r="G66" s="14"/>
    </row>
    <row r="67" spans="1:7" ht="12.75">
      <c r="A67" s="14"/>
      <c r="B67" s="14"/>
      <c r="C67" s="14"/>
      <c r="D67" s="14"/>
      <c r="E67" s="14"/>
      <c r="F67" s="23"/>
      <c r="G67" s="14"/>
    </row>
    <row r="68" spans="1:7" ht="12.75">
      <c r="A68" s="14"/>
      <c r="B68" s="14"/>
      <c r="C68" s="14"/>
      <c r="D68" s="14"/>
      <c r="E68" s="14"/>
      <c r="F68" s="23"/>
      <c r="G68" s="14"/>
    </row>
    <row r="69" spans="1:7" ht="12.75">
      <c r="A69" s="14"/>
      <c r="B69" s="14"/>
      <c r="C69" s="14"/>
      <c r="D69" s="14"/>
      <c r="E69" s="14"/>
      <c r="F69" s="23"/>
      <c r="G69" s="14"/>
    </row>
    <row r="70" spans="1:7" ht="12.75">
      <c r="A70" s="14"/>
      <c r="B70" s="14"/>
      <c r="C70" s="14"/>
      <c r="D70" s="14"/>
      <c r="E70" s="14"/>
      <c r="F70" s="23"/>
      <c r="G70" s="14"/>
    </row>
    <row r="71" spans="1:7" ht="12.75">
      <c r="A71" s="14"/>
      <c r="B71" s="14"/>
      <c r="C71" s="14"/>
      <c r="D71" s="14"/>
      <c r="E71" s="14"/>
      <c r="F71" s="23"/>
      <c r="G71" s="14"/>
    </row>
    <row r="72" spans="1:7" ht="12.75">
      <c r="A72" s="14"/>
      <c r="B72" s="14"/>
      <c r="C72" s="14"/>
      <c r="D72" s="14"/>
      <c r="E72" s="14"/>
      <c r="F72" s="23"/>
      <c r="G72" s="14"/>
    </row>
    <row r="73" spans="1:7" ht="12.75">
      <c r="A73" s="14"/>
      <c r="B73" s="14"/>
      <c r="C73" s="14"/>
      <c r="D73" s="14"/>
      <c r="E73" s="14"/>
      <c r="F73" s="23"/>
      <c r="G73" s="14"/>
    </row>
    <row r="74" spans="1:7" ht="12.75">
      <c r="A74" s="14"/>
      <c r="B74" s="14"/>
      <c r="C74" s="14"/>
      <c r="D74" s="14"/>
      <c r="E74" s="14"/>
      <c r="F74" s="23"/>
      <c r="G74" s="14"/>
    </row>
    <row r="75" spans="1:7" ht="12.75">
      <c r="A75" s="14"/>
      <c r="B75" s="14"/>
      <c r="C75" s="14"/>
      <c r="D75" s="14"/>
      <c r="E75" s="14"/>
      <c r="F75" s="23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Halászné Úr Emese</dc:creator>
  <cp:keywords/>
  <dc:description/>
  <cp:lastModifiedBy>Halászné Úr Emese</cp:lastModifiedBy>
  <dcterms:created xsi:type="dcterms:W3CDTF">2005-12-13T15:11:56Z</dcterms:created>
  <dcterms:modified xsi:type="dcterms:W3CDTF">2018-09-19T09:24:19Z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561014217</vt:i4>
  </property>
  <property fmtid="{D5CDD505-2E9C-101B-9397-08002B2CF9AE}" pid="3" name="_EmailSubject">
    <vt:lpwstr>Kéthetes kötvény aukciók adatai</vt:lpwstr>
  </property>
  <property fmtid="{D5CDD505-2E9C-101B-9397-08002B2CF9AE}" pid="4" name="_AuthorEmail">
    <vt:lpwstr>vargalor@mnb.hu</vt:lpwstr>
  </property>
  <property fmtid="{D5CDD505-2E9C-101B-9397-08002B2CF9AE}" pid="5" name="_AuthorEmailDisplayName">
    <vt:lpwstr>Varga Lóránt</vt:lpwstr>
  </property>
  <property fmtid="{D5CDD505-2E9C-101B-9397-08002B2CF9AE}" pid="6" name="_PreviousAdHocReviewCycleID">
    <vt:i4>-954896584</vt:i4>
  </property>
  <property fmtid="{D5CDD505-2E9C-101B-9397-08002B2CF9AE}" pid="7" name="_ReviewingToolsShownOnce">
    <vt:lpwstr/>
  </property>
</Properties>
</file>