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H21" authorId="0">
      <text>
        <r>
          <rPr>
            <sz val="8"/>
            <rFont val="Tahoma"/>
            <family val="2"/>
          </rPr>
          <t>Minden kitöltött sor mellett az excel H-tól N-ig oszlopnak is kitöltöttnek kell lennie, ami a felette levő cellák tartalmának másolásával ill. "lehúzásával" érhető el. A táblázat üresen hagyott sorai mellől törölni kell a H-tól N-ig cellák tartalmát. Minden "Text"  oszlopban lévő képletnek kell szerepelnie a TXT sheeten.</t>
        </r>
      </text>
    </comment>
    <comment ref="E17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<sst xmlns="http://schemas.openxmlformats.org/spreadsheetml/2006/main" count="111" uniqueCount="71">
  <si>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</si>
  <si>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</si>
  <si>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</si>
  <si>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</si>
  <si>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</si>
  <si>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</si>
  <si>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</si>
  <si>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</si>
  <si>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</si>
  <si>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</si>
  <si>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</si>
  <si>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</si>
  <si>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</si>
  <si>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</si>
  <si>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</si>
  <si>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</si>
  <si>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</si>
  <si>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ESZ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</si>
  <si>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</si>
  <si>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</si>
  <si>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</si>
  <si>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</si>
  <si>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</si>
  <si>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</si>
  <si>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</si>
  <si>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</si>
  <si>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</si>
  <si>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</si>
  <si>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</si>
  <si>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</si>
  <si>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</si>
  <si>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</si>
  <si>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</si>
  <si>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</si>
  <si>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</si>
  <si>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</si>
  <si>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</si>
  <si>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</si>
  <si>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</si>
  <si>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</si>
  <si>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</si>
  <si>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</si>
  <si>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</si>
  <si>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</si>
  <si>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</si>
  <si>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</si>
  <si>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</si>
  <si>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</si>
  <si>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</si>
  <si>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</si>
  <si>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</si>
  <si>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</si>
  <si>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</si>
  <si>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</si>
  <si>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</si>
  <si>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</si>
  <si>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</si>
  <si>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</si>
  <si>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</si>
  <si>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</si>
  <si>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</si>
  <si>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</si>
  <si>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</si>
  <si>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</si>
  <si>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</si>
  <si>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</si>
  <si>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</si>
  <si>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20130411</t>
  </si>
  <si>
    <t>2013N1</t>
  </si>
  <si>
    <t>2) vonatkozási időszak 2013. év utolsó számjegye: 3 és a negyedév</t>
  </si>
  <si>
    <t>Az adatszolgáltatás kitöltésének dátuma: (ééééhhnn)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</si>
</sst>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4" xfId="43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R18,2013N1,00000000,20130411,E,ELOLAP,@ELOLAP01,</v>
      </c>
    </row>
    <row r="2" ht="15">
      <c r="A2" s="1" t="str">
        <f>ELOLAP!M8</f>
        <v>R18,2013N1,00000000,20130411,E,ELOLAP,@ELOLAP02,</v>
      </c>
    </row>
    <row r="3" ht="15">
      <c r="A3" s="1" t="str">
        <f>ELOLAP!M9</f>
        <v>R18,2013N1,00000000,20130411,E,ELOLAP,@ELOLAP03,</v>
      </c>
    </row>
    <row r="4" ht="15">
      <c r="A4" s="1" t="str">
        <f>ELOLAP!M10</f>
        <v>R18,2013N1,00000000,20130411,E,ELOLAP,@ELOLAP04,</v>
      </c>
    </row>
    <row r="5" ht="15">
      <c r="A5" s="1" t="str">
        <f>ELOLAP!M11</f>
        <v>R18,2013N1,00000000,20130411,E,ELOLAP,@ELOLAP05,</v>
      </c>
    </row>
    <row r="6" ht="15">
      <c r="A6" s="1" t="str">
        <f>ELOLAP!M12</f>
        <v>R18,2013N1,00000000,20130411,E,ELOLAP,@ELOLAP06,</v>
      </c>
    </row>
    <row r="7" ht="15">
      <c r="A7" s="1" t="str">
        <f>ELOLAP!M13</f>
        <v>R18,2013N1,00000000,20130411,E,ELOLAP,@ELOLAP07,20130411</v>
      </c>
    </row>
    <row r="8" ht="15">
      <c r="A8" s="1" t="str">
        <f>VISZ!N17</f>
        <v>R18,2013N1,00000000,20130411,E,VISZ,@VISZ001,VEVA,US,USD,2000000,</v>
      </c>
    </row>
    <row r="9" ht="15">
      <c r="A9" s="1" t="str">
        <f>VISZ!N18</f>
        <v>R18,2013N1,00000000,20130411,E,VISZ,@VISZ002,VEVA,PL,USD,,800000</v>
      </c>
    </row>
    <row r="10" ht="15">
      <c r="A10" s="1" t="str">
        <f>VISZ!N19</f>
        <v>R18,2013N1,00000000,20130411,E,VISZ,@VISZ003,VETT,DE,HUF,1500000000,</v>
      </c>
    </row>
    <row r="11" ht="15">
      <c r="A11" s="1" t="str">
        <f>VISZ!N20</f>
        <v>R18,2013N1,00000000,20130411,E,VISZ,@VISZ004,ESZ,DE,EUR,,1500000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1.28125" style="9" customWidth="1"/>
    <col min="2" max="2" width="15.00390625" style="9" customWidth="1"/>
    <col min="3" max="3" width="28.7109375" style="9" customWidth="1"/>
    <col min="4" max="4" width="18.00390625" style="9" customWidth="1"/>
    <col min="5" max="5" width="6.421875" style="1" customWidth="1"/>
    <col min="6" max="6" width="6.57421875" style="1" customWidth="1"/>
    <col min="7" max="7" width="9.140625" style="9" customWidth="1"/>
    <col min="8" max="8" width="11.140625" style="9" customWidth="1"/>
    <col min="9" max="12" width="9.140625" style="9" customWidth="1"/>
    <col min="13" max="13" width="58.140625" style="1" bestFit="1" customWidth="1"/>
    <col min="14" max="16384" width="9.140625" style="1" customWidth="1"/>
  </cols>
  <sheetData>
    <row r="1" spans="1:4" ht="21.75" thickTop="1">
      <c r="A1" s="30" t="s">
        <v>24</v>
      </c>
      <c r="B1" s="31"/>
      <c r="C1" s="31"/>
      <c r="D1" s="32"/>
    </row>
    <row r="2" spans="1:4" ht="18.75" thickBot="1">
      <c r="A2" s="33" t="s">
        <v>25</v>
      </c>
      <c r="B2" s="34"/>
      <c r="C2" s="34"/>
      <c r="D2" s="35"/>
    </row>
    <row r="3" spans="1:4" ht="16.5" thickBot="1" thickTop="1">
      <c r="A3" s="13"/>
      <c r="B3" s="13"/>
      <c r="C3" s="13"/>
      <c r="D3" s="13"/>
    </row>
    <row r="4" spans="1:4" ht="16.5" thickBot="1" thickTop="1">
      <c r="A4" s="36" t="s">
        <v>26</v>
      </c>
      <c r="B4" s="36" t="s">
        <v>27</v>
      </c>
      <c r="C4" s="36" t="s">
        <v>28</v>
      </c>
      <c r="D4" s="12" t="s">
        <v>29</v>
      </c>
    </row>
    <row r="5" spans="1:13" ht="76.5" thickBot="1" thickTop="1">
      <c r="A5" s="37"/>
      <c r="B5" s="37"/>
      <c r="C5" s="37"/>
      <c r="D5" s="12" t="s">
        <v>30</v>
      </c>
      <c r="G5" s="24" t="s">
        <v>31</v>
      </c>
      <c r="H5" s="24" t="s">
        <v>32</v>
      </c>
      <c r="I5" s="24" t="s">
        <v>33</v>
      </c>
      <c r="J5" s="24" t="s">
        <v>34</v>
      </c>
      <c r="K5" s="24" t="s">
        <v>35</v>
      </c>
      <c r="L5" s="25" t="s">
        <v>36</v>
      </c>
      <c r="M5" s="3" t="s">
        <v>37</v>
      </c>
    </row>
    <row r="6" spans="1:13" ht="16.5" thickBot="1" thickTop="1">
      <c r="A6" s="38"/>
      <c r="B6" s="38"/>
      <c r="C6" s="38"/>
      <c r="D6" s="12" t="s">
        <v>1</v>
      </c>
      <c r="M6" s="9"/>
    </row>
    <row r="7" spans="1:13" ht="30.75" thickTop="1">
      <c r="A7" s="14" t="s">
        <v>30</v>
      </c>
      <c r="B7" s="15" t="s">
        <v>38</v>
      </c>
      <c r="C7" s="16" t="s">
        <v>39</v>
      </c>
      <c r="D7" s="16"/>
      <c r="G7" s="9" t="s">
        <v>61</v>
      </c>
      <c r="H7" s="26" t="s">
        <v>68</v>
      </c>
      <c r="I7" s="27" t="s">
        <v>60</v>
      </c>
      <c r="J7" s="28" t="str">
        <f>D13</f>
        <v>20130411</v>
      </c>
      <c r="K7" s="9" t="s">
        <v>40</v>
      </c>
      <c r="L7" s="9" t="s">
        <v>24</v>
      </c>
      <c r="M7" s="1" t="str">
        <f>G7&amp;","&amp;H7&amp;","&amp;I7&amp;","&amp;J7&amp;","&amp;K7&amp;","&amp;L7&amp;","&amp;"@"&amp;L7&amp;"0"&amp;A7&amp;","&amp;D7</f>
        <v>R18,2013N1,00000000,20130411,E,ELOLAP,@ELOLAP01,</v>
      </c>
    </row>
    <row r="8" spans="1:13" ht="15">
      <c r="A8" s="14" t="s">
        <v>41</v>
      </c>
      <c r="B8" s="15" t="s">
        <v>42</v>
      </c>
      <c r="C8" s="16" t="s">
        <v>43</v>
      </c>
      <c r="D8" s="16"/>
      <c r="G8" s="9" t="s">
        <v>61</v>
      </c>
      <c r="H8" s="9" t="str">
        <f aca="true" t="shared" si="0" ref="H8:J13">H7</f>
        <v>2013N1</v>
      </c>
      <c r="I8" s="28" t="str">
        <f t="shared" si="0"/>
        <v>00000000</v>
      </c>
      <c r="J8" s="28" t="str">
        <f t="shared" si="0"/>
        <v>20130411</v>
      </c>
      <c r="K8" s="9" t="s">
        <v>40</v>
      </c>
      <c r="L8" s="9" t="s">
        <v>24</v>
      </c>
      <c r="M8" s="1" t="str">
        <f aca="true" t="shared" si="1" ref="M8:M13">G8&amp;","&amp;H8&amp;","&amp;I8&amp;","&amp;J8&amp;","&amp;K8&amp;","&amp;L8&amp;","&amp;"@"&amp;L8&amp;"0"&amp;A8&amp;","&amp;D8</f>
        <v>R18,2013N1,00000000,20130411,E,ELOLAP,@ELOLAP02,</v>
      </c>
    </row>
    <row r="9" spans="1:13" ht="15">
      <c r="A9" s="14" t="s">
        <v>44</v>
      </c>
      <c r="B9" s="15" t="s">
        <v>45</v>
      </c>
      <c r="C9" s="16" t="s">
        <v>46</v>
      </c>
      <c r="D9" s="22"/>
      <c r="G9" s="9" t="s">
        <v>61</v>
      </c>
      <c r="H9" s="9" t="str">
        <f t="shared" si="0"/>
        <v>2013N1</v>
      </c>
      <c r="I9" s="28" t="str">
        <f t="shared" si="0"/>
        <v>00000000</v>
      </c>
      <c r="J9" s="28" t="str">
        <f t="shared" si="0"/>
        <v>20130411</v>
      </c>
      <c r="K9" s="9" t="s">
        <v>40</v>
      </c>
      <c r="L9" s="9" t="s">
        <v>24</v>
      </c>
      <c r="M9" s="1" t="str">
        <f t="shared" si="1"/>
        <v>R18,2013N1,00000000,20130411,E,ELOLAP,@ELOLAP03,</v>
      </c>
    </row>
    <row r="10" spans="1:13" ht="150">
      <c r="A10" s="14" t="s">
        <v>47</v>
      </c>
      <c r="B10" s="15" t="s">
        <v>48</v>
      </c>
      <c r="C10" s="16" t="s">
        <v>66</v>
      </c>
      <c r="D10" s="16"/>
      <c r="G10" s="9" t="s">
        <v>61</v>
      </c>
      <c r="H10" s="9" t="str">
        <f t="shared" si="0"/>
        <v>2013N1</v>
      </c>
      <c r="I10" s="28" t="str">
        <f t="shared" si="0"/>
        <v>00000000</v>
      </c>
      <c r="J10" s="28" t="str">
        <f t="shared" si="0"/>
        <v>20130411</v>
      </c>
      <c r="K10" s="9" t="s">
        <v>40</v>
      </c>
      <c r="L10" s="9" t="s">
        <v>24</v>
      </c>
      <c r="M10" s="1" t="str">
        <f t="shared" si="1"/>
        <v>R18,2013N1,00000000,20130411,E,ELOLAP,@ELOLAP04,</v>
      </c>
    </row>
    <row r="11" spans="1:13" ht="15">
      <c r="A11" s="14" t="s">
        <v>49</v>
      </c>
      <c r="B11" s="15" t="s">
        <v>50</v>
      </c>
      <c r="C11" s="16" t="s">
        <v>43</v>
      </c>
      <c r="D11" s="16"/>
      <c r="G11" s="9" t="s">
        <v>61</v>
      </c>
      <c r="H11" s="9" t="str">
        <f t="shared" si="0"/>
        <v>2013N1</v>
      </c>
      <c r="I11" s="28" t="str">
        <f t="shared" si="0"/>
        <v>00000000</v>
      </c>
      <c r="J11" s="28" t="str">
        <f t="shared" si="0"/>
        <v>20130411</v>
      </c>
      <c r="K11" s="9" t="s">
        <v>40</v>
      </c>
      <c r="L11" s="9" t="s">
        <v>24</v>
      </c>
      <c r="M11" s="1" t="str">
        <f t="shared" si="1"/>
        <v>R18,2013N1,00000000,20130411,E,ELOLAP,@ELOLAP05,</v>
      </c>
    </row>
    <row r="12" spans="1:13" ht="15">
      <c r="A12" s="14" t="s">
        <v>51</v>
      </c>
      <c r="B12" s="15" t="s">
        <v>52</v>
      </c>
      <c r="C12" s="16" t="s">
        <v>46</v>
      </c>
      <c r="D12" s="22"/>
      <c r="G12" s="9" t="s">
        <v>61</v>
      </c>
      <c r="H12" s="9" t="str">
        <f t="shared" si="0"/>
        <v>2013N1</v>
      </c>
      <c r="I12" s="28" t="str">
        <f t="shared" si="0"/>
        <v>00000000</v>
      </c>
      <c r="J12" s="28" t="str">
        <f t="shared" si="0"/>
        <v>20130411</v>
      </c>
      <c r="K12" s="9" t="s">
        <v>40</v>
      </c>
      <c r="L12" s="9" t="s">
        <v>24</v>
      </c>
      <c r="M12" s="1" t="str">
        <f t="shared" si="1"/>
        <v>R18,2013N1,00000000,20130411,E,ELOLAP,@ELOLAP06,</v>
      </c>
    </row>
    <row r="13" spans="1:13" ht="30.75" thickBot="1">
      <c r="A13" s="17" t="s">
        <v>53</v>
      </c>
      <c r="B13" s="18" t="s">
        <v>54</v>
      </c>
      <c r="C13" s="19" t="s">
        <v>70</v>
      </c>
      <c r="D13" s="23" t="s">
        <v>67</v>
      </c>
      <c r="G13" s="9" t="s">
        <v>61</v>
      </c>
      <c r="H13" s="9" t="str">
        <f t="shared" si="0"/>
        <v>2013N1</v>
      </c>
      <c r="I13" s="28" t="str">
        <f t="shared" si="0"/>
        <v>00000000</v>
      </c>
      <c r="J13" s="28" t="str">
        <f t="shared" si="0"/>
        <v>20130411</v>
      </c>
      <c r="K13" s="9" t="s">
        <v>40</v>
      </c>
      <c r="L13" s="9" t="s">
        <v>24</v>
      </c>
      <c r="M13" s="1" t="str">
        <f t="shared" si="1"/>
        <v>R18,2013N1,00000000,20130411,E,ELOLAP,@ELOLAP07,20130411</v>
      </c>
    </row>
    <row r="14" ht="15.75" thickTop="1"/>
    <row r="17" spans="1:3" ht="15">
      <c r="A17" s="20" t="s">
        <v>62</v>
      </c>
      <c r="B17" s="9" t="str">
        <f>+G7&amp;MID(H7,4,5)&amp;I7</f>
        <v>R183N100000000</v>
      </c>
      <c r="C17" s="21" t="s">
        <v>63</v>
      </c>
    </row>
    <row r="18" ht="15">
      <c r="C18" s="21" t="s">
        <v>65</v>
      </c>
    </row>
    <row r="19" ht="15">
      <c r="C19" s="21" t="s">
        <v>69</v>
      </c>
    </row>
    <row r="20" ht="15">
      <c r="C20" s="21" t="s">
        <v>64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3"/>
  <sheetViews>
    <sheetView showGridLines="0" zoomScalePageLayoutView="0" workbookViewId="0" topLeftCell="A7">
      <selection activeCell="E32" sqref="E32"/>
    </sheetView>
  </sheetViews>
  <sheetFormatPr defaultColWidth="9.140625" defaultRowHeight="12.75"/>
  <cols>
    <col min="1" max="1" width="6.7109375" style="1" customWidth="1"/>
    <col min="2" max="3" width="13.28125" style="1" customWidth="1"/>
    <col min="4" max="4" width="12.00390625" style="1" customWidth="1"/>
    <col min="5" max="6" width="20.7109375" style="1" customWidth="1"/>
    <col min="7" max="7" width="9.140625" style="1" customWidth="1"/>
    <col min="8" max="8" width="9.140625" style="9" customWidth="1"/>
    <col min="9" max="9" width="12.28125" style="9" customWidth="1"/>
    <col min="10" max="10" width="14.57421875" style="9" bestFit="1" customWidth="1"/>
    <col min="11" max="13" width="9.140625" style="9" customWidth="1"/>
    <col min="14" max="14" width="68.57421875" style="1" bestFit="1" customWidth="1"/>
    <col min="15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6" ht="36.75" customHeight="1">
      <c r="A8" s="39" t="s">
        <v>12</v>
      </c>
      <c r="B8" s="40"/>
      <c r="C8" s="40"/>
      <c r="D8" s="40"/>
      <c r="E8" s="40"/>
      <c r="F8" s="40"/>
    </row>
    <row r="9" spans="1:6" ht="18">
      <c r="A9" s="40"/>
      <c r="B9" s="40"/>
      <c r="C9" s="40"/>
      <c r="D9" s="40"/>
      <c r="E9" s="40"/>
      <c r="F9" s="40"/>
    </row>
    <row r="10" spans="1:6" ht="18">
      <c r="A10" s="2"/>
      <c r="B10" s="2"/>
      <c r="C10" s="2"/>
      <c r="D10" s="2"/>
      <c r="E10" s="2"/>
      <c r="F10" s="2"/>
    </row>
    <row r="11" spans="1:2" ht="15">
      <c r="A11" s="3" t="s">
        <v>10</v>
      </c>
      <c r="B11" s="3"/>
    </row>
    <row r="12" spans="1:2" ht="15">
      <c r="A12" s="3" t="s">
        <v>14</v>
      </c>
      <c r="B12" s="3"/>
    </row>
    <row r="13" ht="15">
      <c r="F13" s="4"/>
    </row>
    <row r="14" spans="1:6" ht="15">
      <c r="A14" s="42" t="s">
        <v>6</v>
      </c>
      <c r="B14" s="42" t="s">
        <v>9</v>
      </c>
      <c r="C14" s="42" t="s">
        <v>13</v>
      </c>
      <c r="D14" s="42" t="s">
        <v>5</v>
      </c>
      <c r="E14" s="41" t="s">
        <v>0</v>
      </c>
      <c r="F14" s="41"/>
    </row>
    <row r="15" spans="1:14" ht="36.75" customHeight="1">
      <c r="A15" s="42"/>
      <c r="B15" s="42"/>
      <c r="C15" s="42"/>
      <c r="D15" s="42"/>
      <c r="E15" s="5" t="s">
        <v>7</v>
      </c>
      <c r="F15" s="5" t="s">
        <v>8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5" t="s">
        <v>36</v>
      </c>
      <c r="N15" s="3" t="s">
        <v>37</v>
      </c>
    </row>
    <row r="16" spans="1:14" ht="15">
      <c r="A16" s="6"/>
      <c r="B16" s="7" t="s">
        <v>1</v>
      </c>
      <c r="C16" s="7" t="s">
        <v>2</v>
      </c>
      <c r="D16" s="7" t="s">
        <v>3</v>
      </c>
      <c r="E16" s="8" t="s">
        <v>4</v>
      </c>
      <c r="F16" s="8" t="s">
        <v>11</v>
      </c>
      <c r="N16" s="9"/>
    </row>
    <row r="17" spans="1:14" ht="15">
      <c r="A17" s="10" t="s">
        <v>56</v>
      </c>
      <c r="B17" s="7" t="s">
        <v>15</v>
      </c>
      <c r="C17" s="6" t="s">
        <v>20</v>
      </c>
      <c r="D17" s="6" t="s">
        <v>22</v>
      </c>
      <c r="E17" s="11">
        <v>2000000</v>
      </c>
      <c r="F17" s="11"/>
      <c r="H17" s="29" t="str">
        <f>ELOLAP!$G$7</f>
        <v>R18</v>
      </c>
      <c r="I17" s="29" t="str">
        <f>ELOLAP!$H$7</f>
        <v>2013N1</v>
      </c>
      <c r="J17" s="28" t="str">
        <f>ELOLAP!$I$7</f>
        <v>00000000</v>
      </c>
      <c r="K17" s="28" t="str">
        <f>ELOLAP!$J$7</f>
        <v>20130411</v>
      </c>
      <c r="L17" s="9" t="s">
        <v>40</v>
      </c>
      <c r="M17" s="9" t="s">
        <v>55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R18,2013N1,00000000,20130411,E,VISZ,@VISZ001,VEVA,US,USD,2000000,</v>
      </c>
    </row>
    <row r="18" spans="1:14" ht="15">
      <c r="A18" s="10" t="s">
        <v>57</v>
      </c>
      <c r="B18" s="7" t="s">
        <v>15</v>
      </c>
      <c r="C18" s="6" t="s">
        <v>19</v>
      </c>
      <c r="D18" s="6" t="s">
        <v>22</v>
      </c>
      <c r="E18" s="11"/>
      <c r="F18" s="11">
        <v>800000</v>
      </c>
      <c r="H18" s="29" t="str">
        <f>ELOLAP!$G$7</f>
        <v>R18</v>
      </c>
      <c r="I18" s="29" t="str">
        <f>ELOLAP!$H$7</f>
        <v>2013N1</v>
      </c>
      <c r="J18" s="28" t="str">
        <f>ELOLAP!$I$7</f>
        <v>00000000</v>
      </c>
      <c r="K18" s="28" t="str">
        <f>ELOLAP!$J$7</f>
        <v>20130411</v>
      </c>
      <c r="L18" s="9" t="s">
        <v>40</v>
      </c>
      <c r="M18" s="9" t="s">
        <v>55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R18,2013N1,00000000,20130411,E,VISZ,@VISZ002,VEVA,PL,USD,,800000</v>
      </c>
    </row>
    <row r="19" spans="1:14" ht="15">
      <c r="A19" s="10" t="s">
        <v>58</v>
      </c>
      <c r="B19" s="7" t="s">
        <v>16</v>
      </c>
      <c r="C19" s="6" t="s">
        <v>18</v>
      </c>
      <c r="D19" s="6" t="s">
        <v>23</v>
      </c>
      <c r="E19" s="11">
        <v>1500000000</v>
      </c>
      <c r="F19" s="11"/>
      <c r="H19" s="29" t="str">
        <f>ELOLAP!$G$7</f>
        <v>R18</v>
      </c>
      <c r="I19" s="29" t="str">
        <f>ELOLAP!$H$7</f>
        <v>2013N1</v>
      </c>
      <c r="J19" s="28" t="str">
        <f>ELOLAP!$I$7</f>
        <v>00000000</v>
      </c>
      <c r="K19" s="28" t="str">
        <f>ELOLAP!$J$7</f>
        <v>20130411</v>
      </c>
      <c r="L19" s="9" t="s">
        <v>40</v>
      </c>
      <c r="M19" s="9" t="s">
        <v>55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R18,2013N1,00000000,20130411,E,VISZ,@VISZ003,VETT,DE,HUF,1500000000,</v>
      </c>
    </row>
    <row r="20" spans="1:14" ht="15">
      <c r="A20" s="10" t="s">
        <v>59</v>
      </c>
      <c r="B20" s="7" t="s">
        <v>17</v>
      </c>
      <c r="C20" s="6" t="s">
        <v>18</v>
      </c>
      <c r="D20" s="6" t="s">
        <v>21</v>
      </c>
      <c r="E20" s="11"/>
      <c r="F20" s="11">
        <v>1500000</v>
      </c>
      <c r="H20" s="29" t="str">
        <f>ELOLAP!$G$7</f>
        <v>R18</v>
      </c>
      <c r="I20" s="29" t="str">
        <f>ELOLAP!$H$7</f>
        <v>2013N1</v>
      </c>
      <c r="J20" s="28" t="str">
        <f>ELOLAP!$I$7</f>
        <v>00000000</v>
      </c>
      <c r="K20" s="28" t="str">
        <f>ELOLAP!$J$7</f>
        <v>20130411</v>
      </c>
      <c r="L20" s="9" t="s">
        <v>40</v>
      </c>
      <c r="M20" s="9" t="s">
        <v>55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R18,2013N1,00000000,20130411,E,VISZ,@VISZ004,ESZ,DE,EUR,,1500000</v>
      </c>
    </row>
    <row r="21" ht="15">
      <c r="J21" s="28"/>
    </row>
    <row r="22" ht="15">
      <c r="J22" s="28"/>
    </row>
    <row r="23" ht="15">
      <c r="J23" s="28"/>
    </row>
    <row r="24" ht="15"/>
    <row r="25" ht="15"/>
    <row r="26" ht="15"/>
    <row r="27" ht="15"/>
    <row r="28" ht="15"/>
    <row r="29" ht="15"/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2012-11-29T08:57:45Z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