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7620" activeTab="0"/>
  </bookViews>
  <sheets>
    <sheet name="1 ábra" sheetId="1" r:id="rId1"/>
    <sheet name="2 ábra" sheetId="2" r:id="rId2"/>
    <sheet name="3 ábra" sheetId="3" r:id="rId3"/>
    <sheet name="4 ábra" sheetId="4" r:id="rId4"/>
    <sheet name="5 ábra" sheetId="5" r:id="rId5"/>
    <sheet name="6 ábra" sheetId="6" r:id="rId6"/>
    <sheet name="7. ábra" sheetId="7" r:id="rId7"/>
    <sheet name="8. ábra" sheetId="8" r:id="rId8"/>
    <sheet name="9. ábra" sheetId="9" r:id="rId9"/>
    <sheet name="10. ábra" sheetId="10" r:id="rId10"/>
    <sheet name="11. ábra" sheetId="11" r:id="rId11"/>
    <sheet name="12. ábra" sheetId="12" r:id="rId12"/>
    <sheet name="13. ábra" sheetId="13" r:id="rId13"/>
    <sheet name="14. ábra" sheetId="14" r:id="rId14"/>
    <sheet name="15. ábra" sheetId="15" r:id="rId15"/>
    <sheet name="16. ábra" sheetId="16" r:id="rId16"/>
    <sheet name="17. ábra" sheetId="17" r:id="rId17"/>
    <sheet name="1_1.táblázat" sheetId="18" r:id="rId18"/>
    <sheet name="1_2.táblázat" sheetId="19" r:id="rId19"/>
    <sheet name="1_3.táblázat" sheetId="20" r:id="rId20"/>
    <sheet name="1-4 táblázat" sheetId="21" r:id="rId21"/>
    <sheet name="1-5 táblázat" sheetId="22" r:id="rId22"/>
    <sheet name="1-6. táblázat" sheetId="23" r:id="rId23"/>
    <sheet name="Munka2" sheetId="24" r:id="rId24"/>
  </sheets>
  <externalReferences>
    <externalReference r:id="rId27"/>
    <externalReference r:id="rId28"/>
    <externalReference r:id="rId29"/>
  </externalReferences>
  <definedNames>
    <definedName name="_ftn1" localSheetId="20">'1-4 táblázat'!#REF!</definedName>
    <definedName name="_ftnref1" localSheetId="20">'1-4 táblázat'!#REF!</definedName>
    <definedName name="a">OFFSET(#REF!,0,0,COUNT(#REF!),1)</definedName>
    <definedName name="BRA" localSheetId="7">OFFSET(#REF!,0,0,COUNT(#REF!),1)</definedName>
    <definedName name="BRA" localSheetId="8">OFFSET(#REF!,0,0,COUNT(#REF!),1)</definedName>
    <definedName name="BRA">OFFSET(#REF!,0,0,COUNT(#REF!),1)</definedName>
    <definedName name="BUL" localSheetId="7">OFFSET(#REF!,0,0,COUNT(#REF!),1)</definedName>
    <definedName name="BUL" localSheetId="8">OFFSET(#REF!,0,0,COUNT(#REF!),1)</definedName>
    <definedName name="BUL">OFFSET(#REF!,0,0,COUNT(#REF!),1)</definedName>
    <definedName name="CRO" localSheetId="7">OFFSET(#REF!,0,0,COUNT(#REF!),1)</definedName>
    <definedName name="CRO" localSheetId="8">OFFSET(#REF!,0,0,COUNT(#REF!),1)</definedName>
    <definedName name="CRO">OFFSET(#REF!,0,0,COUNT(#REF!),1)</definedName>
    <definedName name="CZ" localSheetId="7">OFFSET(#REF!,0,0,COUNT(#REF!),1)</definedName>
    <definedName name="CZ" localSheetId="8">OFFSET(#REF!,0,0,COUNT(#REF!),1)</definedName>
    <definedName name="CZ">OFFSET(#REF!,0,0,COUNT(#REF!),1)</definedName>
    <definedName name="datum" localSheetId="7">OFFSET(#REF!,0,0,COUNT(#REF!),1)</definedName>
    <definedName name="datum" localSheetId="8">OFFSET(#REF!,0,0,COUNT(#REF!),1)</definedName>
    <definedName name="datum">OFFSET(#REF!,0,0,COUNT(#REF!),1)</definedName>
    <definedName name="Datum_angol" localSheetId="7">OFFSET(#REF!,0,0,COUNT(#REF!),1)</definedName>
    <definedName name="Datum_angol" localSheetId="8">OFFSET(#REF!,0,0,COUNT(#REF!),1)</definedName>
    <definedName name="Datum_angol">OFFSET(#REF!,0,0,COUNT(#REF!),1)</definedName>
    <definedName name="Datum_magyar" localSheetId="7">OFFSET(#REF!,0,0,COUNT(#REF!),1)</definedName>
    <definedName name="Datum_magyar" localSheetId="8">OFFSET(#REF!,0,0,COUNT(#REF!),1)</definedName>
    <definedName name="Datum_magyar">OFFSET(#REF!,0,0,COUNT(#REF!),1)</definedName>
    <definedName name="EM_REL_VALT" localSheetId="7">OFFSET(#REF!,0,0,#REF!,1)</definedName>
    <definedName name="EM_REL_VALT" localSheetId="8">OFFSET(#REF!,0,0,#REF!,1)</definedName>
    <definedName name="EM_REL_VALT">OFFSET(#REF!,0,0,#REF!,1)</definedName>
    <definedName name="EST" localSheetId="7">OFFSET(#REF!,0,0,COUNT(#REF!),1)</definedName>
    <definedName name="EST" localSheetId="8">OFFSET(#REF!,0,0,COUNT(#REF!),1)</definedName>
    <definedName name="EST">OFFSET(#REF!,0,0,COUNT(#REF!),1)</definedName>
    <definedName name="FEJLETT_REL_VALT" localSheetId="7">OFFSET(#REF!,0,0,#REF!,1)</definedName>
    <definedName name="FEJLETT_REL_VALT" localSheetId="8">OFFSET(#REF!,0,0,#REF!,1)</definedName>
    <definedName name="FEJLETT_REL_VALT">OFFSET(#REF!,0,0,#REF!,1)</definedName>
    <definedName name="hónap" localSheetId="15">'[1]Kódlap'!#REF!</definedName>
    <definedName name="hónap">'[1]Kódlap'!#REF!</definedName>
    <definedName name="HU" localSheetId="7">OFFSET(#REF!,0,0,COUNT(#REF!),1)</definedName>
    <definedName name="HU" localSheetId="8">OFFSET(#REF!,0,0,COUNT(#REF!),1)</definedName>
    <definedName name="HU">OFFSET(#REF!,0,0,COUNT(#REF!),1)</definedName>
    <definedName name="ICE" localSheetId="7">OFFSET(#REF!,0,0,COUNT(#REF!),1)</definedName>
    <definedName name="ICE" localSheetId="8">OFFSET(#REF!,0,0,COUNT(#REF!),1)</definedName>
    <definedName name="ICE">OFFSET(#REF!,0,0,COUNT(#REF!),1)</definedName>
    <definedName name="INDEX_EM" localSheetId="7">OFFSET(#REF!,0,0,#REF!,1)</definedName>
    <definedName name="INDEX_EM" localSheetId="8">OFFSET(#REF!,0,0,#REF!,1)</definedName>
    <definedName name="INDEX_EM">OFFSET(#REF!,0,0,#REF!,1)</definedName>
    <definedName name="KAZ" localSheetId="7">OFFSET(#REF!,0,0,COUNT(#REF!),1)</definedName>
    <definedName name="KAZ" localSheetId="8">OFFSET(#REF!,0,0,COUNT(#REF!),1)</definedName>
    <definedName name="KAZ">OFFSET(#REF!,0,0,COUNT(#REF!),1)</definedName>
    <definedName name="LETT" localSheetId="7">OFFSET(#REF!,0,0,COUNT(#REF!),1)</definedName>
    <definedName name="LETT" localSheetId="8">OFFSET(#REF!,0,0,COUNT(#REF!),1)</definedName>
    <definedName name="LETT">OFFSET(#REF!,0,0,COUNT(#REF!),1)</definedName>
    <definedName name="LIT" localSheetId="7">OFFSET(#REF!,0,0,COUNT(#REF!),1)</definedName>
    <definedName name="LIT" localSheetId="8">OFFSET(#REF!,0,0,COUNT(#REF!),1)</definedName>
    <definedName name="LIT">OFFSET(#REF!,0,0,COUNT(#REF!),1)</definedName>
    <definedName name="MAGYAR_REL_VALT" localSheetId="7">OFFSET(#REF!,0,0,#REF!,1)</definedName>
    <definedName name="MAGYAR_REL_VALT" localSheetId="8">OFFSET(#REF!,0,0,#REF!,1)</definedName>
    <definedName name="MAGYAR_REL_VALT">OFFSET(#REF!,0,0,#REF!,1)</definedName>
    <definedName name="Monthfield" localSheetId="7">#REF!</definedName>
    <definedName name="Monthfield" localSheetId="8">#REF!</definedName>
    <definedName name="Monthfield">#REF!</definedName>
    <definedName name="os" localSheetId="15">#REF!</definedName>
    <definedName name="os">#REF!</definedName>
    <definedName name="PL" localSheetId="7">OFFSET(#REF!,0,0,COUNT(#REF!),1)</definedName>
    <definedName name="PL" localSheetId="8">OFFSET(#REF!,0,0,COUNT(#REF!),1)</definedName>
    <definedName name="PL">OFFSET(#REF!,0,0,COUNT(#REF!),1)</definedName>
    <definedName name="RO" localSheetId="7">OFFSET(#REF!,0,0,COUNT(#REF!),1)</definedName>
    <definedName name="RO" localSheetId="8">OFFSET(#REF!,0,0,COUNT(#REF!),1)</definedName>
    <definedName name="RO">OFFSET(#REF!,0,0,COUNT(#REF!),1)</definedName>
    <definedName name="RUS" localSheetId="7">OFFSET(#REF!,0,0,COUNT(#REF!),1)</definedName>
    <definedName name="RUS" localSheetId="8">OFFSET(#REF!,0,0,COUNT(#REF!),1)</definedName>
    <definedName name="RUS">OFFSET(#REF!,0,0,COUNT(#REF!),1)</definedName>
    <definedName name="SA" localSheetId="7">OFFSET(#REF!,0,0,COUNT(#REF!),1)</definedName>
    <definedName name="SA" localSheetId="8">OFFSET(#REF!,0,0,COUNT(#REF!),1)</definedName>
    <definedName name="SA">OFFSET(#REF!,0,0,COUNT(#REF!),1)</definedName>
    <definedName name="SER" localSheetId="7">OFFSET(#REF!,0,0,COUNT(#REF!),1)</definedName>
    <definedName name="SER" localSheetId="8">OFFSET(#REF!,0,0,COUNT(#REF!),1)</definedName>
    <definedName name="SER">OFFSET(#REF!,0,0,COUNT(#REF!),1)</definedName>
    <definedName name="SK" localSheetId="7">OFFSET(#REF!,0,0,COUNT(#REF!),1)</definedName>
    <definedName name="SK" localSheetId="8">OFFSET(#REF!,0,0,COUNT(#REF!),1)</definedName>
    <definedName name="SK">OFFSET(#REF!,0,0,COUNT(#REF!),1)</definedName>
    <definedName name="SLO" localSheetId="7">OFFSET(#REF!,0,0,COUNT(#REF!),1)</definedName>
    <definedName name="SLO" localSheetId="8">OFFSET(#REF!,0,0,COUNT(#REF!),1)</definedName>
    <definedName name="SLO">OFFSET(#REF!,0,0,COUNT(#REF!),1)</definedName>
    <definedName name="TUR" localSheetId="7">OFFSET(#REF!,0,0,COUNT(#REF!),1)</definedName>
    <definedName name="TUR" localSheetId="8">OFFSET(#REF!,0,0,COUNT(#REF!),1)</definedName>
    <definedName name="TUR">OFFSET(#REF!,0,0,COUNT(#REF!),1)</definedName>
    <definedName name="UKR" localSheetId="7">OFFSET(#REF!,0,0,COUNT(#REF!),1)</definedName>
    <definedName name="UKR" localSheetId="8">OFFSET(#REF!,0,0,COUNT(#REF!),1)</definedName>
    <definedName name="UKR">OFFSET(#REF!,0,0,COUNT(#REF!),1)</definedName>
  </definedNames>
  <calcPr fullCalcOnLoad="1"/>
</workbook>
</file>

<file path=xl/sharedStrings.xml><?xml version="1.0" encoding="utf-8"?>
<sst xmlns="http://schemas.openxmlformats.org/spreadsheetml/2006/main" count="593" uniqueCount="481">
  <si>
    <t>t-5</t>
  </si>
  <si>
    <t>t-4</t>
  </si>
  <si>
    <t>t-3</t>
  </si>
  <si>
    <t>t-2</t>
  </si>
  <si>
    <t>t-1</t>
  </si>
  <si>
    <t>t</t>
  </si>
  <si>
    <t>t+1</t>
  </si>
  <si>
    <t>t+2</t>
  </si>
  <si>
    <t>t+3</t>
  </si>
  <si>
    <t>t+4</t>
  </si>
  <si>
    <t>t+5</t>
  </si>
  <si>
    <t>Magyarország</t>
  </si>
  <si>
    <t>MIN</t>
  </si>
  <si>
    <t>MAX</t>
  </si>
  <si>
    <t>DELTA</t>
  </si>
  <si>
    <t>t-12</t>
  </si>
  <si>
    <t>t-11</t>
  </si>
  <si>
    <t>t-10</t>
  </si>
  <si>
    <t>t-9</t>
  </si>
  <si>
    <t>t-8</t>
  </si>
  <si>
    <t>t-7</t>
  </si>
  <si>
    <t>t-6</t>
  </si>
  <si>
    <t>t+6</t>
  </si>
  <si>
    <t>t+7</t>
  </si>
  <si>
    <t>t+8</t>
  </si>
  <si>
    <t>t+9</t>
  </si>
  <si>
    <t>t+10</t>
  </si>
  <si>
    <t>t+11</t>
  </si>
  <si>
    <t>t+12</t>
  </si>
  <si>
    <t>t+13</t>
  </si>
  <si>
    <t>t+14</t>
  </si>
  <si>
    <t>t+15</t>
  </si>
  <si>
    <t>t+16</t>
  </si>
  <si>
    <t>t+17</t>
  </si>
  <si>
    <t>t+18</t>
  </si>
  <si>
    <t>t+19</t>
  </si>
  <si>
    <t>t+20</t>
  </si>
  <si>
    <t>t+21</t>
  </si>
  <si>
    <t>t+22</t>
  </si>
  <si>
    <t>t+23</t>
  </si>
  <si>
    <t>t+24</t>
  </si>
  <si>
    <t>Hungary</t>
  </si>
  <si>
    <t xml:space="preserve">5-2. ábra: </t>
  </si>
  <si>
    <t>chart 5-2</t>
  </si>
  <si>
    <t>5-3. ábra: Fizetési mérleg és reálárfolyam korrekció a pénzügyi válságban</t>
  </si>
  <si>
    <t>chart 5-3.: Current account and real exchange rate adjustment in a financial crisis</t>
  </si>
  <si>
    <t>Credit/deposit</t>
  </si>
  <si>
    <t>export/GDP</t>
  </si>
  <si>
    <t>Hitel/Betét</t>
  </si>
  <si>
    <t>2000.I.n.év</t>
  </si>
  <si>
    <t>2000.II.n.év</t>
  </si>
  <si>
    <t>2000.III.n.év</t>
  </si>
  <si>
    <t>2000.IV.n.év</t>
  </si>
  <si>
    <t>2001.I.n.év</t>
  </si>
  <si>
    <t>2001.II.n.év</t>
  </si>
  <si>
    <t>2001.III.n.év</t>
  </si>
  <si>
    <t>2001.IV.n.év</t>
  </si>
  <si>
    <t>2002.I.n.év</t>
  </si>
  <si>
    <t>2002.II.n.év</t>
  </si>
  <si>
    <t>2002.III.n.év</t>
  </si>
  <si>
    <t>2002IV.n.év</t>
  </si>
  <si>
    <t>2003.I.n.év</t>
  </si>
  <si>
    <t>2003.II.n.év</t>
  </si>
  <si>
    <t>2003.III.n.év</t>
  </si>
  <si>
    <t>2003.IV.n.év</t>
  </si>
  <si>
    <t>2004.I.n.év</t>
  </si>
  <si>
    <t>2004.II.n.év</t>
  </si>
  <si>
    <t>2004.III.n.év</t>
  </si>
  <si>
    <t>2004.IV.n.év</t>
  </si>
  <si>
    <t>2005.I.n.év</t>
  </si>
  <si>
    <t>2005.II.n.év</t>
  </si>
  <si>
    <t>2005.III.n.év</t>
  </si>
  <si>
    <t>2005.IV.n.év</t>
  </si>
  <si>
    <t>2006.I.n.év</t>
  </si>
  <si>
    <t>2006.II.n.év</t>
  </si>
  <si>
    <t>2006.III.n.év</t>
  </si>
  <si>
    <t>2006.IV.n.év</t>
  </si>
  <si>
    <t>2007.I.n.év</t>
  </si>
  <si>
    <t>2007.II.n.év</t>
  </si>
  <si>
    <t>2007.III.n.év</t>
  </si>
  <si>
    <t>2007.IV.n.év</t>
  </si>
  <si>
    <t>2008.I.n.év</t>
  </si>
  <si>
    <t>2008.II.n.év</t>
  </si>
  <si>
    <t>2008.III.n.év</t>
  </si>
  <si>
    <t>2008.IV.n.év</t>
  </si>
  <si>
    <t>2009.I. n.év</t>
  </si>
  <si>
    <t>2009.II.n.év</t>
  </si>
  <si>
    <t>2009.III.n.év</t>
  </si>
  <si>
    <t>2009.IV.n.év</t>
  </si>
  <si>
    <t>5-5. ábra:</t>
  </si>
  <si>
    <t>Chart 5-5:</t>
  </si>
  <si>
    <t>Az export szektor és a bankszektor mérlegalkalmazkodásának kapcsolata Magyarországon</t>
  </si>
  <si>
    <t>The link between the export sector and balance sheet adjustment in the banking sector</t>
  </si>
  <si>
    <t>Bolivia</t>
  </si>
  <si>
    <t>Brazil</t>
  </si>
  <si>
    <t>Bulgaria</t>
  </si>
  <si>
    <t>Chile</t>
  </si>
  <si>
    <t>Colombia</t>
  </si>
  <si>
    <t>Croatia</t>
  </si>
  <si>
    <t>Czech Republic</t>
  </si>
  <si>
    <t>Ecuador</t>
  </si>
  <si>
    <t>Estonia</t>
  </si>
  <si>
    <t>Finland</t>
  </si>
  <si>
    <t>Indonesia</t>
  </si>
  <si>
    <t>Japan</t>
  </si>
  <si>
    <t>Latvia</t>
  </si>
  <si>
    <t>Lithuania</t>
  </si>
  <si>
    <t>Malaysia</t>
  </si>
  <si>
    <t>Mexico</t>
  </si>
  <si>
    <t>Norway</t>
  </si>
  <si>
    <t>Paraguay</t>
  </si>
  <si>
    <t>Philippines</t>
  </si>
  <si>
    <t>Sweden</t>
  </si>
  <si>
    <t>Thailand</t>
  </si>
  <si>
    <t>Turkey</t>
  </si>
  <si>
    <t>Ukraine</t>
  </si>
  <si>
    <t>Uruguay</t>
  </si>
  <si>
    <t>Vietnam</t>
  </si>
  <si>
    <t>Argentina'95</t>
  </si>
  <si>
    <t>Argentina'01</t>
  </si>
  <si>
    <t>Korea</t>
  </si>
  <si>
    <t>Russia</t>
  </si>
  <si>
    <t>Venezuela, Rep. Bol.</t>
  </si>
  <si>
    <t>export/GDP a válság utáni első évben (válság =100)</t>
  </si>
  <si>
    <t>hitel/betét a válság utáni első évben (válság =100)</t>
  </si>
  <si>
    <t xml:space="preserve">5-4. ábra: </t>
  </si>
  <si>
    <t>chart 5-4:</t>
  </si>
  <si>
    <t>A hitel/betét mutató és az exportteljesítmény alakulása a válság utáni első évben*</t>
  </si>
  <si>
    <t>Credit/deposit ratio and export performance in the year after the crisis*</t>
  </si>
  <si>
    <t>*Laeven-Valancia (2008) adatbázisa alapján</t>
  </si>
  <si>
    <t>*Based on the database of Laeven-Valencia(2008)</t>
  </si>
  <si>
    <t>5-1. ábra: Fizetési mérleg korrekció, kényszerű fizetési mérleg kiigazodási periódusokban*</t>
  </si>
  <si>
    <t>chart 5-1: Current Account adjustment in crisis episodes*</t>
  </si>
  <si>
    <t>Reálárfolyam korrekció, kényszerű fizetési mréleg kiigazodási periódusokban*</t>
  </si>
  <si>
    <t>Real exchange rate correction in crisis episodes*</t>
  </si>
  <si>
    <t>Estimates Start After</t>
  </si>
  <si>
    <t>Forrás: International Monetary Fund, World Economic Outlook Database, October 2009</t>
  </si>
  <si>
    <t>Source: International Monetary Fund, World Economic Outlook Database, October 2009</t>
  </si>
  <si>
    <t>GDP növekedés, %</t>
  </si>
  <si>
    <t>GDP growth, %</t>
  </si>
  <si>
    <t>Current account balance/GDP? %</t>
  </si>
  <si>
    <t>A folyó fizetési mérleg egyenlege a GDP arányában, %</t>
  </si>
  <si>
    <t>Folyó fizetési mérleg egyenlege/GDP, %</t>
  </si>
  <si>
    <t>Current Account balance/GDP, %</t>
  </si>
  <si>
    <t>5-8.ábra:</t>
  </si>
  <si>
    <t>chart 5-8:</t>
  </si>
  <si>
    <t>GDP növekedés  és folyó fizetési mérleg hiány Dél-Kelet Ázsiában*</t>
  </si>
  <si>
    <t>GDP growth and current account balance in South-East Asia*</t>
  </si>
  <si>
    <t>GDP növekedés  és folyó fizetési mérleg hiány Latin-Amerikában*</t>
  </si>
  <si>
    <t>GDP growth and current account balance in Latin-America*</t>
  </si>
  <si>
    <t>*A nyugati félteke országai, forrás: IMF</t>
  </si>
  <si>
    <t>*Western Hemisphere countries, source: IMF</t>
  </si>
  <si>
    <t>*ASEAN országok, forrás: IMF</t>
  </si>
  <si>
    <t>*ASEAN countries, source: IMF</t>
  </si>
  <si>
    <t>költségvetési egyenleg/GDP</t>
  </si>
  <si>
    <t>folyó fizetési mérleg egyenlege/GDP</t>
  </si>
  <si>
    <t>current account/GDP</t>
  </si>
  <si>
    <t>government balance/GDP</t>
  </si>
  <si>
    <t>terms of trade (1990=0, left scale)</t>
  </si>
  <si>
    <t>cserearány (1990=0, bal tengely)</t>
  </si>
  <si>
    <t>5-9. ábra:</t>
  </si>
  <si>
    <t>chart 5-9:</t>
  </si>
  <si>
    <t>Government, current account balance and the terms of trade in Latin-America*</t>
  </si>
  <si>
    <t>*Average of Argentina, Brazilia, Chile, Colombia, Mexico, Peru and Venezuela</t>
  </si>
  <si>
    <t>*Argentína, Brazília, Chile, Kolumbia, Mexikó, Peru és Venezuela átllaga</t>
  </si>
  <si>
    <t>A költségvetés, a folyó fizetési mérleg egyenlege és a cserearány Latin-Amerikában*</t>
  </si>
  <si>
    <t>strukturális SNA egyenleg</t>
  </si>
  <si>
    <t>átlagos strukturális SNA egyenleg</t>
  </si>
  <si>
    <t>külső finanszírozási képesség</t>
  </si>
  <si>
    <t>átlagos külső finanszírozási képesség</t>
  </si>
  <si>
    <t>5-10-es ábra: A költségvetés strukturális egyenlegének és a folyó fizetési mréleg tartós komponensének változása az alappályában</t>
  </si>
  <si>
    <t xml:space="preserve">Chart 5-10-: </t>
  </si>
  <si>
    <t>structural SNA balance</t>
  </si>
  <si>
    <t>average structural SNA balance</t>
  </si>
  <si>
    <t>external financing capacity</t>
  </si>
  <si>
    <t>average external financing capacity</t>
  </si>
  <si>
    <t>alappálya</t>
  </si>
  <si>
    <t>kockázati pálya</t>
  </si>
  <si>
    <t>baseline scenario</t>
  </si>
  <si>
    <t>risk scenario</t>
  </si>
  <si>
    <t>euro-area</t>
  </si>
  <si>
    <t>Forrás: IMF WEO adatbázis 2009. október</t>
  </si>
  <si>
    <t>Source: IMF WEO database October 09.</t>
  </si>
  <si>
    <t>A növekedés és a konvergencia dekompozíciója 2000-2007</t>
  </si>
  <si>
    <t>5-1. táblázat:</t>
  </si>
  <si>
    <t>5-2.táblázat: Számítások a magyar gazdaság potenciális növekedésére eltérő feltevésekkel</t>
  </si>
  <si>
    <t>Table 5-2.: Calculations on the potential growth rate of the Hungarian economy under different assumptions</t>
  </si>
  <si>
    <t xml:space="preserve">5-3.táblázat: Az adósságfenntarthatósági számításokhoz felhasznált makropályák fontosabb mutatói* </t>
  </si>
  <si>
    <t>Table 5-3: Major macro indicators, used in  debt sustainability calculations</t>
  </si>
  <si>
    <t>5-5. táblázat:</t>
  </si>
  <si>
    <t>Table 5-5:</t>
  </si>
  <si>
    <t>The effect of growth, interest rates and the exchange rate on debt sustainability</t>
  </si>
  <si>
    <t>5‑6. táblázat: A hiány alakulása 2006-2010 között*</t>
  </si>
  <si>
    <t>Table 5-6:  Components of government deficit between 2006-2010*</t>
  </si>
  <si>
    <t>5-22. ábra:</t>
  </si>
  <si>
    <t xml:space="preserve">Chart 5-22: </t>
  </si>
  <si>
    <t>Készítette:</t>
  </si>
  <si>
    <t>Antal Judit</t>
  </si>
  <si>
    <t>Cím:</t>
  </si>
  <si>
    <t>Title:</t>
  </si>
  <si>
    <t>Csehország</t>
  </si>
  <si>
    <t>Finnország</t>
  </si>
  <si>
    <t>Bulgária</t>
  </si>
  <si>
    <t>Románia</t>
  </si>
  <si>
    <t>Törökország</t>
  </si>
  <si>
    <t>Lengyelország</t>
  </si>
  <si>
    <t>Ausztria</t>
  </si>
  <si>
    <t>Franciaország</t>
  </si>
  <si>
    <t>Szlovénia</t>
  </si>
  <si>
    <t>Litvánia</t>
  </si>
  <si>
    <t>Olaszország</t>
  </si>
  <si>
    <t>Horvátország</t>
  </si>
  <si>
    <t>Észtország</t>
  </si>
  <si>
    <t>USA</t>
  </si>
  <si>
    <t>Lettország</t>
  </si>
  <si>
    <t>Spanyolország</t>
  </si>
  <si>
    <t>Portugália</t>
  </si>
  <si>
    <t>Görögország</t>
  </si>
  <si>
    <t>Forrás: Eurostat, IFS, MNB-számítás</t>
  </si>
  <si>
    <t>A gazdasági fejlettség és az adósság típusú finanszírozás arányának kapcsolata (2008)</t>
  </si>
  <si>
    <t>Source: Eurostat, IFS, MNB-calculation</t>
  </si>
  <si>
    <t>GDP per capita</t>
  </si>
  <si>
    <t>Nettó külső adósság/Nettó külső tartozás</t>
  </si>
  <si>
    <t>Izland</t>
  </si>
  <si>
    <t>Net liabilities</t>
  </si>
  <si>
    <t>Nettó külső adósság és tartozásdinamika a két pálya mellett</t>
  </si>
  <si>
    <t>The dynamics of net external debt and liabilities along the two scenarios</t>
  </si>
  <si>
    <t>Adósság - alap</t>
  </si>
  <si>
    <t>Adósság - kockázati</t>
  </si>
  <si>
    <t>Tartozás - alap</t>
  </si>
  <si>
    <t>Tartozás - kockázati</t>
  </si>
  <si>
    <t xml:space="preserve">Debt - baseline </t>
  </si>
  <si>
    <t>Debt - risk scenario</t>
  </si>
  <si>
    <t>Liabailities - baseline</t>
  </si>
  <si>
    <t>Liabilities - risk scenario</t>
  </si>
  <si>
    <t>Az adósságráta változásának komponensei a két pálya mellett (GDP-százalékában)</t>
  </si>
  <si>
    <t xml:space="preserve">The components of the change in the </t>
  </si>
  <si>
    <t>Elsődleges finanszírozási igény - alap</t>
  </si>
  <si>
    <t>Dinamikus komponens - alap</t>
  </si>
  <si>
    <t>Elsődleges finanszírozási igény-kockázati</t>
  </si>
  <si>
    <t>Dinamikus komponens - kockázati</t>
  </si>
  <si>
    <t>Primary balance - baseline</t>
  </si>
  <si>
    <t>Dynamic component - baseline</t>
  </si>
  <si>
    <t>Primary balance - risk scenario</t>
  </si>
  <si>
    <t>Dynamic component - risk scenario</t>
  </si>
  <si>
    <t>Adósság</t>
  </si>
  <si>
    <t>Tartozás</t>
  </si>
  <si>
    <t>Net debt</t>
  </si>
  <si>
    <t>Adósság- és tartozásmutatók a finanszírozási szerkezet átalakulása esetén</t>
  </si>
  <si>
    <t>Debt and liabilities indicators in case of a change in the financing structure</t>
  </si>
  <si>
    <t>01 Q1</t>
  </si>
  <si>
    <t>01 Q2</t>
  </si>
  <si>
    <t>01 Q3</t>
  </si>
  <si>
    <t>01 Q4</t>
  </si>
  <si>
    <t>02 Q1</t>
  </si>
  <si>
    <t>02 Q2</t>
  </si>
  <si>
    <t>02 Q3</t>
  </si>
  <si>
    <t>02 Q4</t>
  </si>
  <si>
    <t>03 Q1</t>
  </si>
  <si>
    <t>03 Q2</t>
  </si>
  <si>
    <t>03 Q3</t>
  </si>
  <si>
    <t>03 Q4</t>
  </si>
  <si>
    <t>04 Q1</t>
  </si>
  <si>
    <t>04 Q2</t>
  </si>
  <si>
    <t>04 Q3</t>
  </si>
  <si>
    <t>04 Q4</t>
  </si>
  <si>
    <t>05 Q1</t>
  </si>
  <si>
    <t>05 Q2</t>
  </si>
  <si>
    <t>05 Q3</t>
  </si>
  <si>
    <t>05 Q4</t>
  </si>
  <si>
    <t>06 Q1</t>
  </si>
  <si>
    <t>06 Q2</t>
  </si>
  <si>
    <t>06 Q3</t>
  </si>
  <si>
    <t>06 Q4</t>
  </si>
  <si>
    <t>07 Q1</t>
  </si>
  <si>
    <t>07 Q2</t>
  </si>
  <si>
    <t>07 Q3</t>
  </si>
  <si>
    <t>07 Q4</t>
  </si>
  <si>
    <t>08 Q1</t>
  </si>
  <si>
    <t>08 Q2</t>
  </si>
  <si>
    <t>08 Q3</t>
  </si>
  <si>
    <t>08 Q4</t>
  </si>
  <si>
    <t>09 Q1</t>
  </si>
  <si>
    <t>09 Q2</t>
  </si>
  <si>
    <t>09 Q3</t>
  </si>
  <si>
    <t>09 Q4</t>
  </si>
  <si>
    <t>10 Q1</t>
  </si>
  <si>
    <t>10 Q2</t>
  </si>
  <si>
    <t>10 Q3</t>
  </si>
  <si>
    <t>10 Q4</t>
  </si>
  <si>
    <t>11 Q1</t>
  </si>
  <si>
    <t>11 Q2</t>
  </si>
  <si>
    <t>11 Q3</t>
  </si>
  <si>
    <t>11 Q4</t>
  </si>
  <si>
    <t>*Laeven-Valencia (2008) adatbázisa alapján</t>
  </si>
  <si>
    <t>5-11.ábra: GDP növekedés kivetítések*</t>
  </si>
  <si>
    <t>chart 5-11: GDP growth projections*</t>
  </si>
  <si>
    <t>A növekedés, kamatok és az árfolyam hatása az adósság fentarthatóságra</t>
  </si>
  <si>
    <t>Reáladósság szabály</t>
  </si>
  <si>
    <t>ESA államadósság</t>
  </si>
  <si>
    <t>SNA államadósság</t>
  </si>
  <si>
    <t>ESA államadósság 2011-es intézkedéssel</t>
  </si>
  <si>
    <t>SNA államadósság 2011-es intézkedéssel</t>
  </si>
  <si>
    <t>Real debt rule</t>
  </si>
  <si>
    <t>ESA debt</t>
  </si>
  <si>
    <t>SNA debt</t>
  </si>
  <si>
    <t>ESA debt with measures in 2011</t>
  </si>
  <si>
    <t>SNA debt with measures in 2011</t>
  </si>
  <si>
    <t>ESA- és SNA adósságelőrejelzés a GDP százalékában</t>
  </si>
  <si>
    <t>Public debt forecast in ESA and SNA terms as a percentage of GDP</t>
  </si>
  <si>
    <t>External financing capacity</t>
  </si>
  <si>
    <t>Külső finanszírozási képesség</t>
  </si>
  <si>
    <t>Állam SNA finanszírozási képesség</t>
  </si>
  <si>
    <t>Government balance (SNA)</t>
  </si>
  <si>
    <t>Külső egyensúlyhiány és költségvetési egyenleg Magyarországon</t>
  </si>
  <si>
    <t>External deficit and government balance in Hungary</t>
  </si>
  <si>
    <t>euroövezet</t>
  </si>
  <si>
    <t>export/GDP in the first year after the crisis (crisis=100)</t>
  </si>
  <si>
    <t>credit/deposit ratio in the first year after the crisis (crisi =100)</t>
  </si>
  <si>
    <t>Euróövezet*</t>
  </si>
  <si>
    <t>különbség</t>
  </si>
  <si>
    <t>GDP növekedés</t>
  </si>
  <si>
    <t>Potenciális növekedés</t>
  </si>
  <si>
    <t>Kibocsátási rés változása</t>
  </si>
  <si>
    <t>* IMF 2009 októberi WEO adatbázisa alapján</t>
  </si>
  <si>
    <t>Euro Area*</t>
  </si>
  <si>
    <t>difference</t>
  </si>
  <si>
    <t>GDP growth</t>
  </si>
  <si>
    <t>Potential GDP growth</t>
  </si>
  <si>
    <t>Change in output gap</t>
  </si>
  <si>
    <t>* IMF 2009 WEO database October</t>
  </si>
  <si>
    <r>
      <rPr>
        <b/>
        <sz val="12"/>
        <rFont val="Garamond"/>
        <family val="1"/>
      </rPr>
      <t>Alappálya</t>
    </r>
    <r>
      <rPr>
        <sz val="12"/>
        <rFont val="Garamond"/>
        <family val="1"/>
      </rPr>
      <t xml:space="preserve"> </t>
    </r>
  </si>
  <si>
    <t>Kockázati forgatókönyv</t>
  </si>
  <si>
    <t>A külső egyensúlyhiány tartósan 7%-ról 3%-ra csökken*</t>
  </si>
  <si>
    <t>A külső egyensúlyhiány tartósan nem lehet nullánál nagyobb, a potenciális GDP a válságban feltételezettnél jobban sérül*</t>
  </si>
  <si>
    <t>euróövezeti növekedés (1)**</t>
  </si>
  <si>
    <t>Konvergencia (2)</t>
  </si>
  <si>
    <t>Magyar növekedés (1)+(2)</t>
  </si>
  <si>
    <t>Konvergencia (3)</t>
  </si>
  <si>
    <t>Magyar növekedés (1)+(3)</t>
  </si>
  <si>
    <t>válság előtti pot. GDP növ.</t>
  </si>
  <si>
    <t>válság  középtávú hatása</t>
  </si>
  <si>
    <t>kormányzati csomag hatása</t>
  </si>
  <si>
    <t>válság utáni pot. GDP növ.</t>
  </si>
  <si>
    <t>* Abiad et al (2007) alapján, ** IMF (2009b) alapján, *** 2000-2007 átlaga</t>
  </si>
  <si>
    <t>Baseline scenario</t>
  </si>
  <si>
    <t>Risk scenario</t>
  </si>
  <si>
    <t>External financing requiremnt decreases permanently from 7% to 3% of GDP*</t>
  </si>
  <si>
    <t>On average the external positions hould be in balance, the crisis affects potential GDP stronger, compared to the baseline scenario*</t>
  </si>
  <si>
    <t>Euro-Area growth (1)**</t>
  </si>
  <si>
    <t>Real convergence (2)</t>
  </si>
  <si>
    <t>Hungarian growth (1)+(2)</t>
  </si>
  <si>
    <t>Real convergence (3)</t>
  </si>
  <si>
    <t>Hungarian growth (1)+(3)</t>
  </si>
  <si>
    <t>pot. GDP growth before the crisis***</t>
  </si>
  <si>
    <t>medirum term effect of the crisis</t>
  </si>
  <si>
    <t>effect of the government package</t>
  </si>
  <si>
    <t>pot. GDP growth after the crisis</t>
  </si>
  <si>
    <t>* Based on Abiad et al (2007)** based on IMF (2009b)*** Average of 2000-2007</t>
  </si>
  <si>
    <t>%</t>
  </si>
  <si>
    <t>Alappálya</t>
  </si>
  <si>
    <t>Kockázati pálya</t>
  </si>
  <si>
    <t>Potenciális GDP növekedés</t>
  </si>
  <si>
    <t>népesség növekedés</t>
  </si>
  <si>
    <t>Euró övezet</t>
  </si>
  <si>
    <t>Reálkonvergencia üteme</t>
  </si>
  <si>
    <t>Reálkonvergencia szintje 2020-ben (euroövezethez képest)</t>
  </si>
  <si>
    <t>Reálfelértékelődés üteme</t>
  </si>
  <si>
    <t>Külkereskedelmi egyenleg/GDP (folyó áron)</t>
  </si>
  <si>
    <t>Külső egyensúly/GDP</t>
  </si>
  <si>
    <t>*2012-2020 közötti átlagok</t>
  </si>
  <si>
    <t>population growth</t>
  </si>
  <si>
    <t>Euro Area</t>
  </si>
  <si>
    <t>Pace of real convergence</t>
  </si>
  <si>
    <t>Level of real convergence in 2020 (compared to the Euro Area)</t>
  </si>
  <si>
    <t>Pace of real appreciation</t>
  </si>
  <si>
    <t>Trade balance/GDP (current price)</t>
  </si>
  <si>
    <t>External balance/GDP</t>
  </si>
  <si>
    <t>*Averages of 2012-2020</t>
  </si>
  <si>
    <t>tény</t>
  </si>
  <si>
    <t>előrejelzés**</t>
  </si>
  <si>
    <t xml:space="preserve">1. ESA egyenleg </t>
  </si>
  <si>
    <t>-9,3</t>
  </si>
  <si>
    <t>-5,5</t>
  </si>
  <si>
    <t>-3,8</t>
  </si>
  <si>
    <t>-4,0</t>
  </si>
  <si>
    <t>2. Átmeneti, kiegészítő tételek</t>
  </si>
  <si>
    <t>-0,2</t>
  </si>
  <si>
    <t>-0,4</t>
  </si>
  <si>
    <t>0,0</t>
  </si>
  <si>
    <t>-0,7</t>
  </si>
  <si>
    <t>-1,2</t>
  </si>
  <si>
    <t>3. Kiegészített (SNA) egyenleg</t>
  </si>
  <si>
    <t>-9,5</t>
  </si>
  <si>
    <t>-5,8</t>
  </si>
  <si>
    <t>-4,7</t>
  </si>
  <si>
    <t>-5,2</t>
  </si>
  <si>
    <t>4. Ciklikus komponens</t>
  </si>
  <si>
    <t>0,7</t>
  </si>
  <si>
    <t>1,0</t>
  </si>
  <si>
    <t>1,1</t>
  </si>
  <si>
    <t>-0,8</t>
  </si>
  <si>
    <t>-2,2</t>
  </si>
  <si>
    <t>5. Ciklikusan igazított kiegészített (SNA) egyenleg</t>
  </si>
  <si>
    <t>-10,3</t>
  </si>
  <si>
    <t>-6,9</t>
  </si>
  <si>
    <t>-4,9</t>
  </si>
  <si>
    <t>-3,9</t>
  </si>
  <si>
    <t>-3,0</t>
  </si>
  <si>
    <t>6. Kamategyenleg (+MNB eredmény)</t>
  </si>
  <si>
    <t>-3,7</t>
  </si>
  <si>
    <t>-3,6</t>
  </si>
  <si>
    <t>-4,2</t>
  </si>
  <si>
    <t>7. Strukturális (SNA) elsődleges egyenleg</t>
  </si>
  <si>
    <t>-6,5</t>
  </si>
  <si>
    <t>-3,1</t>
  </si>
  <si>
    <t>-1,1</t>
  </si>
  <si>
    <t>-0,3</t>
  </si>
  <si>
    <t>*A GDP arányában, %** Februári inflációs jelentés</t>
  </si>
  <si>
    <t>actual</t>
  </si>
  <si>
    <t>forecast**</t>
  </si>
  <si>
    <t>1. ESA balance</t>
  </si>
  <si>
    <t>2. Temporary, augmenting factors</t>
  </si>
  <si>
    <t>3. Augmented (SNA) balance</t>
  </si>
  <si>
    <t>4. Cyclical component</t>
  </si>
  <si>
    <t>5. Cyclically adjusted SNA balance</t>
  </si>
  <si>
    <t>6. Net interest expenditure (+MNB proft/loss)</t>
  </si>
  <si>
    <t>7. Structural (SNA) primary balance</t>
  </si>
  <si>
    <t>*As a percentage of GDP, February Inflation Riport</t>
  </si>
  <si>
    <t>2001-2007</t>
  </si>
  <si>
    <t>2008-2010</t>
  </si>
  <si>
    <t>2011-2020</t>
  </si>
  <si>
    <t>tények</t>
  </si>
  <si>
    <t>tény és előrejelzés</t>
  </si>
  <si>
    <t>Reálkamat</t>
  </si>
  <si>
    <t>Reálárfolyam felértékelődés</t>
  </si>
  <si>
    <t>ESA államadósság az időszak elején</t>
  </si>
  <si>
    <t xml:space="preserve">  ebből: ESA devizaadósság az időszak elején</t>
  </si>
  <si>
    <t>Adósságstabilizáló elsődleges ESA egyenleg</t>
  </si>
  <si>
    <t>Adósságstabilizáló elsődleges SNA egyenleg</t>
  </si>
  <si>
    <t>Elsődleges SNA egyenleg</t>
  </si>
  <si>
    <t>actual and forecast</t>
  </si>
  <si>
    <t>Real interest rate</t>
  </si>
  <si>
    <t>Real appreciation</t>
  </si>
  <si>
    <t>Public debt at the start of the period (ESA)</t>
  </si>
  <si>
    <t xml:space="preserve">  of which: Foreign currency denominated debt</t>
  </si>
  <si>
    <t>Debt-stabilizing primary ESA balance</t>
  </si>
  <si>
    <t>Debt-stabilizing primary SNA balance</t>
  </si>
  <si>
    <t>Primary SNA balance</t>
  </si>
  <si>
    <t>ország csoport</t>
  </si>
  <si>
    <t>ország</t>
  </si>
  <si>
    <t>lazítás a GDP arányában,2007-2010 (százalékpontban)</t>
  </si>
  <si>
    <t>induló adósság elérése 10 év alatt (GDP arányos szigorítás százalékpontban)</t>
  </si>
  <si>
    <t>alacsony induló adósság</t>
  </si>
  <si>
    <t>Egyesült Királyság, Írország, Spanyolo.</t>
  </si>
  <si>
    <t>6-8</t>
  </si>
  <si>
    <t>6,12</t>
  </si>
  <si>
    <t>közepes induló adósság</t>
  </si>
  <si>
    <t>Franciao., Németo., Hollandia, Portugália</t>
  </si>
  <si>
    <t>5-8</t>
  </si>
  <si>
    <t>Egyesült Államok</t>
  </si>
  <si>
    <t>magas induló adósság</t>
  </si>
  <si>
    <t>Görögország, Japán</t>
  </si>
  <si>
    <t>2 1/2 illetve 5</t>
  </si>
  <si>
    <t>5 illetve 14</t>
  </si>
  <si>
    <t>1/2</t>
  </si>
  <si>
    <t>initial debt</t>
  </si>
  <si>
    <t>country</t>
  </si>
  <si>
    <t>loosening as a percentage of GDP (2007-2010)</t>
  </si>
  <si>
    <t>percentage point tightening/GDP required to reach initial debt in 10 years</t>
  </si>
  <si>
    <t>low</t>
  </si>
  <si>
    <t>United Kingdom, Spain, Ireland</t>
  </si>
  <si>
    <t>average</t>
  </si>
  <si>
    <t>Austria</t>
  </si>
  <si>
    <t>France, Germany, the Netherlands, Portugal</t>
  </si>
  <si>
    <t>United States</t>
  </si>
  <si>
    <t>high</t>
  </si>
  <si>
    <t>Greece, Japan</t>
  </si>
  <si>
    <t>2 1/2 and 5</t>
  </si>
  <si>
    <t>5 and  14</t>
  </si>
  <si>
    <t>Italy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</si>
</sst>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??_);_(@_)"/>
    <numFmt numFmtId="173" formatCode="0.0"/>
    <numFmt numFmtId="174" formatCode="[$-40E]yyyy/\ mmm\.;@"/>
    <numFmt numFmtId="175" formatCode="#,##0.0"/>
    <numFmt numFmtId="176" formatCode="yyyy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9"/>
      <name val="Times New Roman"/>
      <family val="1"/>
    </font>
    <font>
      <b/>
      <sz val="8"/>
      <color indexed="63"/>
      <name val="Arial"/>
      <family val="2"/>
    </font>
    <font>
      <i/>
      <sz val="8"/>
      <name val="Tms Rmn"/>
      <family val="0"/>
    </font>
    <font>
      <b/>
      <sz val="18"/>
      <color indexed="56"/>
      <name val="Cambria"/>
      <family val="2"/>
    </font>
    <font>
      <b/>
      <sz val="8"/>
      <name val="Tms Rmn"/>
      <family val="0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10"/>
      <color indexed="11"/>
      <name val="Times New Roman"/>
      <family val="1"/>
    </font>
    <font>
      <sz val="12"/>
      <name val="Garamond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Garamond"/>
      <family val="1"/>
    </font>
    <font>
      <sz val="12"/>
      <color indexed="8"/>
      <name val="Calibri"/>
      <family val="2"/>
    </font>
    <font>
      <b/>
      <sz val="12"/>
      <color indexed="8"/>
      <name val="Garamond"/>
      <family val="1"/>
    </font>
    <font>
      <sz val="20"/>
      <color indexed="10"/>
      <name val="Calibri"/>
      <family val="2"/>
    </font>
    <font>
      <sz val="11"/>
      <color indexed="8"/>
      <name val="Garamond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Garamond"/>
      <family val="1"/>
    </font>
    <font>
      <b/>
      <i/>
      <sz val="12"/>
      <name val="Garamond"/>
      <family val="1"/>
    </font>
    <font>
      <i/>
      <sz val="12"/>
      <name val="Garamond"/>
      <family val="1"/>
    </font>
    <font>
      <i/>
      <sz val="12"/>
      <color indexed="8"/>
      <name val="Garamond"/>
      <family val="1"/>
    </font>
    <font>
      <b/>
      <i/>
      <sz val="12"/>
      <color indexed="8"/>
      <name val="Garamond"/>
      <family val="1"/>
    </font>
    <font>
      <sz val="14"/>
      <color indexed="8"/>
      <name val="Times"/>
      <family val="0"/>
    </font>
    <font>
      <sz val="20"/>
      <color indexed="8"/>
      <name val="Times"/>
      <family val="0"/>
    </font>
    <font>
      <sz val="18"/>
      <color indexed="8"/>
      <name val="Time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FF0000"/>
      <name val="Calibri"/>
      <family val="2"/>
    </font>
    <font>
      <u val="single"/>
      <sz val="10"/>
      <color rgb="FF0000FF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Garamond"/>
      <family val="1"/>
    </font>
    <font>
      <sz val="12"/>
      <color theme="1"/>
      <name val="Calibri"/>
      <family val="2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20"/>
      <color rgb="FFFF0000"/>
      <name val="Calibri"/>
      <family val="2"/>
    </font>
    <font>
      <sz val="11"/>
      <color theme="1"/>
      <name val="Garamond"/>
      <family val="1"/>
    </font>
    <font>
      <i/>
      <sz val="12"/>
      <color theme="1"/>
      <name val="Garamond"/>
      <family val="1"/>
    </font>
    <font>
      <b/>
      <sz val="12"/>
      <color rgb="FF000000"/>
      <name val="Garamond"/>
      <family val="1"/>
    </font>
    <font>
      <b/>
      <i/>
      <sz val="12"/>
      <color rgb="FF000000"/>
      <name val="Garamond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7" borderId="0" applyNumberFormat="0" applyBorder="0" applyAlignment="0" applyProtection="0"/>
    <xf numFmtId="0" fontId="3" fillId="0" borderId="1">
      <alignment horizontal="center" vertical="center"/>
      <protection/>
    </xf>
    <xf numFmtId="0" fontId="8" fillId="9" borderId="0" applyNumberFormat="0" applyBorder="0" applyAlignment="0" applyProtection="0"/>
    <xf numFmtId="0" fontId="61" fillId="38" borderId="2" applyNumberFormat="0" applyAlignment="0" applyProtection="0"/>
    <xf numFmtId="0" fontId="9" fillId="39" borderId="3" applyNumberFormat="0" applyAlignment="0" applyProtection="0"/>
    <xf numFmtId="0" fontId="10" fillId="40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173" fontId="3" fillId="0" borderId="0" applyBorder="0">
      <alignment/>
      <protection/>
    </xf>
    <xf numFmtId="173" fontId="3" fillId="0" borderId="8">
      <alignment/>
      <protection/>
    </xf>
    <xf numFmtId="0" fontId="66" fillId="41" borderId="9" applyNumberFormat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67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3" applyNumberFormat="0" applyFill="0" applyAlignment="0" applyProtection="0"/>
    <xf numFmtId="0" fontId="16" fillId="13" borderId="3" applyNumberFormat="0" applyAlignment="0" applyProtection="0"/>
    <xf numFmtId="0" fontId="0" fillId="42" borderId="14" applyNumberFormat="0" applyFont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71" fillId="49" borderId="0" applyNumberFormat="0" applyBorder="0" applyAlignment="0" applyProtection="0"/>
    <xf numFmtId="0" fontId="72" fillId="50" borderId="15" applyNumberFormat="0" applyAlignment="0" applyProtection="0"/>
    <xf numFmtId="0" fontId="17" fillId="0" borderId="16" applyNumberFormat="0" applyFill="0" applyAlignment="0" applyProtection="0"/>
    <xf numFmtId="0" fontId="73" fillId="0" borderId="0" applyNumberFormat="0" applyFill="0" applyBorder="0" applyAlignment="0" applyProtection="0"/>
    <xf numFmtId="0" fontId="18" fillId="51" borderId="0" applyNumberFormat="0" applyBorder="0" applyAlignment="0" applyProtection="0"/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67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52" borderId="17" applyNumberFormat="0" applyFont="0" applyAlignment="0" applyProtection="0"/>
    <xf numFmtId="0" fontId="19" fillId="0" borderId="0">
      <alignment horizontal="left"/>
      <protection/>
    </xf>
    <xf numFmtId="0" fontId="20" fillId="39" borderId="18" applyNumberFormat="0" applyAlignment="0" applyProtection="0"/>
    <xf numFmtId="0" fontId="75" fillId="0" borderId="1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53" borderId="0" applyNumberFormat="0" applyBorder="0" applyAlignment="0" applyProtection="0"/>
    <xf numFmtId="0" fontId="3" fillId="0" borderId="20">
      <alignment horizontal="center" vertical="center"/>
      <protection/>
    </xf>
    <xf numFmtId="0" fontId="77" fillId="54" borderId="0" applyNumberFormat="0" applyBorder="0" applyAlignment="0" applyProtection="0"/>
    <xf numFmtId="0" fontId="78" fillId="50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4" fillId="0" borderId="21" applyNumberFormat="0" applyFill="0" applyAlignment="0" applyProtection="0"/>
    <xf numFmtId="0" fontId="25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3" fillId="51" borderId="0" xfId="101" applyFont="1" applyFill="1">
      <alignment/>
      <protection/>
    </xf>
    <xf numFmtId="0" fontId="4" fillId="55" borderId="0" xfId="101" applyFont="1" applyFill="1" applyAlignment="1">
      <alignment horizontal="center"/>
      <protection/>
    </xf>
    <xf numFmtId="0" fontId="4" fillId="0" borderId="0" xfId="101" applyFont="1" applyFill="1" applyAlignment="1">
      <alignment horizontal="center"/>
      <protection/>
    </xf>
    <xf numFmtId="0" fontId="3" fillId="0" borderId="0" xfId="101">
      <alignment/>
      <protection/>
    </xf>
    <xf numFmtId="0" fontId="3" fillId="0" borderId="0" xfId="101" applyFill="1">
      <alignment/>
      <protection/>
    </xf>
    <xf numFmtId="0" fontId="3" fillId="0" borderId="0" xfId="101" applyFont="1">
      <alignment/>
      <protection/>
    </xf>
    <xf numFmtId="0" fontId="3" fillId="0" borderId="0" xfId="113">
      <alignment/>
      <protection/>
    </xf>
    <xf numFmtId="0" fontId="26" fillId="56" borderId="0" xfId="113" applyFont="1" applyFill="1" applyAlignment="1">
      <alignment horizontal="center"/>
      <protection/>
    </xf>
    <xf numFmtId="0" fontId="5" fillId="55" borderId="0" xfId="113" applyFont="1" applyFill="1">
      <alignment/>
      <protection/>
    </xf>
    <xf numFmtId="173" fontId="3" fillId="0" borderId="0" xfId="101" applyNumberFormat="1" applyFill="1">
      <alignment/>
      <protection/>
    </xf>
    <xf numFmtId="173" fontId="3" fillId="0" borderId="0" xfId="101" applyNumberFormat="1">
      <alignment/>
      <protection/>
    </xf>
    <xf numFmtId="173" fontId="27" fillId="0" borderId="20" xfId="112" applyNumberFormat="1" applyFont="1" applyFill="1" applyBorder="1">
      <alignment/>
      <protection/>
    </xf>
    <xf numFmtId="173" fontId="28" fillId="0" borderId="20" xfId="112" applyNumberFormat="1" applyFont="1" applyFill="1" applyBorder="1">
      <alignment/>
      <protection/>
    </xf>
    <xf numFmtId="173" fontId="3" fillId="0" borderId="20" xfId="112" applyNumberFormat="1" applyFill="1" applyBorder="1">
      <alignment/>
      <protection/>
    </xf>
    <xf numFmtId="0" fontId="29" fillId="0" borderId="0" xfId="109">
      <alignment/>
      <protection/>
    </xf>
    <xf numFmtId="173" fontId="29" fillId="0" borderId="0" xfId="109" applyNumberFormat="1">
      <alignment/>
      <protection/>
    </xf>
    <xf numFmtId="174" fontId="29" fillId="0" borderId="0" xfId="109" applyNumberFormat="1">
      <alignment/>
      <protection/>
    </xf>
    <xf numFmtId="173" fontId="29" fillId="0" borderId="0" xfId="109" applyNumberFormat="1" quotePrefix="1">
      <alignment/>
      <protection/>
    </xf>
    <xf numFmtId="0" fontId="67" fillId="0" borderId="0" xfId="110">
      <alignment/>
      <protection/>
    </xf>
    <xf numFmtId="0" fontId="67" fillId="0" borderId="0" xfId="110" applyFill="1">
      <alignment/>
      <protection/>
    </xf>
    <xf numFmtId="172" fontId="4" fillId="0" borderId="0" xfId="110" applyNumberFormat="1" applyFont="1" applyFill="1" applyAlignment="1">
      <alignment horizontal="center"/>
      <protection/>
    </xf>
    <xf numFmtId="172" fontId="27" fillId="0" borderId="0" xfId="110" applyNumberFormat="1" applyFont="1" applyFill="1">
      <alignment/>
      <protection/>
    </xf>
    <xf numFmtId="0" fontId="27" fillId="0" borderId="0" xfId="110" applyFont="1" applyFill="1">
      <alignment/>
      <protection/>
    </xf>
    <xf numFmtId="172" fontId="67" fillId="0" borderId="0" xfId="110" applyNumberFormat="1" applyFill="1">
      <alignment/>
      <protection/>
    </xf>
    <xf numFmtId="0" fontId="79" fillId="0" borderId="0" xfId="0" applyFont="1" applyAlignment="1">
      <alignment horizontal="left" readingOrder="1"/>
    </xf>
    <xf numFmtId="0" fontId="80" fillId="0" borderId="0" xfId="0" applyFont="1" applyAlignment="1">
      <alignment/>
    </xf>
    <xf numFmtId="0" fontId="74" fillId="0" borderId="0" xfId="111" applyFont="1">
      <alignment/>
      <protection/>
    </xf>
    <xf numFmtId="173" fontId="74" fillId="0" borderId="0" xfId="111" applyNumberFormat="1" applyFont="1">
      <alignment/>
      <protection/>
    </xf>
    <xf numFmtId="0" fontId="74" fillId="0" borderId="0" xfId="111" applyFont="1" applyAlignment="1">
      <alignment vertical="top"/>
      <protection/>
    </xf>
    <xf numFmtId="0" fontId="67" fillId="0" borderId="0" xfId="97">
      <alignment/>
      <protection/>
    </xf>
    <xf numFmtId="0" fontId="4" fillId="0" borderId="22" xfId="97" applyFont="1" applyFill="1" applyBorder="1" applyAlignment="1">
      <alignment horizontal="center"/>
      <protection/>
    </xf>
    <xf numFmtId="0" fontId="4" fillId="0" borderId="23" xfId="97" applyFont="1" applyFill="1" applyBorder="1" applyAlignment="1">
      <alignment horizontal="center"/>
      <protection/>
    </xf>
    <xf numFmtId="0" fontId="4" fillId="0" borderId="24" xfId="97" applyFont="1" applyFill="1" applyBorder="1" applyAlignment="1">
      <alignment horizontal="center"/>
      <protection/>
    </xf>
    <xf numFmtId="173" fontId="67" fillId="0" borderId="0" xfId="97" applyNumberFormat="1">
      <alignment/>
      <protection/>
    </xf>
    <xf numFmtId="173" fontId="67" fillId="0" borderId="0" xfId="110" applyNumberFormat="1">
      <alignment/>
      <protection/>
    </xf>
    <xf numFmtId="173" fontId="67" fillId="0" borderId="0" xfId="110" applyNumberFormat="1" applyFill="1">
      <alignment/>
      <protection/>
    </xf>
    <xf numFmtId="0" fontId="81" fillId="0" borderId="0" xfId="0" applyFont="1" applyAlignment="1">
      <alignment/>
    </xf>
    <xf numFmtId="0" fontId="82" fillId="0" borderId="0" xfId="0" applyFont="1" applyAlignment="1">
      <alignment horizontal="left"/>
    </xf>
    <xf numFmtId="14" fontId="67" fillId="0" borderId="0" xfId="97" applyNumberFormat="1">
      <alignment/>
      <protection/>
    </xf>
    <xf numFmtId="0" fontId="67" fillId="0" borderId="0" xfId="98">
      <alignment/>
      <protection/>
    </xf>
    <xf numFmtId="0" fontId="2" fillId="0" borderId="0" xfId="104">
      <alignment/>
      <protection/>
    </xf>
    <xf numFmtId="0" fontId="67" fillId="0" borderId="0" xfId="99">
      <alignment/>
      <protection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 horizontal="left"/>
    </xf>
    <xf numFmtId="0" fontId="67" fillId="0" borderId="0" xfId="110" applyFont="1" applyFill="1">
      <alignment/>
      <protection/>
    </xf>
    <xf numFmtId="0" fontId="67" fillId="0" borderId="0" xfId="110" applyFont="1">
      <alignment/>
      <protection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173" fontId="0" fillId="0" borderId="0" xfId="0" applyNumberFormat="1" applyAlignment="1">
      <alignment/>
    </xf>
    <xf numFmtId="0" fontId="67" fillId="0" borderId="0" xfId="110" applyFont="1" applyFill="1">
      <alignment/>
      <protection/>
    </xf>
    <xf numFmtId="0" fontId="67" fillId="0" borderId="0" xfId="98" applyFont="1">
      <alignment/>
      <protection/>
    </xf>
    <xf numFmtId="0" fontId="81" fillId="0" borderId="25" xfId="0" applyFont="1" applyBorder="1" applyAlignment="1">
      <alignment/>
    </xf>
    <xf numFmtId="0" fontId="82" fillId="0" borderId="25" xfId="0" applyFont="1" applyBorder="1" applyAlignment="1">
      <alignment horizontal="center"/>
    </xf>
    <xf numFmtId="173" fontId="81" fillId="0" borderId="25" xfId="0" applyNumberFormat="1" applyFont="1" applyBorder="1" applyAlignment="1">
      <alignment/>
    </xf>
    <xf numFmtId="0" fontId="81" fillId="0" borderId="0" xfId="0" applyFont="1" applyFill="1" applyBorder="1" applyAlignment="1">
      <alignment/>
    </xf>
    <xf numFmtId="0" fontId="81" fillId="0" borderId="0" xfId="0" applyFont="1" applyBorder="1" applyAlignment="1">
      <alignment/>
    </xf>
    <xf numFmtId="0" fontId="29" fillId="57" borderId="26" xfId="101" applyFont="1" applyFill="1" applyBorder="1">
      <alignment/>
      <protection/>
    </xf>
    <xf numFmtId="0" fontId="29" fillId="57" borderId="27" xfId="101" applyFont="1" applyFill="1" applyBorder="1">
      <alignment/>
      <protection/>
    </xf>
    <xf numFmtId="0" fontId="29" fillId="57" borderId="28" xfId="101" applyFont="1" applyFill="1" applyBorder="1" applyAlignment="1">
      <alignment horizontal="center" vertical="center" wrapText="1"/>
      <protection/>
    </xf>
    <xf numFmtId="0" fontId="81" fillId="0" borderId="29" xfId="0" applyFont="1" applyBorder="1" applyAlignment="1">
      <alignment horizontal="center" vertical="center" wrapText="1"/>
    </xf>
    <xf numFmtId="0" fontId="52" fillId="57" borderId="28" xfId="101" applyFont="1" applyFill="1" applyBorder="1" applyAlignment="1">
      <alignment horizontal="center" vertical="center" wrapText="1"/>
      <protection/>
    </xf>
    <xf numFmtId="0" fontId="81" fillId="0" borderId="30" xfId="0" applyFont="1" applyBorder="1" applyAlignment="1">
      <alignment horizontal="center" vertical="center" wrapText="1"/>
    </xf>
    <xf numFmtId="0" fontId="29" fillId="57" borderId="31" xfId="101" applyFont="1" applyFill="1" applyBorder="1">
      <alignment/>
      <protection/>
    </xf>
    <xf numFmtId="0" fontId="29" fillId="57" borderId="0" xfId="101" applyFont="1" applyFill="1" applyBorder="1">
      <alignment/>
      <protection/>
    </xf>
    <xf numFmtId="0" fontId="29" fillId="57" borderId="32" xfId="101" applyFont="1" applyFill="1" applyBorder="1" applyAlignment="1">
      <alignment vertical="center" wrapText="1"/>
      <protection/>
    </xf>
    <xf numFmtId="0" fontId="81" fillId="0" borderId="33" xfId="0" applyFont="1" applyBorder="1" applyAlignment="1">
      <alignment vertical="center" wrapText="1"/>
    </xf>
    <xf numFmtId="0" fontId="81" fillId="0" borderId="34" xfId="0" applyFont="1" applyBorder="1" applyAlignment="1">
      <alignment vertical="center" wrapText="1"/>
    </xf>
    <xf numFmtId="0" fontId="53" fillId="57" borderId="0" xfId="101" applyFont="1" applyFill="1" applyBorder="1" applyAlignment="1">
      <alignment horizontal="center" vertical="center" wrapText="1"/>
      <protection/>
    </xf>
    <xf numFmtId="0" fontId="29" fillId="57" borderId="25" xfId="101" applyFont="1" applyFill="1" applyBorder="1" applyAlignment="1">
      <alignment horizontal="center" vertical="center" wrapText="1"/>
      <protection/>
    </xf>
    <xf numFmtId="0" fontId="52" fillId="42" borderId="25" xfId="101" applyFont="1" applyFill="1" applyBorder="1" applyAlignment="1">
      <alignment horizontal="center" vertical="center" wrapText="1"/>
      <protection/>
    </xf>
    <xf numFmtId="0" fontId="52" fillId="42" borderId="35" xfId="101" applyFont="1" applyFill="1" applyBorder="1" applyAlignment="1">
      <alignment horizontal="center" vertical="center" wrapText="1"/>
      <protection/>
    </xf>
    <xf numFmtId="0" fontId="29" fillId="57" borderId="36" xfId="101" applyFont="1" applyFill="1" applyBorder="1">
      <alignment/>
      <protection/>
    </xf>
    <xf numFmtId="0" fontId="53" fillId="57" borderId="24" xfId="101" applyFont="1" applyFill="1" applyBorder="1">
      <alignment/>
      <protection/>
    </xf>
    <xf numFmtId="0" fontId="29" fillId="57" borderId="22" xfId="101" applyFont="1" applyFill="1" applyBorder="1">
      <alignment/>
      <protection/>
    </xf>
    <xf numFmtId="0" fontId="52" fillId="42" borderId="22" xfId="101" applyFont="1" applyFill="1" applyBorder="1">
      <alignment/>
      <protection/>
    </xf>
    <xf numFmtId="0" fontId="52" fillId="42" borderId="37" xfId="101" applyFont="1" applyFill="1" applyBorder="1">
      <alignment/>
      <protection/>
    </xf>
    <xf numFmtId="0" fontId="52" fillId="57" borderId="31" xfId="101" applyFont="1" applyFill="1" applyBorder="1">
      <alignment/>
      <protection/>
    </xf>
    <xf numFmtId="173" fontId="53" fillId="57" borderId="38" xfId="101" applyNumberFormat="1" applyFont="1" applyFill="1" applyBorder="1">
      <alignment/>
      <protection/>
    </xf>
    <xf numFmtId="173" fontId="29" fillId="57" borderId="39" xfId="101" applyNumberFormat="1" applyFont="1" applyFill="1" applyBorder="1">
      <alignment/>
      <protection/>
    </xf>
    <xf numFmtId="173" fontId="52" fillId="42" borderId="39" xfId="101" applyNumberFormat="1" applyFont="1" applyFill="1" applyBorder="1">
      <alignment/>
      <protection/>
    </xf>
    <xf numFmtId="173" fontId="52" fillId="42" borderId="40" xfId="101" applyNumberFormat="1" applyFont="1" applyFill="1" applyBorder="1">
      <alignment/>
      <protection/>
    </xf>
    <xf numFmtId="0" fontId="54" fillId="57" borderId="31" xfId="101" applyFont="1" applyFill="1" applyBorder="1">
      <alignment/>
      <protection/>
    </xf>
    <xf numFmtId="0" fontId="52" fillId="57" borderId="41" xfId="101" applyFont="1" applyFill="1" applyBorder="1">
      <alignment/>
      <protection/>
    </xf>
    <xf numFmtId="173" fontId="53" fillId="57" borderId="42" xfId="101" applyNumberFormat="1" applyFont="1" applyFill="1" applyBorder="1">
      <alignment/>
      <protection/>
    </xf>
    <xf numFmtId="173" fontId="29" fillId="57" borderId="43" xfId="101" applyNumberFormat="1" applyFont="1" applyFill="1" applyBorder="1">
      <alignment/>
      <protection/>
    </xf>
    <xf numFmtId="173" fontId="52" fillId="42" borderId="43" xfId="101" applyNumberFormat="1" applyFont="1" applyFill="1" applyBorder="1">
      <alignment/>
      <protection/>
    </xf>
    <xf numFmtId="173" fontId="52" fillId="42" borderId="44" xfId="101" applyNumberFormat="1" applyFont="1" applyFill="1" applyBorder="1">
      <alignment/>
      <protection/>
    </xf>
    <xf numFmtId="0" fontId="29" fillId="57" borderId="0" xfId="101" applyFont="1" applyFill="1">
      <alignment/>
      <protection/>
    </xf>
    <xf numFmtId="0" fontId="52" fillId="57" borderId="45" xfId="101" applyFont="1" applyFill="1" applyBorder="1" applyAlignment="1">
      <alignment horizontal="center" vertical="center" wrapText="1"/>
      <protection/>
    </xf>
    <xf numFmtId="0" fontId="81" fillId="0" borderId="46" xfId="0" applyFont="1" applyBorder="1" applyAlignment="1">
      <alignment horizontal="center" vertical="center" wrapText="1"/>
    </xf>
    <xf numFmtId="0" fontId="81" fillId="0" borderId="47" xfId="0" applyFont="1" applyBorder="1" applyAlignment="1">
      <alignment horizontal="center" vertical="center" wrapText="1"/>
    </xf>
    <xf numFmtId="0" fontId="29" fillId="57" borderId="28" xfId="101" applyFont="1" applyFill="1" applyBorder="1" applyAlignment="1">
      <alignment vertical="center" wrapText="1"/>
      <protection/>
    </xf>
    <xf numFmtId="0" fontId="81" fillId="0" borderId="29" xfId="0" applyFont="1" applyBorder="1" applyAlignment="1">
      <alignment vertical="center" wrapText="1"/>
    </xf>
    <xf numFmtId="0" fontId="81" fillId="0" borderId="30" xfId="0" applyFont="1" applyBorder="1" applyAlignment="1">
      <alignment vertical="center" wrapText="1"/>
    </xf>
    <xf numFmtId="0" fontId="81" fillId="0" borderId="48" xfId="0" applyFont="1" applyBorder="1" applyAlignment="1">
      <alignment/>
    </xf>
    <xf numFmtId="0" fontId="82" fillId="0" borderId="49" xfId="0" applyFont="1" applyBorder="1" applyAlignment="1">
      <alignment/>
    </xf>
    <xf numFmtId="0" fontId="82" fillId="0" borderId="50" xfId="0" applyFont="1" applyBorder="1" applyAlignment="1">
      <alignment/>
    </xf>
    <xf numFmtId="0" fontId="85" fillId="0" borderId="51" xfId="0" applyFont="1" applyBorder="1" applyAlignment="1">
      <alignment/>
    </xf>
    <xf numFmtId="0" fontId="81" fillId="0" borderId="35" xfId="0" applyFont="1" applyBorder="1" applyAlignment="1">
      <alignment/>
    </xf>
    <xf numFmtId="0" fontId="81" fillId="0" borderId="51" xfId="0" applyFont="1" applyBorder="1" applyAlignment="1">
      <alignment/>
    </xf>
    <xf numFmtId="173" fontId="81" fillId="0" borderId="35" xfId="0" applyNumberFormat="1" applyFont="1" applyBorder="1" applyAlignment="1">
      <alignment/>
    </xf>
    <xf numFmtId="1" fontId="81" fillId="0" borderId="25" xfId="0" applyNumberFormat="1" applyFont="1" applyBorder="1" applyAlignment="1">
      <alignment/>
    </xf>
    <xf numFmtId="1" fontId="81" fillId="0" borderId="35" xfId="0" applyNumberFormat="1" applyFont="1" applyBorder="1" applyAlignment="1">
      <alignment/>
    </xf>
    <xf numFmtId="0" fontId="81" fillId="0" borderId="51" xfId="0" applyFont="1" applyFill="1" applyBorder="1" applyAlignment="1">
      <alignment/>
    </xf>
    <xf numFmtId="0" fontId="81" fillId="0" borderId="41" xfId="0" applyFont="1" applyBorder="1" applyAlignment="1">
      <alignment/>
    </xf>
    <xf numFmtId="173" fontId="81" fillId="0" borderId="52" xfId="0" applyNumberFormat="1" applyFont="1" applyBorder="1" applyAlignment="1">
      <alignment/>
    </xf>
    <xf numFmtId="173" fontId="81" fillId="0" borderId="53" xfId="0" applyNumberFormat="1" applyFont="1" applyBorder="1" applyAlignment="1">
      <alignment/>
    </xf>
    <xf numFmtId="0" fontId="79" fillId="58" borderId="48" xfId="0" applyFont="1" applyFill="1" applyBorder="1" applyAlignment="1">
      <alignment horizontal="left"/>
    </xf>
    <xf numFmtId="0" fontId="79" fillId="58" borderId="49" xfId="0" applyFont="1" applyFill="1" applyBorder="1" applyAlignment="1">
      <alignment horizontal="center"/>
    </xf>
    <xf numFmtId="0" fontId="79" fillId="58" borderId="50" xfId="0" applyFont="1" applyFill="1" applyBorder="1" applyAlignment="1">
      <alignment horizontal="center"/>
    </xf>
    <xf numFmtId="0" fontId="79" fillId="58" borderId="51" xfId="0" applyFont="1" applyFill="1" applyBorder="1" applyAlignment="1">
      <alignment horizontal="left"/>
    </xf>
    <xf numFmtId="0" fontId="52" fillId="57" borderId="54" xfId="82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55" xfId="0" applyBorder="1" applyAlignment="1">
      <alignment horizontal="center"/>
    </xf>
    <xf numFmtId="0" fontId="86" fillId="58" borderId="35" xfId="0" applyFont="1" applyFill="1" applyBorder="1" applyAlignment="1">
      <alignment horizontal="center"/>
    </xf>
    <xf numFmtId="0" fontId="87" fillId="58" borderId="56" xfId="0" applyFont="1" applyFill="1" applyBorder="1" applyAlignment="1">
      <alignment horizontal="left" wrapText="1"/>
    </xf>
    <xf numFmtId="0" fontId="87" fillId="58" borderId="39" xfId="0" applyFont="1" applyFill="1" applyBorder="1" applyAlignment="1">
      <alignment horizontal="center"/>
    </xf>
    <xf numFmtId="0" fontId="87" fillId="58" borderId="40" xfId="0" applyFont="1" applyFill="1" applyBorder="1" applyAlignment="1">
      <alignment horizontal="center"/>
    </xf>
    <xf numFmtId="0" fontId="79" fillId="58" borderId="56" xfId="0" applyFont="1" applyFill="1" applyBorder="1" applyAlignment="1">
      <alignment horizontal="left" wrapText="1"/>
    </xf>
    <xf numFmtId="0" fontId="79" fillId="58" borderId="39" xfId="0" applyFont="1" applyFill="1" applyBorder="1" applyAlignment="1">
      <alignment horizontal="center"/>
    </xf>
    <xf numFmtId="0" fontId="79" fillId="58" borderId="40" xfId="0" applyFont="1" applyFill="1" applyBorder="1" applyAlignment="1">
      <alignment horizontal="center"/>
    </xf>
    <xf numFmtId="0" fontId="79" fillId="58" borderId="56" xfId="0" applyFont="1" applyFill="1" applyBorder="1" applyAlignment="1">
      <alignment horizontal="left"/>
    </xf>
    <xf numFmtId="0" fontId="87" fillId="58" borderId="57" xfId="0" applyFont="1" applyFill="1" applyBorder="1" applyAlignment="1">
      <alignment horizontal="left" wrapText="1"/>
    </xf>
    <xf numFmtId="0" fontId="87" fillId="58" borderId="43" xfId="0" applyFont="1" applyFill="1" applyBorder="1" applyAlignment="1">
      <alignment horizontal="center"/>
    </xf>
    <xf numFmtId="0" fontId="87" fillId="58" borderId="44" xfId="0" applyFont="1" applyFill="1" applyBorder="1" applyAlignment="1">
      <alignment horizontal="center"/>
    </xf>
    <xf numFmtId="0" fontId="81" fillId="57" borderId="0" xfId="0" applyFont="1" applyFill="1" applyAlignment="1">
      <alignment/>
    </xf>
    <xf numFmtId="0" fontId="79" fillId="58" borderId="25" xfId="0" applyFont="1" applyFill="1" applyBorder="1" applyAlignment="1">
      <alignment horizontal="left"/>
    </xf>
    <xf numFmtId="0" fontId="79" fillId="58" borderId="25" xfId="0" applyFont="1" applyFill="1" applyBorder="1" applyAlignment="1">
      <alignment horizontal="center"/>
    </xf>
    <xf numFmtId="0" fontId="86" fillId="58" borderId="25" xfId="0" applyFont="1" applyFill="1" applyBorder="1" applyAlignment="1">
      <alignment horizontal="center"/>
    </xf>
    <xf numFmtId="0" fontId="87" fillId="58" borderId="39" xfId="0" applyFont="1" applyFill="1" applyBorder="1" applyAlignment="1">
      <alignment horizontal="left" wrapText="1"/>
    </xf>
    <xf numFmtId="0" fontId="79" fillId="58" borderId="39" xfId="0" applyFont="1" applyFill="1" applyBorder="1" applyAlignment="1">
      <alignment horizontal="left" wrapText="1"/>
    </xf>
    <xf numFmtId="0" fontId="79" fillId="58" borderId="39" xfId="0" applyFont="1" applyFill="1" applyBorder="1" applyAlignment="1">
      <alignment horizontal="left"/>
    </xf>
    <xf numFmtId="0" fontId="87" fillId="58" borderId="58" xfId="0" applyFont="1" applyFill="1" applyBorder="1" applyAlignment="1">
      <alignment horizontal="left" wrapText="1"/>
    </xf>
    <xf numFmtId="0" fontId="81" fillId="57" borderId="59" xfId="0" applyFont="1" applyFill="1" applyBorder="1" applyAlignment="1">
      <alignment/>
    </xf>
    <xf numFmtId="0" fontId="82" fillId="57" borderId="46" xfId="0" applyFont="1" applyFill="1" applyBorder="1" applyAlignment="1">
      <alignment horizontal="center"/>
    </xf>
    <xf numFmtId="0" fontId="82" fillId="57" borderId="60" xfId="0" applyFont="1" applyFill="1" applyBorder="1" applyAlignment="1">
      <alignment horizontal="center"/>
    </xf>
    <xf numFmtId="0" fontId="82" fillId="57" borderId="61" xfId="0" applyFont="1" applyFill="1" applyBorder="1" applyAlignment="1">
      <alignment horizontal="center"/>
    </xf>
    <xf numFmtId="0" fontId="81" fillId="57" borderId="62" xfId="0" applyFont="1" applyFill="1" applyBorder="1" applyAlignment="1">
      <alignment/>
    </xf>
    <xf numFmtId="0" fontId="82" fillId="57" borderId="29" xfId="0" applyFont="1" applyFill="1" applyBorder="1" applyAlignment="1">
      <alignment horizontal="center"/>
    </xf>
    <xf numFmtId="0" fontId="82" fillId="57" borderId="63" xfId="0" applyFont="1" applyFill="1" applyBorder="1" applyAlignment="1">
      <alignment horizontal="center"/>
    </xf>
    <xf numFmtId="0" fontId="82" fillId="57" borderId="30" xfId="0" applyFont="1" applyFill="1" applyBorder="1" applyAlignment="1">
      <alignment horizontal="center"/>
    </xf>
    <xf numFmtId="0" fontId="81" fillId="57" borderId="56" xfId="0" applyFont="1" applyFill="1" applyBorder="1" applyAlignment="1">
      <alignment/>
    </xf>
    <xf numFmtId="0" fontId="81" fillId="57" borderId="38" xfId="0" applyFont="1" applyFill="1" applyBorder="1" applyAlignment="1">
      <alignment horizontal="center"/>
    </xf>
    <xf numFmtId="0" fontId="81" fillId="57" borderId="0" xfId="0" applyFont="1" applyFill="1" applyBorder="1" applyAlignment="1">
      <alignment horizontal="center"/>
    </xf>
    <xf numFmtId="0" fontId="81" fillId="57" borderId="64" xfId="0" applyFont="1" applyFill="1" applyBorder="1" applyAlignment="1">
      <alignment horizontal="center"/>
    </xf>
    <xf numFmtId="0" fontId="85" fillId="57" borderId="56" xfId="0" applyFont="1" applyFill="1" applyBorder="1" applyAlignment="1">
      <alignment/>
    </xf>
    <xf numFmtId="0" fontId="85" fillId="57" borderId="38" xfId="0" applyFont="1" applyFill="1" applyBorder="1" applyAlignment="1">
      <alignment horizontal="center"/>
    </xf>
    <xf numFmtId="0" fontId="85" fillId="57" borderId="0" xfId="0" applyFont="1" applyFill="1" applyBorder="1" applyAlignment="1">
      <alignment horizontal="center"/>
    </xf>
    <xf numFmtId="0" fontId="85" fillId="57" borderId="64" xfId="0" applyFont="1" applyFill="1" applyBorder="1" applyAlignment="1">
      <alignment horizontal="center"/>
    </xf>
    <xf numFmtId="0" fontId="82" fillId="57" borderId="56" xfId="0" applyFont="1" applyFill="1" applyBorder="1" applyAlignment="1">
      <alignment wrapText="1"/>
    </xf>
    <xf numFmtId="0" fontId="82" fillId="57" borderId="38" xfId="0" applyFont="1" applyFill="1" applyBorder="1" applyAlignment="1">
      <alignment horizontal="center"/>
    </xf>
    <xf numFmtId="0" fontId="82" fillId="57" borderId="0" xfId="0" applyFont="1" applyFill="1" applyBorder="1" applyAlignment="1">
      <alignment horizontal="center"/>
    </xf>
    <xf numFmtId="173" fontId="82" fillId="57" borderId="64" xfId="0" applyNumberFormat="1" applyFont="1" applyFill="1" applyBorder="1" applyAlignment="1">
      <alignment horizontal="center"/>
    </xf>
    <xf numFmtId="173" fontId="82" fillId="57" borderId="38" xfId="0" applyNumberFormat="1" applyFont="1" applyFill="1" applyBorder="1" applyAlignment="1">
      <alignment horizontal="center"/>
    </xf>
    <xf numFmtId="0" fontId="82" fillId="57" borderId="57" xfId="0" applyFont="1" applyFill="1" applyBorder="1" applyAlignment="1">
      <alignment wrapText="1"/>
    </xf>
    <xf numFmtId="173" fontId="82" fillId="57" borderId="42" xfId="0" applyNumberFormat="1" applyFont="1" applyFill="1" applyBorder="1" applyAlignment="1">
      <alignment horizontal="center"/>
    </xf>
    <xf numFmtId="173" fontId="82" fillId="57" borderId="52" xfId="0" applyNumberFormat="1" applyFont="1" applyFill="1" applyBorder="1" applyAlignment="1">
      <alignment horizontal="center"/>
    </xf>
    <xf numFmtId="173" fontId="82" fillId="57" borderId="53" xfId="0" applyNumberFormat="1" applyFont="1" applyFill="1" applyBorder="1" applyAlignment="1">
      <alignment horizontal="center"/>
    </xf>
    <xf numFmtId="0" fontId="82" fillId="57" borderId="27" xfId="0" applyFont="1" applyFill="1" applyBorder="1" applyAlignment="1">
      <alignment horizontal="center"/>
    </xf>
    <xf numFmtId="0" fontId="82" fillId="57" borderId="47" xfId="0" applyFont="1" applyFill="1" applyBorder="1" applyAlignment="1">
      <alignment horizontal="center"/>
    </xf>
    <xf numFmtId="49" fontId="82" fillId="0" borderId="25" xfId="0" applyNumberFormat="1" applyFont="1" applyBorder="1" applyAlignment="1">
      <alignment horizontal="center" vertical="top" wrapText="1"/>
    </xf>
    <xf numFmtId="49" fontId="81" fillId="0" borderId="25" xfId="0" applyNumberFormat="1" applyFont="1" applyBorder="1" applyAlignment="1">
      <alignment horizontal="center" vertical="top" wrapText="1"/>
    </xf>
    <xf numFmtId="49" fontId="82" fillId="0" borderId="25" xfId="0" applyNumberFormat="1" applyFont="1" applyBorder="1" applyAlignment="1">
      <alignment horizontal="center" vertical="top" wrapText="1"/>
    </xf>
    <xf numFmtId="0" fontId="81" fillId="0" borderId="65" xfId="0" applyFont="1" applyBorder="1" applyAlignment="1">
      <alignment horizontal="center" wrapText="1"/>
    </xf>
    <xf numFmtId="0" fontId="81" fillId="0" borderId="66" xfId="0" applyFont="1" applyBorder="1" applyAlignment="1">
      <alignment horizontal="center" wrapText="1"/>
    </xf>
    <xf numFmtId="0" fontId="81" fillId="0" borderId="67" xfId="0" applyFont="1" applyBorder="1" applyAlignment="1">
      <alignment horizontal="center" wrapText="1"/>
    </xf>
    <xf numFmtId="0" fontId="81" fillId="0" borderId="68" xfId="0" applyFont="1" applyBorder="1" applyAlignment="1">
      <alignment horizontal="center" wrapText="1"/>
    </xf>
    <xf numFmtId="0" fontId="81" fillId="0" borderId="69" xfId="0" applyFont="1" applyBorder="1" applyAlignment="1">
      <alignment horizontal="center" wrapText="1"/>
    </xf>
    <xf numFmtId="0" fontId="81" fillId="0" borderId="70" xfId="0" applyFont="1" applyBorder="1" applyAlignment="1">
      <alignment horizontal="center" wrapText="1"/>
    </xf>
  </cellXfs>
  <cellStyles count="12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nee semestre" xfId="57"/>
    <cellStyle name="Bad" xfId="58"/>
    <cellStyle name="Bevitel" xfId="59"/>
    <cellStyle name="Calculation" xfId="60"/>
    <cellStyle name="Check Cell" xfId="61"/>
    <cellStyle name="Cím" xfId="62"/>
    <cellStyle name="Címsor 1" xfId="63"/>
    <cellStyle name="Címsor 2" xfId="64"/>
    <cellStyle name="Címsor 3" xfId="65"/>
    <cellStyle name="Címsor 4" xfId="66"/>
    <cellStyle name="données" xfId="67"/>
    <cellStyle name="donnéesbord" xfId="68"/>
    <cellStyle name="Ellenőrzőcella" xfId="69"/>
    <cellStyle name="Explanatory Text" xfId="70"/>
    <cellStyle name="Comma" xfId="71"/>
    <cellStyle name="Comma [0]" xfId="72"/>
    <cellStyle name="Ezres 2" xfId="73"/>
    <cellStyle name="Ezres 3" xfId="74"/>
    <cellStyle name="Ezres 4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ott cella" xfId="83"/>
    <cellStyle name="Input" xfId="84"/>
    <cellStyle name="Jegyzet" xfId="85"/>
    <cellStyle name="Jelölőszín (1)" xfId="86"/>
    <cellStyle name="Jelölőszín (2)" xfId="87"/>
    <cellStyle name="Jelölőszín (3)" xfId="88"/>
    <cellStyle name="Jelölőszín (4)" xfId="89"/>
    <cellStyle name="Jelölőszín (5)" xfId="90"/>
    <cellStyle name="Jelölőszín (6)" xfId="91"/>
    <cellStyle name="Jó" xfId="92"/>
    <cellStyle name="Kimenet" xfId="93"/>
    <cellStyle name="Linked Cell" xfId="94"/>
    <cellStyle name="Magyarázó szöveg" xfId="95"/>
    <cellStyle name="Neutral" xfId="96"/>
    <cellStyle name="Normál 10" xfId="97"/>
    <cellStyle name="Normál 11" xfId="98"/>
    <cellStyle name="Normál 12" xfId="99"/>
    <cellStyle name="Normal 2" xfId="100"/>
    <cellStyle name="Normál 2" xfId="101"/>
    <cellStyle name="Normal 3" xfId="102"/>
    <cellStyle name="Normál 3" xfId="103"/>
    <cellStyle name="Normál 3 2" xfId="104"/>
    <cellStyle name="Normal 4" xfId="105"/>
    <cellStyle name="Normál 4" xfId="106"/>
    <cellStyle name="Normál 5" xfId="107"/>
    <cellStyle name="Normál 6" xfId="108"/>
    <cellStyle name="Normál 7" xfId="109"/>
    <cellStyle name="Normál 8" xfId="110"/>
    <cellStyle name="Normál 9" xfId="111"/>
    <cellStyle name="Normal_válságok database" xfId="112"/>
    <cellStyle name="Normál_válságok database" xfId="113"/>
    <cellStyle name="Note" xfId="114"/>
    <cellStyle name="notes" xfId="115"/>
    <cellStyle name="Output" xfId="116"/>
    <cellStyle name="Összesen" xfId="117"/>
    <cellStyle name="Currency" xfId="118"/>
    <cellStyle name="Currency [0]" xfId="119"/>
    <cellStyle name="Rossz" xfId="120"/>
    <cellStyle name="semestre" xfId="121"/>
    <cellStyle name="Semleges" xfId="122"/>
    <cellStyle name="Számítás" xfId="123"/>
    <cellStyle name="Percent" xfId="124"/>
    <cellStyle name="Százalék 2" xfId="125"/>
    <cellStyle name="Százalék 3" xfId="126"/>
    <cellStyle name="Százalék 4" xfId="127"/>
    <cellStyle name="Százalék 5" xfId="128"/>
    <cellStyle name="tête chapitre" xfId="129"/>
    <cellStyle name="Title" xfId="130"/>
    <cellStyle name="titre" xfId="131"/>
    <cellStyle name="Total" xfId="132"/>
    <cellStyle name="Warning Text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Relationship Id="rId3" Type="http://schemas.openxmlformats.org/officeDocument/2006/relationships/image" Target="../media/image25.emf" /><Relationship Id="rId4" Type="http://schemas.openxmlformats.org/officeDocument/2006/relationships/image" Target="../media/image26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8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0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32.emf" /><Relationship Id="rId3" Type="http://schemas.openxmlformats.org/officeDocument/2006/relationships/image" Target="../media/image33.emf" /><Relationship Id="rId4" Type="http://schemas.openxmlformats.org/officeDocument/2006/relationships/image" Target="../media/image34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image" Target="../media/image3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10</xdr:row>
      <xdr:rowOff>0</xdr:rowOff>
    </xdr:from>
    <xdr:to>
      <xdr:col>11</xdr:col>
      <xdr:colOff>561975</xdr:colOff>
      <xdr:row>31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619250"/>
          <a:ext cx="536257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11</xdr:col>
      <xdr:colOff>561975</xdr:colOff>
      <xdr:row>54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5372100"/>
          <a:ext cx="536257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</xdr:row>
      <xdr:rowOff>0</xdr:rowOff>
    </xdr:from>
    <xdr:to>
      <xdr:col>14</xdr:col>
      <xdr:colOff>200025</xdr:colOff>
      <xdr:row>26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809625"/>
          <a:ext cx="5686425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15</xdr:col>
      <xdr:colOff>200025</xdr:colOff>
      <xdr:row>50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4752975"/>
          <a:ext cx="5686425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</xdr:row>
      <xdr:rowOff>0</xdr:rowOff>
    </xdr:from>
    <xdr:to>
      <xdr:col>10</xdr:col>
      <xdr:colOff>133350</xdr:colOff>
      <xdr:row>30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295400"/>
          <a:ext cx="501015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10</xdr:col>
      <xdr:colOff>171450</xdr:colOff>
      <xdr:row>54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67325"/>
          <a:ext cx="504825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</xdr:row>
      <xdr:rowOff>0</xdr:rowOff>
    </xdr:from>
    <xdr:to>
      <xdr:col>9</xdr:col>
      <xdr:colOff>314325</xdr:colOff>
      <xdr:row>26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486025"/>
          <a:ext cx="458152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9</xdr:col>
      <xdr:colOff>247650</xdr:colOff>
      <xdr:row>44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5457825"/>
          <a:ext cx="451485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16</xdr:row>
      <xdr:rowOff>0</xdr:rowOff>
    </xdr:from>
    <xdr:to>
      <xdr:col>10</xdr:col>
      <xdr:colOff>28575</xdr:colOff>
      <xdr:row>37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2619375"/>
          <a:ext cx="307657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16</xdr:col>
      <xdr:colOff>28575</xdr:colOff>
      <xdr:row>37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2619375"/>
          <a:ext cx="307657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10</xdr:col>
      <xdr:colOff>28575</xdr:colOff>
      <xdr:row>59</xdr:row>
      <xdr:rowOff>66675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43275" y="6210300"/>
          <a:ext cx="307657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16</xdr:col>
      <xdr:colOff>28575</xdr:colOff>
      <xdr:row>59</xdr:row>
      <xdr:rowOff>66675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6210300"/>
          <a:ext cx="307657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</xdr:row>
      <xdr:rowOff>0</xdr:rowOff>
    </xdr:from>
    <xdr:to>
      <xdr:col>13</xdr:col>
      <xdr:colOff>104775</xdr:colOff>
      <xdr:row>26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162050"/>
          <a:ext cx="498157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13</xdr:col>
      <xdr:colOff>104775</xdr:colOff>
      <xdr:row>46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4429125"/>
          <a:ext cx="4981575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9</xdr:row>
      <xdr:rowOff>123825</xdr:rowOff>
    </xdr:from>
    <xdr:to>
      <xdr:col>11</xdr:col>
      <xdr:colOff>257175</xdr:colOff>
      <xdr:row>28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514475"/>
          <a:ext cx="508635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11</xdr:col>
      <xdr:colOff>228600</xdr:colOff>
      <xdr:row>47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4514850"/>
          <a:ext cx="5105400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</xdr:row>
      <xdr:rowOff>0</xdr:rowOff>
    </xdr:from>
    <xdr:to>
      <xdr:col>7</xdr:col>
      <xdr:colOff>600075</xdr:colOff>
      <xdr:row>21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704850"/>
          <a:ext cx="24288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12</xdr:col>
      <xdr:colOff>571500</xdr:colOff>
      <xdr:row>21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704850"/>
          <a:ext cx="24003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7</xdr:col>
      <xdr:colOff>571500</xdr:colOff>
      <xdr:row>39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38400" y="3648075"/>
          <a:ext cx="240030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12</xdr:col>
      <xdr:colOff>571500</xdr:colOff>
      <xdr:row>38</xdr:row>
      <xdr:rowOff>9525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86400" y="3486150"/>
          <a:ext cx="240030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</xdr:row>
      <xdr:rowOff>0</xdr:rowOff>
    </xdr:from>
    <xdr:to>
      <xdr:col>8</xdr:col>
      <xdr:colOff>590550</xdr:colOff>
      <xdr:row>31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485900"/>
          <a:ext cx="6172200" cy="3724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17</xdr:col>
      <xdr:colOff>609600</xdr:colOff>
      <xdr:row>31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29450" y="1485900"/>
          <a:ext cx="6172200" cy="3724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10</xdr:row>
      <xdr:rowOff>0</xdr:rowOff>
    </xdr:from>
    <xdr:to>
      <xdr:col>18</xdr:col>
      <xdr:colOff>381000</xdr:colOff>
      <xdr:row>30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647825"/>
          <a:ext cx="551497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18</xdr:col>
      <xdr:colOff>381000</xdr:colOff>
      <xdr:row>51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5048250"/>
          <a:ext cx="551497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9</xdr:col>
      <xdr:colOff>552450</xdr:colOff>
      <xdr:row>21</xdr:row>
      <xdr:rowOff>76200</xdr:rowOff>
    </xdr:to>
    <xdr:grpSp>
      <xdr:nvGrpSpPr>
        <xdr:cNvPr id="1" name="Csoportba foglalás 28"/>
        <xdr:cNvGrpSpPr>
          <a:grpSpLocks/>
        </xdr:cNvGrpSpPr>
      </xdr:nvGrpSpPr>
      <xdr:grpSpPr>
        <a:xfrm>
          <a:off x="609600" y="571500"/>
          <a:ext cx="5429250" cy="3505200"/>
          <a:chOff x="179388" y="2639998"/>
          <a:chExt cx="5429256" cy="3502345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 flipV="1">
            <a:off x="1042640" y="3284429"/>
            <a:ext cx="0" cy="244989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1042640" y="5734320"/>
            <a:ext cx="280828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4" name="Text Box 7"/>
          <xdr:cNvSpPr txBox="1">
            <a:spLocks noChangeArrowheads="1"/>
          </xdr:cNvSpPr>
        </xdr:nvSpPr>
        <xdr:spPr>
          <a:xfrm>
            <a:off x="468496" y="3284429"/>
            <a:ext cx="358331" cy="265303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8"/>
          <xdr:cNvSpPr>
            <a:spLocks/>
          </xdr:cNvSpPr>
        </xdr:nvSpPr>
        <xdr:spPr>
          <a:xfrm>
            <a:off x="1403685" y="3500699"/>
            <a:ext cx="2015611" cy="172840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Text Box 9"/>
          <xdr:cNvSpPr txBox="1">
            <a:spLocks noChangeArrowheads="1"/>
          </xdr:cNvSpPr>
        </xdr:nvSpPr>
        <xdr:spPr>
          <a:xfrm>
            <a:off x="179388" y="2639998"/>
            <a:ext cx="2361726" cy="266178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belföldi felhasználás</a:t>
            </a:r>
          </a:p>
        </xdr:txBody>
      </xdr:sp>
      <xdr:sp>
        <xdr:nvSpPr>
          <xdr:cNvPr id="7" name="Text Box 10"/>
          <xdr:cNvSpPr txBox="1">
            <a:spLocks noChangeArrowheads="1"/>
          </xdr:cNvSpPr>
        </xdr:nvSpPr>
        <xdr:spPr>
          <a:xfrm>
            <a:off x="3560457" y="5876165"/>
            <a:ext cx="2048187" cy="266178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reálárfolyam</a:t>
            </a:r>
          </a:p>
        </xdr:txBody>
      </xdr:sp>
      <xdr:sp>
        <xdr:nvSpPr>
          <xdr:cNvPr id="8" name="Line 11"/>
          <xdr:cNvSpPr>
            <a:spLocks/>
          </xdr:cNvSpPr>
        </xdr:nvSpPr>
        <xdr:spPr>
          <a:xfrm flipV="1">
            <a:off x="1258453" y="4292229"/>
            <a:ext cx="2520532" cy="72060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Text Box 12"/>
          <xdr:cNvSpPr txBox="1">
            <a:spLocks noChangeArrowheads="1"/>
          </xdr:cNvSpPr>
        </xdr:nvSpPr>
        <xdr:spPr>
          <a:xfrm>
            <a:off x="3560457" y="3715218"/>
            <a:ext cx="1400748" cy="437793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II: belső egyensúlyi görbe</a:t>
            </a:r>
          </a:p>
        </xdr:txBody>
      </xdr:sp>
      <xdr:sp>
        <xdr:nvSpPr>
          <xdr:cNvPr id="10" name="Text Box 13"/>
          <xdr:cNvSpPr txBox="1">
            <a:spLocks noChangeArrowheads="1"/>
          </xdr:cNvSpPr>
        </xdr:nvSpPr>
        <xdr:spPr>
          <a:xfrm>
            <a:off x="1474266" y="3068160"/>
            <a:ext cx="1771295" cy="266178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XX: külső egyensúlyi örbe </a:t>
            </a:r>
          </a:p>
        </xdr:txBody>
      </xdr:sp>
      <xdr:sp>
        <xdr:nvSpPr>
          <xdr:cNvPr id="11" name="Line 15"/>
          <xdr:cNvSpPr>
            <a:spLocks/>
          </xdr:cNvSpPr>
        </xdr:nvSpPr>
        <xdr:spPr>
          <a:xfrm>
            <a:off x="1215019" y="3714342"/>
            <a:ext cx="2015611" cy="172840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6"/>
          <xdr:cNvSpPr>
            <a:spLocks/>
          </xdr:cNvSpPr>
        </xdr:nvSpPr>
        <xdr:spPr>
          <a:xfrm flipH="1">
            <a:off x="2556045" y="4724769"/>
            <a:ext cx="287751" cy="14447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Text Box 17"/>
          <xdr:cNvSpPr txBox="1">
            <a:spLocks noChangeArrowheads="1"/>
          </xdr:cNvSpPr>
        </xdr:nvSpPr>
        <xdr:spPr>
          <a:xfrm>
            <a:off x="1836668" y="5010210"/>
            <a:ext cx="867324" cy="266178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XX’</a:t>
            </a:r>
          </a:p>
        </xdr:txBody>
      </xdr:sp>
    </xdr:grpSp>
    <xdr:clientData/>
  </xdr:twoCellAnchor>
  <xdr:twoCellAnchor>
    <xdr:from>
      <xdr:col>3</xdr:col>
      <xdr:colOff>209550</xdr:colOff>
      <xdr:row>21</xdr:row>
      <xdr:rowOff>0</xdr:rowOff>
    </xdr:from>
    <xdr:to>
      <xdr:col>5</xdr:col>
      <xdr:colOff>133350</xdr:colOff>
      <xdr:row>21</xdr:row>
      <xdr:rowOff>0</xdr:rowOff>
    </xdr:to>
    <xdr:sp>
      <xdr:nvSpPr>
        <xdr:cNvPr id="14" name="Egyenes összekötő nyíllal 29"/>
        <xdr:cNvSpPr>
          <a:spLocks/>
        </xdr:cNvSpPr>
      </xdr:nvSpPr>
      <xdr:spPr>
        <a:xfrm>
          <a:off x="2038350" y="4000500"/>
          <a:ext cx="11430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21</xdr:row>
      <xdr:rowOff>66675</xdr:rowOff>
    </xdr:from>
    <xdr:to>
      <xdr:col>5</xdr:col>
      <xdr:colOff>276225</xdr:colOff>
      <xdr:row>22</xdr:row>
      <xdr:rowOff>190500</xdr:rowOff>
    </xdr:to>
    <xdr:sp>
      <xdr:nvSpPr>
        <xdr:cNvPr id="15" name="Szövegdoboz 21"/>
        <xdr:cNvSpPr txBox="1">
          <a:spLocks noChangeArrowheads="1"/>
        </xdr:cNvSpPr>
      </xdr:nvSpPr>
      <xdr:spPr>
        <a:xfrm>
          <a:off x="1971675" y="4067175"/>
          <a:ext cx="13525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felértékelődés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9</xdr:col>
      <xdr:colOff>552450</xdr:colOff>
      <xdr:row>42</xdr:row>
      <xdr:rowOff>180975</xdr:rowOff>
    </xdr:to>
    <xdr:grpSp>
      <xdr:nvGrpSpPr>
        <xdr:cNvPr id="16" name="Csoportba foglalás 44"/>
        <xdr:cNvGrpSpPr>
          <a:grpSpLocks/>
        </xdr:cNvGrpSpPr>
      </xdr:nvGrpSpPr>
      <xdr:grpSpPr>
        <a:xfrm>
          <a:off x="609600" y="4572000"/>
          <a:ext cx="5429250" cy="3609975"/>
          <a:chOff x="179388" y="2639998"/>
          <a:chExt cx="5429256" cy="3606259"/>
        </a:xfrm>
        <a:solidFill>
          <a:srgbClr val="FFFFFF"/>
        </a:solidFill>
      </xdr:grpSpPr>
      <xdr:sp>
        <xdr:nvSpPr>
          <xdr:cNvPr id="17" name="Line 5"/>
          <xdr:cNvSpPr>
            <a:spLocks/>
          </xdr:cNvSpPr>
        </xdr:nvSpPr>
        <xdr:spPr>
          <a:xfrm flipV="1">
            <a:off x="1042640" y="3284617"/>
            <a:ext cx="0" cy="24495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6"/>
          <xdr:cNvSpPr>
            <a:spLocks/>
          </xdr:cNvSpPr>
        </xdr:nvSpPr>
        <xdr:spPr>
          <a:xfrm>
            <a:off x="1042640" y="5734168"/>
            <a:ext cx="280828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9" name="Text Box 7"/>
          <xdr:cNvSpPr txBox="1">
            <a:spLocks noChangeArrowheads="1"/>
          </xdr:cNvSpPr>
        </xdr:nvSpPr>
        <xdr:spPr>
          <a:xfrm>
            <a:off x="468496" y="3284617"/>
            <a:ext cx="358331" cy="457093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8"/>
          <xdr:cNvSpPr>
            <a:spLocks/>
          </xdr:cNvSpPr>
        </xdr:nvSpPr>
        <xdr:spPr>
          <a:xfrm>
            <a:off x="1403685" y="3500091"/>
            <a:ext cx="2015611" cy="172920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Text Box 9"/>
          <xdr:cNvSpPr txBox="1">
            <a:spLocks noChangeArrowheads="1"/>
          </xdr:cNvSpPr>
        </xdr:nvSpPr>
        <xdr:spPr>
          <a:xfrm>
            <a:off x="179388" y="2639998"/>
            <a:ext cx="2361726" cy="390378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domestic absorbtion</a:t>
            </a:r>
          </a:p>
        </xdr:txBody>
      </xdr:sp>
      <xdr:sp>
        <xdr:nvSpPr>
          <xdr:cNvPr id="22" name="Text Box 10"/>
          <xdr:cNvSpPr txBox="1">
            <a:spLocks noChangeArrowheads="1"/>
          </xdr:cNvSpPr>
        </xdr:nvSpPr>
        <xdr:spPr>
          <a:xfrm>
            <a:off x="3560457" y="5874812"/>
            <a:ext cx="2048187" cy="37144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real exchange rate</a:t>
            </a:r>
          </a:p>
        </xdr:txBody>
      </xdr:sp>
      <xdr:sp>
        <xdr:nvSpPr>
          <xdr:cNvPr id="23" name="Line 11"/>
          <xdr:cNvSpPr>
            <a:spLocks/>
          </xdr:cNvSpPr>
        </xdr:nvSpPr>
        <xdr:spPr>
          <a:xfrm flipV="1">
            <a:off x="1258453" y="4292566"/>
            <a:ext cx="2520532" cy="72035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Text Box 12"/>
          <xdr:cNvSpPr txBox="1">
            <a:spLocks noChangeArrowheads="1"/>
          </xdr:cNvSpPr>
        </xdr:nvSpPr>
        <xdr:spPr>
          <a:xfrm>
            <a:off x="3560457" y="3715565"/>
            <a:ext cx="1400748" cy="50397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II: internal balance curve</a:t>
            </a:r>
          </a:p>
        </xdr:txBody>
      </xdr:sp>
      <xdr:sp>
        <xdr:nvSpPr>
          <xdr:cNvPr id="25" name="Text Box 13"/>
          <xdr:cNvSpPr txBox="1">
            <a:spLocks noChangeArrowheads="1"/>
          </xdr:cNvSpPr>
        </xdr:nvSpPr>
        <xdr:spPr>
          <a:xfrm>
            <a:off x="1474266" y="3068241"/>
            <a:ext cx="1771295" cy="50397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XX: external balance curve</a:t>
            </a:r>
          </a:p>
        </xdr:txBody>
      </xdr:sp>
      <xdr:sp>
        <xdr:nvSpPr>
          <xdr:cNvPr id="26" name="Line 15"/>
          <xdr:cNvSpPr>
            <a:spLocks/>
          </xdr:cNvSpPr>
        </xdr:nvSpPr>
        <xdr:spPr>
          <a:xfrm>
            <a:off x="1215019" y="3714663"/>
            <a:ext cx="2015611" cy="172920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16"/>
          <xdr:cNvSpPr>
            <a:spLocks/>
          </xdr:cNvSpPr>
        </xdr:nvSpPr>
        <xdr:spPr>
          <a:xfrm flipH="1">
            <a:off x="2556045" y="4724416"/>
            <a:ext cx="287751" cy="14425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Text Box 17"/>
          <xdr:cNvSpPr txBox="1">
            <a:spLocks noChangeArrowheads="1"/>
          </xdr:cNvSpPr>
        </xdr:nvSpPr>
        <xdr:spPr>
          <a:xfrm>
            <a:off x="1836668" y="5009310"/>
            <a:ext cx="867324" cy="31374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XX’</a:t>
            </a:r>
          </a:p>
        </xdr:txBody>
      </xdr:sp>
    </xdr:grpSp>
    <xdr:clientData/>
  </xdr:twoCellAnchor>
  <xdr:twoCellAnchor>
    <xdr:from>
      <xdr:col>6</xdr:col>
      <xdr:colOff>600075</xdr:colOff>
      <xdr:row>34</xdr:row>
      <xdr:rowOff>38100</xdr:rowOff>
    </xdr:from>
    <xdr:to>
      <xdr:col>10</xdr:col>
      <xdr:colOff>161925</xdr:colOff>
      <xdr:row>37</xdr:row>
      <xdr:rowOff>180975</xdr:rowOff>
    </xdr:to>
    <xdr:sp>
      <xdr:nvSpPr>
        <xdr:cNvPr id="29" name="Szövegdoboz 22"/>
        <xdr:cNvSpPr txBox="1">
          <a:spLocks noChangeArrowheads="1"/>
        </xdr:cNvSpPr>
      </xdr:nvSpPr>
      <xdr:spPr>
        <a:xfrm>
          <a:off x="4257675" y="6515100"/>
          <a:ext cx="2000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a reassesment of the</a:t>
          </a: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sustainable current account by the markets</a:t>
          </a:r>
        </a:p>
      </xdr:txBody>
    </xdr:sp>
    <xdr:clientData/>
  </xdr:twoCellAnchor>
  <xdr:twoCellAnchor>
    <xdr:from>
      <xdr:col>5</xdr:col>
      <xdr:colOff>209550</xdr:colOff>
      <xdr:row>13</xdr:row>
      <xdr:rowOff>180975</xdr:rowOff>
    </xdr:from>
    <xdr:to>
      <xdr:col>6</xdr:col>
      <xdr:colOff>390525</xdr:colOff>
      <xdr:row>14</xdr:row>
      <xdr:rowOff>133350</xdr:rowOff>
    </xdr:to>
    <xdr:sp>
      <xdr:nvSpPr>
        <xdr:cNvPr id="30" name="Egyenes összekötő 58"/>
        <xdr:cNvSpPr>
          <a:spLocks/>
        </xdr:cNvSpPr>
      </xdr:nvSpPr>
      <xdr:spPr>
        <a:xfrm rot="10800000">
          <a:off x="3257550" y="2657475"/>
          <a:ext cx="7905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247650</xdr:colOff>
      <xdr:row>34</xdr:row>
      <xdr:rowOff>171450</xdr:rowOff>
    </xdr:from>
    <xdr:to>
      <xdr:col>6</xdr:col>
      <xdr:colOff>428625</xdr:colOff>
      <xdr:row>35</xdr:row>
      <xdr:rowOff>123825</xdr:rowOff>
    </xdr:to>
    <xdr:sp>
      <xdr:nvSpPr>
        <xdr:cNvPr id="31" name="Egyenes összekötő 59"/>
        <xdr:cNvSpPr>
          <a:spLocks/>
        </xdr:cNvSpPr>
      </xdr:nvSpPr>
      <xdr:spPr>
        <a:xfrm rot="10800000">
          <a:off x="3295650" y="6648450"/>
          <a:ext cx="7905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457200</xdr:colOff>
      <xdr:row>13</xdr:row>
      <xdr:rowOff>95250</xdr:rowOff>
    </xdr:from>
    <xdr:to>
      <xdr:col>10</xdr:col>
      <xdr:colOff>19050</xdr:colOff>
      <xdr:row>16</xdr:row>
      <xdr:rowOff>142875</xdr:rowOff>
    </xdr:to>
    <xdr:sp>
      <xdr:nvSpPr>
        <xdr:cNvPr id="32" name="Szövegdoboz 22"/>
        <xdr:cNvSpPr txBox="1">
          <a:spLocks noChangeArrowheads="1"/>
        </xdr:cNvSpPr>
      </xdr:nvSpPr>
      <xdr:spPr>
        <a:xfrm>
          <a:off x="4114800" y="2571750"/>
          <a:ext cx="2000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Piac által tolerált fizetési mérleg hiány/egyensúlyi külső adósságszint  csökken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31</xdr:row>
      <xdr:rowOff>47625</xdr:rowOff>
    </xdr:from>
    <xdr:to>
      <xdr:col>12</xdr:col>
      <xdr:colOff>571500</xdr:colOff>
      <xdr:row>55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105400"/>
          <a:ext cx="5791200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5</xdr:row>
      <xdr:rowOff>95250</xdr:rowOff>
    </xdr:from>
    <xdr:to>
      <xdr:col>12</xdr:col>
      <xdr:colOff>542925</xdr:colOff>
      <xdr:row>29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904875"/>
          <a:ext cx="5791200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</xdr:row>
      <xdr:rowOff>0</xdr:rowOff>
    </xdr:from>
    <xdr:to>
      <xdr:col>14</xdr:col>
      <xdr:colOff>0</xdr:colOff>
      <xdr:row>24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000125"/>
          <a:ext cx="548640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14</xdr:col>
      <xdr:colOff>0</xdr:colOff>
      <xdr:row>44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5000625"/>
          <a:ext cx="548640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0</xdr:rowOff>
    </xdr:from>
    <xdr:to>
      <xdr:col>9</xdr:col>
      <xdr:colOff>504825</xdr:colOff>
      <xdr:row>26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90625"/>
          <a:ext cx="538162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9</xdr:col>
      <xdr:colOff>504825</xdr:colOff>
      <xdr:row>47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676775"/>
          <a:ext cx="538162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3</xdr:row>
      <xdr:rowOff>66675</xdr:rowOff>
    </xdr:from>
    <xdr:to>
      <xdr:col>10</xdr:col>
      <xdr:colOff>571500</xdr:colOff>
      <xdr:row>15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638175"/>
          <a:ext cx="458152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11</xdr:col>
      <xdr:colOff>314325</xdr:colOff>
      <xdr:row>30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3552825"/>
          <a:ext cx="458152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9</xdr:row>
      <xdr:rowOff>0</xdr:rowOff>
    </xdr:from>
    <xdr:to>
      <xdr:col>11</xdr:col>
      <xdr:colOff>571500</xdr:colOff>
      <xdr:row>29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514475"/>
          <a:ext cx="5448300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11</xdr:col>
      <xdr:colOff>571500</xdr:colOff>
      <xdr:row>51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5705475"/>
          <a:ext cx="5448300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8</xdr:row>
      <xdr:rowOff>0</xdr:rowOff>
    </xdr:from>
    <xdr:to>
      <xdr:col>11</xdr:col>
      <xdr:colOff>571500</xdr:colOff>
      <xdr:row>28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323975"/>
          <a:ext cx="5448300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11</xdr:col>
      <xdr:colOff>571500</xdr:colOff>
      <xdr:row>49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5324475"/>
          <a:ext cx="5448300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F\FMO\_Common\FIZM\Arf03_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KF\_Common\2009%20projektek\konvergencia%20jelent&#233;s_2010\Magyarorsz&#225;g_kil&#225;t&#225;sok\fejezet\Hitel_bet&#233;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KF\_Common\2009%20projektek\konvergencia%20jelent&#233;s_2010\&#225;br&#225;k\1%20fejezet%20&#225;br&#225;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Kódlap"/>
      <sheetName val="Árfolyamok"/>
      <sheetName val="Kiadv_ARF_1"/>
      <sheetName val="Kiadv_ARF_2"/>
      <sheetName val="FMF_ARF"/>
      <sheetName val="FMF_ARF_ISO"/>
      <sheetName val="Vallhit_AR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átum"/>
      <sheetName val="t"/>
      <sheetName val="GDP"/>
      <sheetName val="export"/>
      <sheetName val="xy_hb_t+2"/>
      <sheetName val="exportGDP"/>
      <sheetName val="xy_hb_t+1"/>
      <sheetName val="xy_hb_t+1_en"/>
      <sheetName val="Diagram_Para"/>
      <sheetName val="Diagram_boliv"/>
      <sheetName val="Diagram_Brasil"/>
      <sheetName val="Diagram_Indonesia"/>
      <sheetName val="Diagram_Japan"/>
      <sheetName val="Diagram_Phillippiness"/>
      <sheetName val="Diagram_Ukraine"/>
      <sheetName val="Diagram_Vietnam"/>
      <sheetName val="ch_ca_hitbet"/>
      <sheetName val="ca_hitbet"/>
      <sheetName val="cha_ca_hitbet+"/>
      <sheetName val="Diagram4"/>
      <sheetName val="0"/>
      <sheetName val="1"/>
    </sheetNames>
    <sheetDataSet>
      <sheetData sheetId="1">
        <row r="26">
          <cell r="H26">
            <v>1.7932352746154745</v>
          </cell>
          <cell r="I26">
            <v>1.4817494704706495</v>
          </cell>
        </row>
        <row r="27">
          <cell r="H27">
            <v>0.5457795585858809</v>
          </cell>
          <cell r="I27">
            <v>0.3589459674277982</v>
          </cell>
        </row>
        <row r="28">
          <cell r="H28">
            <v>0.9619733130076917</v>
          </cell>
          <cell r="I28">
            <v>0.9140737984010238</v>
          </cell>
        </row>
        <row r="29">
          <cell r="H29">
            <v>1.261706370589274</v>
          </cell>
          <cell r="I29">
            <v>0.8738853560839855</v>
          </cell>
        </row>
        <row r="30">
          <cell r="H30">
            <v>0.3638828115405434</v>
          </cell>
          <cell r="I30">
            <v>0.39574473793649306</v>
          </cell>
        </row>
        <row r="31">
          <cell r="H31">
            <v>1.3685368754520533</v>
          </cell>
          <cell r="I31">
            <v>1.202237317866274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ábra"/>
      <sheetName val="2 ábra"/>
      <sheetName val="3 ábra"/>
      <sheetName val="4 ábra"/>
      <sheetName val="5 ábra"/>
      <sheetName val="6 ábra"/>
      <sheetName val="7. ábra"/>
      <sheetName val="8. ábra"/>
      <sheetName val="9. ábra"/>
      <sheetName val="10. ábra"/>
      <sheetName val="11. ábra"/>
      <sheetName val="12. ábra"/>
      <sheetName val="13. ábra"/>
      <sheetName val="14. ábra"/>
      <sheetName val="15. ábra"/>
      <sheetName val="16. ábra"/>
      <sheetName val="17. ábra"/>
      <sheetName val="1_1.táblázat"/>
      <sheetName val="1_2.táblázat"/>
      <sheetName val="1_3.táblázat"/>
      <sheetName val="1-4 táblázat"/>
      <sheetName val="1-5 táblázat"/>
      <sheetName val="1-6. táblázat"/>
      <sheetName val="Munka2"/>
    </sheetNames>
    <sheetDataSet>
      <sheetData sheetId="0">
        <row r="5">
          <cell r="C5" t="str">
            <v>t-5</v>
          </cell>
          <cell r="D5" t="str">
            <v>t-4</v>
          </cell>
          <cell r="E5" t="str">
            <v>t-3</v>
          </cell>
          <cell r="F5" t="str">
            <v>t-2</v>
          </cell>
          <cell r="G5" t="str">
            <v>t-1</v>
          </cell>
          <cell r="H5" t="str">
            <v>t</v>
          </cell>
          <cell r="I5" t="str">
            <v>t+1</v>
          </cell>
          <cell r="J5" t="str">
            <v>t+2</v>
          </cell>
          <cell r="K5" t="str">
            <v>t+3</v>
          </cell>
          <cell r="L5" t="str">
            <v>t+4</v>
          </cell>
          <cell r="M5" t="str">
            <v>t+5</v>
          </cell>
        </row>
        <row r="6">
          <cell r="C6">
            <v>-2.040349697425286</v>
          </cell>
          <cell r="D6">
            <v>-3.028915896780892</v>
          </cell>
          <cell r="E6">
            <v>-4.012552317539976</v>
          </cell>
          <cell r="F6">
            <v>-3.464691186925132</v>
          </cell>
          <cell r="G6">
            <v>-4.049284300896788</v>
          </cell>
          <cell r="H6">
            <v>-4.443247696719912</v>
          </cell>
          <cell r="I6">
            <v>1.6499461702901033</v>
          </cell>
          <cell r="J6">
            <v>1.6430159011623282</v>
          </cell>
          <cell r="K6">
            <v>-0.1364689808029377</v>
          </cell>
          <cell r="L6">
            <v>-0.7169099906411615</v>
          </cell>
          <cell r="M6">
            <v>-0.07004337789679647</v>
          </cell>
        </row>
        <row r="8">
          <cell r="C8">
            <v>1.1212398009344504</v>
          </cell>
          <cell r="D8">
            <v>1.7125533007287446</v>
          </cell>
          <cell r="E8">
            <v>0.9740589924414498</v>
          </cell>
          <cell r="F8">
            <v>1.271301865953156</v>
          </cell>
          <cell r="G8">
            <v>0.8477923184140761</v>
          </cell>
          <cell r="H8">
            <v>1.1327509906617719</v>
          </cell>
          <cell r="I8">
            <v>2.233811560705106</v>
          </cell>
          <cell r="J8">
            <v>2.4581100625753027</v>
          </cell>
          <cell r="K8">
            <v>1.0319465615113916</v>
          </cell>
          <cell r="L8">
            <v>0.5461603707483113</v>
          </cell>
          <cell r="M8">
            <v>0.7623419161667343</v>
          </cell>
        </row>
        <row r="9">
          <cell r="C9">
            <v>-2.6473370005511963</v>
          </cell>
          <cell r="D9">
            <v>-2.6473370005511963</v>
          </cell>
          <cell r="E9">
            <v>-2.6473370005511963</v>
          </cell>
          <cell r="F9">
            <v>-2.6473370005511963</v>
          </cell>
          <cell r="G9">
            <v>-2.6473370005511963</v>
          </cell>
          <cell r="I9">
            <v>1.0303291597717057</v>
          </cell>
          <cell r="J9">
            <v>1.0303291597717057</v>
          </cell>
          <cell r="K9">
            <v>1.0303291597717057</v>
          </cell>
          <cell r="L9">
            <v>1.0303291597717057</v>
          </cell>
          <cell r="M9">
            <v>1.0303291597717057</v>
          </cell>
        </row>
        <row r="10">
          <cell r="B10" t="str">
            <v>Magyarország</v>
          </cell>
          <cell r="C10">
            <v>-7.377528120924781</v>
          </cell>
          <cell r="D10">
            <v>-7.449984034250246</v>
          </cell>
          <cell r="E10">
            <v>-7.231217568787571</v>
          </cell>
          <cell r="F10">
            <v>-7.5</v>
          </cell>
          <cell r="G10">
            <v>-6.4</v>
          </cell>
          <cell r="H10">
            <v>-7.2</v>
          </cell>
          <cell r="I10">
            <v>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4" sqref="D34"/>
    </sheetView>
  </sheetViews>
  <sheetFormatPr defaultColWidth="8.7109375" defaultRowHeight="15"/>
  <cols>
    <col min="1" max="1" width="9.140625" style="4" customWidth="1"/>
    <col min="2" max="2" width="24.140625" style="4" customWidth="1"/>
    <col min="3" max="3" width="8.7109375" style="5" customWidth="1"/>
    <col min="4" max="4" width="8.7109375" style="4" customWidth="1"/>
    <col min="5" max="7" width="9.140625" style="4" customWidth="1"/>
    <col min="8" max="8" width="8.421875" style="4" bestFit="1" customWidth="1"/>
    <col min="9" max="14" width="9.140625" style="4" customWidth="1"/>
    <col min="15" max="15" width="9.140625" style="5" customWidth="1"/>
    <col min="16" max="253" width="9.140625" style="4" customWidth="1"/>
    <col min="254" max="254" width="12.7109375" style="4" customWidth="1"/>
    <col min="255" max="16384" width="8.7109375" style="4" customWidth="1"/>
  </cols>
  <sheetData>
    <row r="1" ht="12.75">
      <c r="B1" s="4" t="s">
        <v>131</v>
      </c>
    </row>
    <row r="2" ht="12.75">
      <c r="B2" s="4" t="s">
        <v>132</v>
      </c>
    </row>
    <row r="3" ht="12.75">
      <c r="B3" s="45" t="s">
        <v>294</v>
      </c>
    </row>
    <row r="4" ht="12.75">
      <c r="B4" s="20" t="s">
        <v>130</v>
      </c>
    </row>
    <row r="5" spans="2:34" ht="12.75">
      <c r="B5" s="1"/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  <c r="N5" s="3"/>
      <c r="O5" s="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2:13" ht="12.75">
      <c r="B6" s="6" t="s">
        <v>12</v>
      </c>
      <c r="C6" s="10">
        <v>-2.040349697425286</v>
      </c>
      <c r="D6" s="10">
        <v>-3.028915896780892</v>
      </c>
      <c r="E6" s="10">
        <v>-4.012552317539976</v>
      </c>
      <c r="F6" s="10">
        <v>-3.464691186925132</v>
      </c>
      <c r="G6" s="10">
        <v>-4.049284300896788</v>
      </c>
      <c r="H6" s="10">
        <v>-4.443247696719912</v>
      </c>
      <c r="I6" s="10">
        <v>1.6499461702901033</v>
      </c>
      <c r="J6" s="10">
        <v>1.6430159011623282</v>
      </c>
      <c r="K6" s="10">
        <v>-0.1364689808029377</v>
      </c>
      <c r="L6" s="10">
        <v>-0.7169099906411615</v>
      </c>
      <c r="M6" s="10">
        <v>-0.07004337789679647</v>
      </c>
    </row>
    <row r="7" spans="2:13" ht="12.75">
      <c r="B7" s="6" t="s">
        <v>13</v>
      </c>
      <c r="C7" s="10">
        <v>-0.9191098964908356</v>
      </c>
      <c r="D7" s="10">
        <v>-1.3163625960521472</v>
      </c>
      <c r="E7" s="10">
        <v>-3.038493325098526</v>
      </c>
      <c r="F7" s="10">
        <v>-2.193389320971976</v>
      </c>
      <c r="G7" s="10">
        <v>-3.2014919824827115</v>
      </c>
      <c r="H7" s="10">
        <v>-3.3104967060581405</v>
      </c>
      <c r="I7" s="10">
        <v>3.8837577309952094</v>
      </c>
      <c r="J7" s="10">
        <v>4.101125963737631</v>
      </c>
      <c r="K7" s="10">
        <v>0.895477580708454</v>
      </c>
      <c r="L7" s="10">
        <v>-0.1707496198928502</v>
      </c>
      <c r="M7" s="10">
        <v>0.6922985382699378</v>
      </c>
    </row>
    <row r="8" spans="2:13" ht="12.75">
      <c r="B8" s="6" t="s">
        <v>14</v>
      </c>
      <c r="C8" s="10">
        <v>1.1212398009344504</v>
      </c>
      <c r="D8" s="10">
        <v>1.7125533007287446</v>
      </c>
      <c r="E8" s="10">
        <v>0.9740589924414498</v>
      </c>
      <c r="F8" s="10">
        <v>1.271301865953156</v>
      </c>
      <c r="G8" s="10">
        <v>0.8477923184140761</v>
      </c>
      <c r="H8" s="10">
        <v>1.1327509906617719</v>
      </c>
      <c r="I8" s="10">
        <v>2.233811560705106</v>
      </c>
      <c r="J8" s="10">
        <v>2.4581100625753027</v>
      </c>
      <c r="K8" s="10">
        <v>1.0319465615113916</v>
      </c>
      <c r="L8" s="10">
        <v>0.5461603707483113</v>
      </c>
      <c r="M8" s="10">
        <v>0.7623419161667343</v>
      </c>
    </row>
    <row r="9" spans="2:13" ht="12.75">
      <c r="B9" s="6"/>
      <c r="C9" s="10">
        <v>-2.6473370005511963</v>
      </c>
      <c r="D9" s="10">
        <v>-2.6473370005511963</v>
      </c>
      <c r="E9" s="10">
        <v>-2.6473370005511963</v>
      </c>
      <c r="F9" s="10">
        <v>-2.6473370005511963</v>
      </c>
      <c r="G9" s="10">
        <v>-2.6473370005511963</v>
      </c>
      <c r="H9" s="11"/>
      <c r="I9" s="11">
        <v>1.0303291597717057</v>
      </c>
      <c r="J9" s="11">
        <v>1.0303291597717057</v>
      </c>
      <c r="K9" s="11">
        <v>1.0303291597717057</v>
      </c>
      <c r="L9" s="11">
        <v>1.0303291597717057</v>
      </c>
      <c r="M9" s="11">
        <v>1.0303291597717057</v>
      </c>
    </row>
    <row r="10" spans="1:13" ht="12.75">
      <c r="A10" s="4" t="s">
        <v>41</v>
      </c>
      <c r="B10" s="4" t="s">
        <v>11</v>
      </c>
      <c r="C10" s="12">
        <v>-7.377528120924781</v>
      </c>
      <c r="D10" s="12">
        <v>-7.449984034250246</v>
      </c>
      <c r="E10" s="12">
        <v>-7.231217568787571</v>
      </c>
      <c r="F10" s="13">
        <v>-7.5</v>
      </c>
      <c r="G10" s="13">
        <v>-6.4</v>
      </c>
      <c r="H10" s="13">
        <v>-7.2</v>
      </c>
      <c r="I10" s="14">
        <v>0.4</v>
      </c>
      <c r="J10" s="14"/>
      <c r="K10" s="14"/>
      <c r="L10" s="11"/>
      <c r="M10" s="11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85" ht="12.75">
      <c r="D85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showGridLines="0" zoomScalePageLayoutView="0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0" sqref="G30"/>
    </sheetView>
  </sheetViews>
  <sheetFormatPr defaultColWidth="9.140625" defaultRowHeight="15"/>
  <cols>
    <col min="1" max="16384" width="9.140625" style="27" customWidth="1"/>
  </cols>
  <sheetData>
    <row r="1" spans="1:2" ht="12.75">
      <c r="A1" s="27" t="s">
        <v>160</v>
      </c>
      <c r="B1" s="27" t="s">
        <v>165</v>
      </c>
    </row>
    <row r="2" spans="1:2" ht="12.75">
      <c r="A2" s="27" t="s">
        <v>161</v>
      </c>
      <c r="B2" s="27" t="s">
        <v>162</v>
      </c>
    </row>
    <row r="3" spans="2:4" ht="12.75">
      <c r="B3" s="27" t="s">
        <v>156</v>
      </c>
      <c r="C3" s="27" t="s">
        <v>157</v>
      </c>
      <c r="D3" s="27" t="s">
        <v>158</v>
      </c>
    </row>
    <row r="4" spans="2:4" ht="12.75">
      <c r="B4" s="27" t="s">
        <v>155</v>
      </c>
      <c r="C4" s="27" t="s">
        <v>154</v>
      </c>
      <c r="D4" s="27" t="s">
        <v>159</v>
      </c>
    </row>
    <row r="5" spans="1:4" ht="12.75">
      <c r="A5" s="27">
        <v>1990</v>
      </c>
      <c r="B5" s="28">
        <v>1.6</v>
      </c>
      <c r="C5" s="28">
        <v>-0.6</v>
      </c>
      <c r="D5" s="28">
        <v>0</v>
      </c>
    </row>
    <row r="6" spans="1:4" ht="12.75">
      <c r="A6" s="27">
        <v>1991</v>
      </c>
      <c r="B6" s="28">
        <v>-0.3</v>
      </c>
      <c r="C6" s="28">
        <v>-0.5</v>
      </c>
      <c r="D6" s="28">
        <v>-2</v>
      </c>
    </row>
    <row r="7" spans="1:4" ht="12.75">
      <c r="A7" s="27">
        <v>1992</v>
      </c>
      <c r="B7" s="28">
        <v>-2.7</v>
      </c>
      <c r="C7" s="28">
        <v>-0.8999999999999999</v>
      </c>
      <c r="D7" s="28">
        <v>-2.5999999999999943</v>
      </c>
    </row>
    <row r="8" spans="1:4" ht="12.75">
      <c r="A8" s="27">
        <v>1993</v>
      </c>
      <c r="B8" s="28">
        <v>-4</v>
      </c>
      <c r="C8" s="28">
        <v>-0.3</v>
      </c>
      <c r="D8" s="28">
        <v>-6.200000000000003</v>
      </c>
    </row>
    <row r="9" spans="1:4" ht="12.75">
      <c r="A9" s="27">
        <v>1994</v>
      </c>
      <c r="B9" s="28">
        <v>-2.9000000000000004</v>
      </c>
      <c r="C9" s="28">
        <v>-2.3</v>
      </c>
      <c r="D9" s="28">
        <v>1.7999999999999972</v>
      </c>
    </row>
    <row r="10" spans="1:4" ht="12.75">
      <c r="A10" s="27">
        <v>1995</v>
      </c>
      <c r="B10" s="28">
        <v>-2.5</v>
      </c>
      <c r="C10" s="28">
        <v>-1.9</v>
      </c>
      <c r="D10" s="28">
        <v>7</v>
      </c>
    </row>
    <row r="11" spans="1:4" ht="12.75">
      <c r="A11" s="27">
        <v>1996</v>
      </c>
      <c r="B11" s="28">
        <v>-1.2</v>
      </c>
      <c r="C11" s="28">
        <v>0</v>
      </c>
      <c r="D11" s="28">
        <v>6</v>
      </c>
    </row>
    <row r="12" spans="1:4" ht="12.75">
      <c r="A12" s="27">
        <v>1997</v>
      </c>
      <c r="B12" s="28">
        <v>-2.9000000000000004</v>
      </c>
      <c r="C12" s="28">
        <v>-0.8</v>
      </c>
      <c r="D12" s="28">
        <v>9.599999999999994</v>
      </c>
    </row>
    <row r="13" spans="1:4" ht="12.75">
      <c r="A13" s="27">
        <v>1998</v>
      </c>
      <c r="B13" s="28">
        <v>-4.6</v>
      </c>
      <c r="C13" s="28">
        <v>-2.7</v>
      </c>
      <c r="D13" s="28">
        <v>1.7000000000000028</v>
      </c>
    </row>
    <row r="14" spans="1:4" ht="12.75">
      <c r="A14" s="27">
        <v>1999</v>
      </c>
      <c r="B14" s="28">
        <v>-1.6</v>
      </c>
      <c r="C14" s="28">
        <v>-2.4</v>
      </c>
      <c r="D14" s="28">
        <v>1.4000000000000057</v>
      </c>
    </row>
    <row r="15" spans="1:4" ht="12.75">
      <c r="A15" s="27">
        <v>2000</v>
      </c>
      <c r="B15" s="28">
        <v>-0.4</v>
      </c>
      <c r="C15" s="28">
        <v>-1.4000000000000001</v>
      </c>
      <c r="D15" s="28">
        <v>12.599999999999994</v>
      </c>
    </row>
    <row r="16" spans="1:4" ht="12.75">
      <c r="A16" s="27">
        <v>2001</v>
      </c>
      <c r="B16" s="28">
        <v>-1.7000000000000002</v>
      </c>
      <c r="C16" s="28">
        <v>-2.6</v>
      </c>
      <c r="D16" s="28">
        <v>5.700000000000003</v>
      </c>
    </row>
    <row r="17" spans="1:4" ht="12.75">
      <c r="A17" s="27">
        <v>2002</v>
      </c>
      <c r="B17" s="28">
        <v>1.4000000000000001</v>
      </c>
      <c r="C17" s="28">
        <v>-2.1999999999999997</v>
      </c>
      <c r="D17" s="28">
        <v>7.5</v>
      </c>
    </row>
    <row r="18" spans="1:4" ht="12.75">
      <c r="A18" s="27">
        <v>2003</v>
      </c>
      <c r="B18" s="28">
        <v>2.4</v>
      </c>
      <c r="C18" s="28">
        <v>-1.4000000000000001</v>
      </c>
      <c r="D18" s="28">
        <v>13.299999999999997</v>
      </c>
    </row>
    <row r="19" spans="1:4" ht="12.75">
      <c r="A19" s="27">
        <v>2004</v>
      </c>
      <c r="B19" s="28">
        <v>2.6</v>
      </c>
      <c r="C19" s="28">
        <v>0.4</v>
      </c>
      <c r="D19" s="28">
        <v>23.400000000000006</v>
      </c>
    </row>
    <row r="20" spans="1:4" ht="12.75">
      <c r="A20" s="27">
        <v>2005</v>
      </c>
      <c r="B20" s="28">
        <v>3.3000000000000003</v>
      </c>
      <c r="C20" s="28">
        <v>0.8999999999999999</v>
      </c>
      <c r="D20" s="28">
        <v>34.5</v>
      </c>
    </row>
    <row r="21" spans="1:4" ht="12.75">
      <c r="A21" s="27">
        <v>2006</v>
      </c>
      <c r="B21" s="28">
        <v>3.5999999999999996</v>
      </c>
      <c r="C21" s="28">
        <v>0.8999999999999999</v>
      </c>
      <c r="D21" s="28">
        <v>54.900000000000006</v>
      </c>
    </row>
    <row r="22" spans="1:4" ht="12.75">
      <c r="A22" s="27">
        <v>2007</v>
      </c>
      <c r="B22" s="28">
        <v>1.7999999999999998</v>
      </c>
      <c r="C22" s="28">
        <v>1</v>
      </c>
      <c r="D22" s="28">
        <v>62.30000000000001</v>
      </c>
    </row>
    <row r="23" spans="1:4" ht="12.75">
      <c r="A23" s="27">
        <v>2008</v>
      </c>
      <c r="B23" s="28">
        <v>0.4</v>
      </c>
      <c r="C23" s="28">
        <v>0.7000000000000001</v>
      </c>
      <c r="D23" s="28">
        <v>71.6</v>
      </c>
    </row>
    <row r="24" ht="12.75">
      <c r="A24" s="27" t="s">
        <v>164</v>
      </c>
    </row>
    <row r="25" ht="12.75">
      <c r="A25" s="27" t="s">
        <v>163</v>
      </c>
    </row>
    <row r="26" s="29" customFormat="1" ht="12.75">
      <c r="A26" s="27"/>
    </row>
    <row r="27" s="29" customFormat="1" ht="12.75">
      <c r="A27" s="2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3" sqref="C33"/>
    </sheetView>
  </sheetViews>
  <sheetFormatPr defaultColWidth="9.140625" defaultRowHeight="15"/>
  <cols>
    <col min="1" max="1" width="13.140625" style="30" customWidth="1"/>
    <col min="2" max="2" width="12.7109375" style="30" customWidth="1"/>
    <col min="3" max="16384" width="9.140625" style="30" customWidth="1"/>
  </cols>
  <sheetData>
    <row r="1" ht="12.75">
      <c r="B1" s="30" t="s">
        <v>170</v>
      </c>
    </row>
    <row r="2" ht="12.75">
      <c r="B2" s="30" t="s">
        <v>171</v>
      </c>
    </row>
    <row r="3" spans="3:13" ht="12.75">
      <c r="C3" s="31">
        <v>2000</v>
      </c>
      <c r="D3" s="31">
        <v>2001</v>
      </c>
      <c r="E3" s="31">
        <v>2002</v>
      </c>
      <c r="F3" s="31">
        <v>2003</v>
      </c>
      <c r="G3" s="32">
        <v>2004</v>
      </c>
      <c r="H3" s="33">
        <v>2005</v>
      </c>
      <c r="I3" s="33">
        <v>2006</v>
      </c>
      <c r="J3" s="33">
        <v>2007</v>
      </c>
      <c r="K3" s="33">
        <v>2008</v>
      </c>
      <c r="L3" s="33">
        <v>2009</v>
      </c>
      <c r="M3" s="33">
        <v>2010</v>
      </c>
    </row>
    <row r="4" spans="1:13" ht="12.75">
      <c r="A4" s="30" t="s">
        <v>172</v>
      </c>
      <c r="B4" s="30" t="s">
        <v>166</v>
      </c>
      <c r="C4" s="34">
        <v>-2.9555261148858056</v>
      </c>
      <c r="D4" s="34">
        <v>-4.325184287487473</v>
      </c>
      <c r="E4" s="34">
        <v>-8.528833962407145</v>
      </c>
      <c r="F4" s="34">
        <v>-9.27407533847176</v>
      </c>
      <c r="G4" s="34">
        <v>-8.703272928059084</v>
      </c>
      <c r="H4" s="34">
        <v>-9.83936573919744</v>
      </c>
      <c r="I4" s="34">
        <v>-10.292395249786342</v>
      </c>
      <c r="J4" s="34">
        <v>-6.871666796064457</v>
      </c>
      <c r="K4" s="34">
        <v>-4.896785024551892</v>
      </c>
      <c r="L4" s="34">
        <v>-3.903649096526446</v>
      </c>
      <c r="M4" s="34">
        <v>-3.104312592052115</v>
      </c>
    </row>
    <row r="5" spans="1:13" ht="12.75">
      <c r="A5" s="30" t="s">
        <v>173</v>
      </c>
      <c r="B5" s="30" t="s">
        <v>167</v>
      </c>
      <c r="C5" s="34">
        <f aca="true" t="shared" si="0" ref="C5:H5">+D5</f>
        <v>-7.598790052044938</v>
      </c>
      <c r="D5" s="34">
        <f t="shared" si="0"/>
        <v>-7.598790052044938</v>
      </c>
      <c r="E5" s="34">
        <f t="shared" si="0"/>
        <v>-7.598790052044938</v>
      </c>
      <c r="F5" s="34">
        <f t="shared" si="0"/>
        <v>-7.598790052044938</v>
      </c>
      <c r="G5" s="34">
        <f t="shared" si="0"/>
        <v>-7.598790052044938</v>
      </c>
      <c r="H5" s="34">
        <f t="shared" si="0"/>
        <v>-7.598790052044938</v>
      </c>
      <c r="I5" s="34">
        <f>+J5</f>
        <v>-7.598790052044938</v>
      </c>
      <c r="J5" s="34">
        <f>+AVERAGE(C4:J4)</f>
        <v>-7.598790052044938</v>
      </c>
      <c r="K5" s="34"/>
      <c r="L5" s="34">
        <f>+M5</f>
        <v>-3.104312592052115</v>
      </c>
      <c r="M5" s="34">
        <f>+M4</f>
        <v>-3.104312592052115</v>
      </c>
    </row>
    <row r="6" spans="1:13" ht="12.75">
      <c r="A6" s="30" t="s">
        <v>174</v>
      </c>
      <c r="B6" s="30" t="s">
        <v>168</v>
      </c>
      <c r="C6" s="30">
        <v>-7.897162127746001</v>
      </c>
      <c r="D6" s="30">
        <v>-5.403004241752538</v>
      </c>
      <c r="E6" s="30">
        <v>-6.667112423112</v>
      </c>
      <c r="F6" s="30">
        <v>-8.038465931086874</v>
      </c>
      <c r="G6" s="30">
        <v>-8.184926106458184</v>
      </c>
      <c r="H6" s="30">
        <v>-6.522253176158192</v>
      </c>
      <c r="I6" s="30">
        <v>-6.7151028860785384</v>
      </c>
      <c r="J6" s="30">
        <v>-6.101548592985336</v>
      </c>
      <c r="K6" s="30">
        <v>-6.211875513133632</v>
      </c>
      <c r="L6" s="30">
        <v>1.775794971083079</v>
      </c>
      <c r="M6" s="30">
        <v>1.6234470583926217</v>
      </c>
    </row>
    <row r="7" spans="1:13" ht="12.75">
      <c r="A7" s="30" t="s">
        <v>175</v>
      </c>
      <c r="B7" s="30" t="s">
        <v>169</v>
      </c>
      <c r="C7" s="30">
        <f>+AVERAGE(C6:J6)</f>
        <v>-6.941196935672209</v>
      </c>
      <c r="D7" s="30">
        <f>+C7</f>
        <v>-6.941196935672209</v>
      </c>
      <c r="E7" s="30">
        <f aca="true" t="shared" si="1" ref="E7:J7">+D7</f>
        <v>-6.941196935672209</v>
      </c>
      <c r="F7" s="30">
        <f t="shared" si="1"/>
        <v>-6.941196935672209</v>
      </c>
      <c r="G7" s="30">
        <f t="shared" si="1"/>
        <v>-6.941196935672209</v>
      </c>
      <c r="H7" s="30">
        <f t="shared" si="1"/>
        <v>-6.941196935672209</v>
      </c>
      <c r="I7" s="30">
        <f t="shared" si="1"/>
        <v>-6.941196935672209</v>
      </c>
      <c r="J7" s="30">
        <f t="shared" si="1"/>
        <v>-6.941196935672209</v>
      </c>
      <c r="L7" s="34">
        <v>-3</v>
      </c>
      <c r="M7" s="34">
        <v>-3</v>
      </c>
    </row>
    <row r="8" spans="3:13" ht="12.75"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8" sqref="C28"/>
    </sheetView>
  </sheetViews>
  <sheetFormatPr defaultColWidth="9.140625" defaultRowHeight="15"/>
  <cols>
    <col min="1" max="1" width="9.140625" style="19" customWidth="1"/>
    <col min="2" max="2" width="11.28125" style="19" customWidth="1"/>
    <col min="3" max="16384" width="9.140625" style="19" customWidth="1"/>
  </cols>
  <sheetData>
    <row r="1" ht="12.75">
      <c r="A1" s="46" t="s">
        <v>295</v>
      </c>
    </row>
    <row r="2" ht="12.75">
      <c r="A2" s="46" t="s">
        <v>296</v>
      </c>
    </row>
    <row r="3" spans="3:22" ht="12.75">
      <c r="C3" s="19">
        <v>2001</v>
      </c>
      <c r="D3" s="19">
        <v>2002</v>
      </c>
      <c r="E3" s="19">
        <v>2003</v>
      </c>
      <c r="F3" s="19">
        <v>2004</v>
      </c>
      <c r="G3" s="19">
        <v>2005</v>
      </c>
      <c r="H3" s="19">
        <v>2006</v>
      </c>
      <c r="I3" s="19">
        <v>2007</v>
      </c>
      <c r="J3" s="19">
        <v>2008</v>
      </c>
      <c r="K3" s="19">
        <v>2009</v>
      </c>
      <c r="L3" s="19">
        <v>2010</v>
      </c>
      <c r="M3" s="19">
        <v>2011</v>
      </c>
      <c r="N3" s="19">
        <v>2012</v>
      </c>
      <c r="O3" s="19">
        <v>2013</v>
      </c>
      <c r="P3" s="19">
        <v>2014</v>
      </c>
      <c r="Q3" s="19">
        <v>2015</v>
      </c>
      <c r="R3" s="19">
        <v>2016</v>
      </c>
      <c r="S3" s="19">
        <v>2017</v>
      </c>
      <c r="T3" s="19">
        <v>2018</v>
      </c>
      <c r="U3" s="19">
        <v>2019</v>
      </c>
      <c r="V3" s="19">
        <v>2020</v>
      </c>
    </row>
    <row r="4" spans="1:22" s="20" customFormat="1" ht="36" customHeight="1">
      <c r="A4" s="20" t="s">
        <v>178</v>
      </c>
      <c r="B4" s="20" t="s">
        <v>176</v>
      </c>
      <c r="C4" s="36">
        <v>4.324309150086563</v>
      </c>
      <c r="D4" s="36">
        <v>4.405737864239768</v>
      </c>
      <c r="E4" s="36">
        <v>4.1883819303819365</v>
      </c>
      <c r="F4" s="36">
        <v>4.578440231694401</v>
      </c>
      <c r="G4" s="36">
        <v>3.7245621305225</v>
      </c>
      <c r="H4" s="36">
        <v>4.100888104815326</v>
      </c>
      <c r="I4" s="36">
        <v>0.9996476102345895</v>
      </c>
      <c r="J4" s="36">
        <v>0.37139566566770554</v>
      </c>
      <c r="K4" s="36">
        <v>-6.188397870110023</v>
      </c>
      <c r="L4" s="36">
        <v>-0.19578004155196993</v>
      </c>
      <c r="M4" s="36">
        <v>3.440191033011459</v>
      </c>
      <c r="N4" s="36">
        <v>4.527144253430265</v>
      </c>
      <c r="O4" s="36">
        <v>3.927144253430265</v>
      </c>
      <c r="P4" s="36">
        <v>3.507144253430265</v>
      </c>
      <c r="Q4" s="36">
        <v>3.213144253430265</v>
      </c>
      <c r="R4" s="36">
        <v>3.007344253430265</v>
      </c>
      <c r="S4" s="36">
        <v>2.863284253430265</v>
      </c>
      <c r="T4" s="36">
        <v>2.527144253430265</v>
      </c>
      <c r="U4" s="36">
        <v>2.527144253430265</v>
      </c>
      <c r="V4" s="36">
        <v>2.527144253430265</v>
      </c>
    </row>
    <row r="5" spans="1:22" s="20" customFormat="1" ht="32.25" customHeight="1">
      <c r="A5" s="20" t="s">
        <v>179</v>
      </c>
      <c r="B5" s="20" t="s">
        <v>177</v>
      </c>
      <c r="C5" s="36">
        <v>4.324309150086563</v>
      </c>
      <c r="D5" s="36">
        <v>4.405737864239768</v>
      </c>
      <c r="E5" s="36">
        <v>4.1883819303819365</v>
      </c>
      <c r="F5" s="36">
        <v>4.578440231694401</v>
      </c>
      <c r="G5" s="36">
        <v>3.7245621305225</v>
      </c>
      <c r="H5" s="36">
        <v>4.100888104815326</v>
      </c>
      <c r="I5" s="36">
        <v>0.9996476102345895</v>
      </c>
      <c r="J5" s="36">
        <v>0.37139566566770554</v>
      </c>
      <c r="K5" s="36">
        <v>-6.188397870110023</v>
      </c>
      <c r="L5" s="36">
        <v>-0.19578004155196993</v>
      </c>
      <c r="M5" s="36">
        <v>3.440191033011459</v>
      </c>
      <c r="N5" s="36">
        <v>2.927144253430259</v>
      </c>
      <c r="O5" s="36">
        <v>2.5671442534302593</v>
      </c>
      <c r="P5" s="36">
        <v>2.3691442534302594</v>
      </c>
      <c r="Q5" s="36">
        <v>2.1271442534302594</v>
      </c>
      <c r="R5" s="36">
        <v>2.1271442534302594</v>
      </c>
      <c r="S5" s="36">
        <v>2.1271442534302594</v>
      </c>
      <c r="T5" s="36">
        <v>2.1271442534302594</v>
      </c>
      <c r="U5" s="36">
        <v>2.1271442534302594</v>
      </c>
      <c r="V5" s="36">
        <v>2.1271442534302594</v>
      </c>
    </row>
    <row r="6" spans="1:22" ht="28.5" customHeight="1">
      <c r="A6" s="19" t="s">
        <v>180</v>
      </c>
      <c r="B6" s="46" t="s">
        <v>316</v>
      </c>
      <c r="C6" s="35">
        <v>1.8906397628681475</v>
      </c>
      <c r="D6" s="35">
        <v>0.9309816984431478</v>
      </c>
      <c r="E6" s="35">
        <v>0.8055807119352778</v>
      </c>
      <c r="F6" s="35">
        <v>2.159338706709349</v>
      </c>
      <c r="G6" s="35">
        <v>1.6946127326355338</v>
      </c>
      <c r="H6" s="35">
        <v>2.9920691904342505</v>
      </c>
      <c r="I6" s="35">
        <v>2.7534808062767695</v>
      </c>
      <c r="J6" s="35">
        <v>0.6450574558485727</v>
      </c>
      <c r="K6" s="35">
        <v>-4.0068830653569165</v>
      </c>
      <c r="L6" s="35">
        <v>0.6832806768240118</v>
      </c>
      <c r="M6" s="35">
        <v>1.4705697081366225</v>
      </c>
      <c r="N6" s="35">
        <v>2.9044600365597546</v>
      </c>
      <c r="O6" s="35">
        <v>2.44128096075616</v>
      </c>
      <c r="P6" s="35">
        <v>2.1161515372913726</v>
      </c>
      <c r="Q6" s="35">
        <v>1.5096528309023682</v>
      </c>
      <c r="R6" s="35">
        <v>1.2476027394251616</v>
      </c>
      <c r="S6" s="35">
        <v>1.2476027394251616</v>
      </c>
      <c r="T6" s="35">
        <v>1.2476027394251616</v>
      </c>
      <c r="U6" s="35">
        <v>1.2476027394251616</v>
      </c>
      <c r="V6" s="35">
        <v>1.2476027394251616</v>
      </c>
    </row>
    <row r="7" ht="21.75" customHeight="1">
      <c r="A7" s="19" t="s">
        <v>181</v>
      </c>
    </row>
    <row r="8" ht="19.5" customHeight="1">
      <c r="A8" s="19" t="s">
        <v>182</v>
      </c>
    </row>
    <row r="9" ht="19.5" customHeight="1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L39" sqref="L39"/>
    </sheetView>
  </sheetViews>
  <sheetFormatPr defaultColWidth="9.140625" defaultRowHeight="15"/>
  <cols>
    <col min="1" max="1" width="9.140625" style="40" customWidth="1"/>
    <col min="2" max="2" width="13.57421875" style="40" customWidth="1"/>
    <col min="3" max="16384" width="9.140625" style="40" customWidth="1"/>
  </cols>
  <sheetData>
    <row r="1" spans="1:2" ht="12.75">
      <c r="A1" s="40" t="s">
        <v>196</v>
      </c>
      <c r="B1" s="40" t="s">
        <v>197</v>
      </c>
    </row>
    <row r="2" spans="1:2" ht="12.75">
      <c r="A2" s="40" t="s">
        <v>198</v>
      </c>
      <c r="B2" s="40" t="s">
        <v>225</v>
      </c>
    </row>
    <row r="3" spans="1:2" ht="12.75">
      <c r="A3" s="40" t="s">
        <v>199</v>
      </c>
      <c r="B3" s="40" t="s">
        <v>226</v>
      </c>
    </row>
    <row r="5" spans="2:5" ht="12.75">
      <c r="B5" s="40" t="s">
        <v>227</v>
      </c>
      <c r="C5" s="40" t="s">
        <v>228</v>
      </c>
      <c r="D5" s="40" t="s">
        <v>229</v>
      </c>
      <c r="E5" s="40" t="s">
        <v>230</v>
      </c>
    </row>
    <row r="6" spans="2:5" ht="12.75">
      <c r="B6" s="40" t="s">
        <v>231</v>
      </c>
      <c r="C6" s="40" t="s">
        <v>232</v>
      </c>
      <c r="D6" s="40" t="s">
        <v>233</v>
      </c>
      <c r="E6" s="53" t="s">
        <v>234</v>
      </c>
    </row>
    <row r="7" spans="1:5" ht="12.75">
      <c r="A7" s="40">
        <v>2002</v>
      </c>
      <c r="B7" s="40">
        <v>16.153821405426566</v>
      </c>
      <c r="C7" s="40">
        <v>16.153821405426566</v>
      </c>
      <c r="D7" s="40">
        <v>64.79849294724106</v>
      </c>
      <c r="E7" s="40">
        <v>64.79849294724106</v>
      </c>
    </row>
    <row r="8" spans="1:5" ht="12.75">
      <c r="A8" s="40">
        <v>2003</v>
      </c>
      <c r="B8" s="40">
        <v>22.03298932930783</v>
      </c>
      <c r="C8" s="40">
        <v>22.03298932930783</v>
      </c>
      <c r="D8" s="40">
        <v>77.73584130485672</v>
      </c>
      <c r="E8" s="40">
        <v>77.73584130485672</v>
      </c>
    </row>
    <row r="9" spans="1:5" ht="12.75">
      <c r="A9" s="40">
        <v>2004</v>
      </c>
      <c r="B9" s="40">
        <v>25.023015030525787</v>
      </c>
      <c r="C9" s="40">
        <v>25.023015030525787</v>
      </c>
      <c r="D9" s="40">
        <v>83.11629810251921</v>
      </c>
      <c r="E9" s="40">
        <v>83.11629810251921</v>
      </c>
    </row>
    <row r="10" spans="1:5" ht="12.75">
      <c r="A10" s="40">
        <v>2005</v>
      </c>
      <c r="B10" s="40">
        <v>28.30586597546239</v>
      </c>
      <c r="C10" s="40">
        <v>28.30586597546239</v>
      </c>
      <c r="D10" s="40">
        <v>92.27546247292068</v>
      </c>
      <c r="E10" s="40">
        <v>92.27546247292068</v>
      </c>
    </row>
    <row r="11" spans="1:5" ht="12.75">
      <c r="A11" s="40">
        <v>2006</v>
      </c>
      <c r="B11" s="40">
        <v>32.71464039321776</v>
      </c>
      <c r="C11" s="40">
        <v>32.71464039321776</v>
      </c>
      <c r="D11" s="40">
        <v>100.35203226544782</v>
      </c>
      <c r="E11" s="40">
        <v>100.35203226544782</v>
      </c>
    </row>
    <row r="12" spans="1:5" ht="12.75">
      <c r="A12" s="40">
        <v>2007</v>
      </c>
      <c r="B12" s="40">
        <v>41.133383115395105</v>
      </c>
      <c r="C12" s="40">
        <v>41.133383115395105</v>
      </c>
      <c r="D12" s="40">
        <v>102.3424822992344</v>
      </c>
      <c r="E12" s="40">
        <v>102.3424822992344</v>
      </c>
    </row>
    <row r="13" spans="1:5" ht="12.75">
      <c r="A13" s="40">
        <v>2008</v>
      </c>
      <c r="B13" s="40">
        <v>54.70338711945686</v>
      </c>
      <c r="C13" s="40">
        <v>54.70338711945686</v>
      </c>
      <c r="D13" s="40">
        <v>106.17969387132754</v>
      </c>
      <c r="E13" s="40">
        <v>106.17969387132754</v>
      </c>
    </row>
    <row r="14" spans="1:5" ht="12.75">
      <c r="A14" s="40">
        <v>2009</v>
      </c>
      <c r="B14" s="40">
        <v>53.87375735562988</v>
      </c>
      <c r="C14" s="40">
        <v>53.87375735562988</v>
      </c>
      <c r="D14" s="40">
        <v>111.97104546777216</v>
      </c>
      <c r="E14" s="40">
        <v>111.97104546777216</v>
      </c>
    </row>
    <row r="15" spans="1:5" ht="12.75">
      <c r="A15" s="40">
        <v>2010</v>
      </c>
      <c r="B15" s="40">
        <v>51.72156741862092</v>
      </c>
      <c r="C15" s="40">
        <v>51.72498564016507</v>
      </c>
      <c r="D15" s="40">
        <v>108.60590675957808</v>
      </c>
      <c r="E15" s="40">
        <v>108.60590675957808</v>
      </c>
    </row>
    <row r="16" spans="1:5" ht="12.75">
      <c r="A16" s="40">
        <v>2011</v>
      </c>
      <c r="B16" s="40">
        <v>46.93858539464511</v>
      </c>
      <c r="C16" s="40">
        <v>46.98837164348646</v>
      </c>
      <c r="D16" s="40">
        <v>103.46302714968832</v>
      </c>
      <c r="E16" s="40">
        <v>103.46302714968832</v>
      </c>
    </row>
    <row r="17" spans="1:5" ht="12.75">
      <c r="A17" s="40">
        <v>2012</v>
      </c>
      <c r="B17" s="40">
        <v>41.79932339292698</v>
      </c>
      <c r="C17" s="40">
        <v>42.97706093166551</v>
      </c>
      <c r="D17" s="40">
        <v>95.03373715154297</v>
      </c>
      <c r="E17" s="40">
        <v>97.02942898408043</v>
      </c>
    </row>
    <row r="18" spans="1:5" ht="12.75">
      <c r="A18" s="40">
        <v>2013</v>
      </c>
      <c r="B18" s="40">
        <v>38.743527062073056</v>
      </c>
      <c r="C18" s="40">
        <v>39.98103131981826</v>
      </c>
      <c r="D18" s="40">
        <v>89.98961827199312</v>
      </c>
      <c r="E18" s="40">
        <v>92.69594138456961</v>
      </c>
    </row>
    <row r="19" spans="1:5" ht="12.75">
      <c r="A19" s="40">
        <v>2014</v>
      </c>
      <c r="B19" s="40">
        <v>36.868405091489926</v>
      </c>
      <c r="C19" s="40">
        <v>37.811445773835246</v>
      </c>
      <c r="D19" s="40">
        <v>86.39898617427556</v>
      </c>
      <c r="E19" s="40">
        <v>89.3206196172518</v>
      </c>
    </row>
    <row r="20" spans="1:5" ht="12.75">
      <c r="A20" s="40">
        <v>2015</v>
      </c>
      <c r="B20" s="40">
        <v>35.46346974074689</v>
      </c>
      <c r="C20" s="40">
        <v>36.10583920142583</v>
      </c>
      <c r="D20" s="40">
        <v>83.47127886113154</v>
      </c>
      <c r="E20" s="40">
        <v>86.55498694775258</v>
      </c>
    </row>
    <row r="21" spans="1:5" ht="12.75">
      <c r="A21" s="40">
        <v>2016</v>
      </c>
      <c r="B21" s="40">
        <v>34.34231406942037</v>
      </c>
      <c r="C21" s="40">
        <v>34.698931808575594</v>
      </c>
      <c r="D21" s="40">
        <v>80.9664943583097</v>
      </c>
      <c r="E21" s="40">
        <v>84.11013209750621</v>
      </c>
    </row>
    <row r="22" spans="1:5" ht="12.75">
      <c r="A22" s="40">
        <v>2017</v>
      </c>
      <c r="B22" s="40">
        <v>33.37127981444618</v>
      </c>
      <c r="C22" s="40">
        <v>33.504379329976075</v>
      </c>
      <c r="D22" s="40">
        <v>78.71478037137464</v>
      </c>
      <c r="E22" s="40">
        <v>81.89925093862904</v>
      </c>
    </row>
    <row r="23" spans="1:5" ht="12.75">
      <c r="A23" s="40">
        <v>2018</v>
      </c>
      <c r="B23" s="40">
        <v>32.555944190061645</v>
      </c>
      <c r="C23" s="40">
        <v>32.43089586229191</v>
      </c>
      <c r="D23" s="40">
        <v>76.79697357147808</v>
      </c>
      <c r="E23" s="40">
        <v>79.83060728340881</v>
      </c>
    </row>
    <row r="24" spans="1:5" ht="12.75">
      <c r="A24" s="40">
        <v>2019</v>
      </c>
      <c r="B24" s="40">
        <v>31.70923237021362</v>
      </c>
      <c r="C24" s="40">
        <v>31.41817578350399</v>
      </c>
      <c r="D24" s="40">
        <v>74.87496487923605</v>
      </c>
      <c r="E24" s="40">
        <v>77.84345460414931</v>
      </c>
    </row>
    <row r="25" spans="1:5" ht="12.75">
      <c r="A25" s="40">
        <v>2020</v>
      </c>
      <c r="B25" s="40">
        <v>30.80823052608737</v>
      </c>
      <c r="C25" s="40">
        <v>30.426666351227283</v>
      </c>
      <c r="D25" s="40">
        <v>72.9251706589796</v>
      </c>
      <c r="E25" s="40">
        <v>75.89780843614493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9178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6384" width="9.140625" style="40" customWidth="1"/>
  </cols>
  <sheetData>
    <row r="1" spans="1:2" ht="12.75">
      <c r="A1" s="40" t="s">
        <v>196</v>
      </c>
      <c r="B1" s="40" t="s">
        <v>197</v>
      </c>
    </row>
    <row r="2" spans="1:2" ht="12.75">
      <c r="A2" s="40" t="s">
        <v>198</v>
      </c>
      <c r="B2" s="40" t="s">
        <v>235</v>
      </c>
    </row>
    <row r="3" spans="1:2" ht="12.75">
      <c r="A3" s="40" t="s">
        <v>199</v>
      </c>
      <c r="B3" s="40" t="s">
        <v>236</v>
      </c>
    </row>
    <row r="5" spans="2:5" ht="12.75">
      <c r="B5" s="40" t="s">
        <v>237</v>
      </c>
      <c r="C5" s="40" t="s">
        <v>238</v>
      </c>
      <c r="D5" s="40" t="s">
        <v>239</v>
      </c>
      <c r="E5" s="40" t="s">
        <v>240</v>
      </c>
    </row>
    <row r="6" spans="2:5" ht="12.75">
      <c r="B6" s="40" t="s">
        <v>241</v>
      </c>
      <c r="C6" s="40" t="s">
        <v>242</v>
      </c>
      <c r="D6" s="40" t="s">
        <v>243</v>
      </c>
      <c r="E6" s="40" t="s">
        <v>244</v>
      </c>
    </row>
    <row r="7" spans="1:5" ht="12.75">
      <c r="A7" s="40">
        <v>2001</v>
      </c>
      <c r="B7" s="40">
        <v>-2.9428539584209545</v>
      </c>
      <c r="C7" s="40">
        <v>-1.9290822237648109</v>
      </c>
      <c r="D7" s="40">
        <v>-2.9428539584209545</v>
      </c>
      <c r="E7" s="40">
        <v>-1.9290822237648109</v>
      </c>
    </row>
    <row r="8" spans="1:5" ht="12.75">
      <c r="A8" s="40">
        <v>2002</v>
      </c>
      <c r="B8" s="40">
        <v>1.439972195781584</v>
      </c>
      <c r="C8" s="40">
        <v>-1.17724128286242</v>
      </c>
      <c r="D8" s="40">
        <v>1.439972195781584</v>
      </c>
      <c r="E8" s="40">
        <v>-1.17724128286242</v>
      </c>
    </row>
    <row r="9" spans="1:5" ht="12.75">
      <c r="A9" s="40">
        <v>2003</v>
      </c>
      <c r="B9" s="40">
        <v>5.573795438090537</v>
      </c>
      <c r="C9" s="40">
        <v>0.4555322569894419</v>
      </c>
      <c r="D9" s="40">
        <v>5.573795438090537</v>
      </c>
      <c r="E9" s="40">
        <v>0.4555322569894419</v>
      </c>
    </row>
    <row r="10" spans="1:5" ht="12.75">
      <c r="A10" s="40">
        <v>2004</v>
      </c>
      <c r="B10" s="40">
        <v>3.660580050531138</v>
      </c>
      <c r="C10" s="40">
        <v>-1.3928554567566662</v>
      </c>
      <c r="D10" s="40">
        <v>3.660580050531138</v>
      </c>
      <c r="E10" s="40">
        <v>-1.3928554567566662</v>
      </c>
    </row>
    <row r="11" spans="1:5" ht="12.75">
      <c r="A11" s="40">
        <v>2005</v>
      </c>
      <c r="B11" s="40">
        <v>2.7193579395684693</v>
      </c>
      <c r="C11" s="40">
        <v>0.5890247507469436</v>
      </c>
      <c r="D11" s="40">
        <v>2.7193579395684693</v>
      </c>
      <c r="E11" s="40">
        <v>0.5890247507469436</v>
      </c>
    </row>
    <row r="12" spans="1:5" ht="12.75">
      <c r="A12" s="40">
        <v>2006</v>
      </c>
      <c r="B12" s="40">
        <v>5.177488084770285</v>
      </c>
      <c r="C12" s="40">
        <v>-0.5200772936616476</v>
      </c>
      <c r="D12" s="40">
        <v>5.177488084770285</v>
      </c>
      <c r="E12" s="40">
        <v>-0.5200772936616476</v>
      </c>
    </row>
    <row r="13" spans="1:5" ht="12.75">
      <c r="A13" s="40">
        <v>2007</v>
      </c>
      <c r="B13" s="40">
        <v>8.994708106298745</v>
      </c>
      <c r="C13" s="40">
        <v>-0.17734105101279413</v>
      </c>
      <c r="D13" s="40">
        <v>8.994708106298745</v>
      </c>
      <c r="E13" s="40">
        <v>-0.17734105101279413</v>
      </c>
    </row>
    <row r="14" spans="1:5" ht="12.75">
      <c r="A14" s="40">
        <v>2008</v>
      </c>
      <c r="B14" s="40">
        <v>5.920688653247014</v>
      </c>
      <c r="C14" s="40">
        <v>2.29624398960492</v>
      </c>
      <c r="D14" s="40">
        <v>5.920688653247014</v>
      </c>
      <c r="E14" s="40">
        <v>2.29624398960492</v>
      </c>
    </row>
    <row r="15" spans="1:5" ht="12.75">
      <c r="A15" s="40">
        <v>2009</v>
      </c>
      <c r="B15" s="40">
        <v>-3.960834544591323</v>
      </c>
      <c r="C15" s="40">
        <v>4.3219796932404595</v>
      </c>
      <c r="D15" s="40">
        <v>-3.981506037296149</v>
      </c>
      <c r="E15" s="40">
        <v>4.3219796932404595</v>
      </c>
    </row>
    <row r="16" spans="1:5" ht="12.75">
      <c r="A16" s="40">
        <v>2010</v>
      </c>
      <c r="B16" s="40">
        <v>-3.517683197776044</v>
      </c>
      <c r="C16" s="40">
        <v>1.3872513706009222</v>
      </c>
      <c r="D16" s="40">
        <v>-3.5577376252012076</v>
      </c>
      <c r="E16" s="40">
        <v>1.4307265905984787</v>
      </c>
    </row>
    <row r="17" spans="1:5" ht="12.75">
      <c r="A17" s="40">
        <v>2011</v>
      </c>
      <c r="B17" s="40">
        <v>-4.331816376843644</v>
      </c>
      <c r="C17" s="40">
        <v>-0.3923219748371445</v>
      </c>
      <c r="D17" s="40">
        <v>-4.325194524216706</v>
      </c>
      <c r="E17" s="40">
        <v>-0.3525639812187713</v>
      </c>
    </row>
    <row r="18" spans="1:5" ht="12.75">
      <c r="A18" s="40">
        <v>2012</v>
      </c>
      <c r="B18" s="40">
        <v>-4.347622934933523</v>
      </c>
      <c r="C18" s="40">
        <v>-0.7753199163485687</v>
      </c>
      <c r="D18" s="40">
        <v>-4.33299197920293</v>
      </c>
      <c r="E18" s="40">
        <v>0.34627951824832204</v>
      </c>
    </row>
    <row r="19" spans="1:5" ht="12.75">
      <c r="A19" s="40">
        <v>2013</v>
      </c>
      <c r="B19" s="40">
        <v>-2.54622046813369</v>
      </c>
      <c r="C19" s="40">
        <v>-0.4604694438343955</v>
      </c>
      <c r="D19" s="40">
        <v>-3.337754407311883</v>
      </c>
      <c r="E19" s="40">
        <v>0.39862226062807604</v>
      </c>
    </row>
    <row r="20" spans="1:5" ht="12.75">
      <c r="A20" s="40">
        <v>2014</v>
      </c>
      <c r="B20" s="40">
        <v>-1.750243522910772</v>
      </c>
      <c r="C20" s="40">
        <v>-0.09849205083289636</v>
      </c>
      <c r="D20" s="40">
        <v>-2.716930421035765</v>
      </c>
      <c r="E20" s="40">
        <v>0.579424423972294</v>
      </c>
    </row>
    <row r="21" spans="1:5" ht="12.75">
      <c r="A21" s="40">
        <v>2015</v>
      </c>
      <c r="B21" s="40">
        <v>-1.421167264047772</v>
      </c>
      <c r="C21" s="40">
        <v>0.02326857912176994</v>
      </c>
      <c r="D21" s="40">
        <v>-2.357643098824151</v>
      </c>
      <c r="E21" s="40">
        <v>0.6639485576859301</v>
      </c>
    </row>
    <row r="22" spans="1:5" ht="12.75">
      <c r="A22" s="40">
        <v>2016</v>
      </c>
      <c r="B22" s="40">
        <v>-1.220399249522343</v>
      </c>
      <c r="C22" s="40">
        <v>0.09306814556941401</v>
      </c>
      <c r="D22" s="40">
        <v>-2.049438830548585</v>
      </c>
      <c r="E22" s="40">
        <v>0.640544792529767</v>
      </c>
    </row>
    <row r="23" spans="1:5" ht="12.75">
      <c r="A23" s="40">
        <v>2017</v>
      </c>
      <c r="B23" s="40">
        <v>-1.131540989693031</v>
      </c>
      <c r="C23" s="40">
        <v>0.14657174286018904</v>
      </c>
      <c r="D23" s="40">
        <v>-1.8465556950376503</v>
      </c>
      <c r="E23" s="40">
        <v>0.6421550055551752</v>
      </c>
    </row>
    <row r="24" spans="1:5" ht="12.75">
      <c r="A24" s="40">
        <v>2018</v>
      </c>
      <c r="B24" s="40">
        <v>-1.1156373792969465</v>
      </c>
      <c r="C24" s="40">
        <v>0.28305646707051824</v>
      </c>
      <c r="D24" s="40">
        <v>-1.7122026057775408</v>
      </c>
      <c r="E24" s="40">
        <v>0.6248794696100888</v>
      </c>
    </row>
    <row r="25" spans="1:5" ht="12.75">
      <c r="A25" s="40">
        <v>2019</v>
      </c>
      <c r="B25" s="40">
        <v>-1.1116680701486</v>
      </c>
      <c r="C25" s="40">
        <v>0.2461192855614598</v>
      </c>
      <c r="D25" s="40">
        <v>-1.6225505882715987</v>
      </c>
      <c r="E25" s="40">
        <v>0.5947427173279716</v>
      </c>
    </row>
    <row r="26" spans="1:5" ht="12.75">
      <c r="A26" s="40">
        <v>2020</v>
      </c>
      <c r="B26" s="40">
        <v>-1.1199655057759577</v>
      </c>
      <c r="C26" s="40">
        <v>0.2157089076573354</v>
      </c>
      <c r="D26" s="40">
        <v>-1.5621609634712434</v>
      </c>
      <c r="E26" s="40">
        <v>0.5709727128076205</v>
      </c>
    </row>
    <row r="16385" spans="4:5" ht="12.75">
      <c r="D16385" s="40" t="s">
        <v>239</v>
      </c>
      <c r="E16385" s="40" t="s">
        <v>240</v>
      </c>
    </row>
    <row r="16386" spans="4:5" ht="12.75">
      <c r="D16386" s="40">
        <v>-8.571528326991976</v>
      </c>
      <c r="E16386" s="40">
        <v>0.10272125460752796</v>
      </c>
    </row>
    <row r="16387" spans="4:5" ht="12.75">
      <c r="D16387" s="40">
        <v>-7.162322047396158</v>
      </c>
      <c r="E16387" s="40">
        <v>-0.12671047714823158</v>
      </c>
    </row>
    <row r="16388" spans="4:5" ht="12.75">
      <c r="D16388" s="40">
        <v>-2.3270384301513625</v>
      </c>
      <c r="E16388" s="40">
        <v>0.9208884477236885</v>
      </c>
    </row>
    <row r="16389" spans="4:5" ht="12.75">
      <c r="D16389" s="40">
        <v>-1.7293752901941457</v>
      </c>
      <c r="E16389" s="40">
        <v>0.2694494648668633</v>
      </c>
    </row>
    <row r="16390" spans="4:5" ht="12.75">
      <c r="D16390" s="40">
        <v>3.207739897093086</v>
      </c>
      <c r="E16390" s="40">
        <v>0.26662116493348054</v>
      </c>
    </row>
    <row r="16391" spans="4:5" ht="12.75">
      <c r="D16391" s="40">
        <v>-2.9428539584209545</v>
      </c>
      <c r="E16391" s="40">
        <v>-1.9290822237648109</v>
      </c>
    </row>
    <row r="16392" spans="4:5" ht="12.75">
      <c r="D16392" s="40">
        <v>1.439972195781584</v>
      </c>
      <c r="E16392" s="40">
        <v>-1.17724128286242</v>
      </c>
    </row>
    <row r="16393" spans="4:5" ht="12.75">
      <c r="D16393" s="40">
        <v>5.573795438090537</v>
      </c>
      <c r="E16393" s="40">
        <v>0.4555322569894419</v>
      </c>
    </row>
    <row r="16394" spans="4:5" ht="12.75">
      <c r="D16394" s="40">
        <v>3.660580050531138</v>
      </c>
      <c r="E16394" s="40">
        <v>-1.3928554567566662</v>
      </c>
    </row>
    <row r="16395" spans="4:5" ht="12.75">
      <c r="D16395" s="40">
        <v>2.7193579395684693</v>
      </c>
      <c r="E16395" s="40">
        <v>0.5890247507469436</v>
      </c>
    </row>
    <row r="16396" spans="4:5" ht="12.75">
      <c r="D16396" s="40">
        <v>5.177488084770285</v>
      </c>
      <c r="E16396" s="40">
        <v>-0.5200772936616476</v>
      </c>
    </row>
    <row r="16397" spans="4:5" ht="12.75">
      <c r="D16397" s="40">
        <v>8.994708106298745</v>
      </c>
      <c r="E16397" s="40">
        <v>-0.17734105101279413</v>
      </c>
    </row>
    <row r="16398" spans="4:5" ht="12.75">
      <c r="D16398" s="40">
        <v>5.920688653247014</v>
      </c>
      <c r="E16398" s="40">
        <v>2.29624398960492</v>
      </c>
    </row>
    <row r="16399" spans="4:5" ht="12.75">
      <c r="D16399" s="40">
        <v>-3.981506037296149</v>
      </c>
      <c r="E16399" s="40">
        <v>4.3219796932404595</v>
      </c>
    </row>
    <row r="16400" spans="4:5" ht="12.75">
      <c r="D16400" s="40">
        <v>-3.5577376252012076</v>
      </c>
      <c r="E16400" s="40">
        <v>1.4307265905984787</v>
      </c>
    </row>
    <row r="16401" spans="4:5" ht="12.75">
      <c r="D16401" s="40">
        <v>-4.325194524216706</v>
      </c>
      <c r="E16401" s="40">
        <v>-0.3525639812187713</v>
      </c>
    </row>
    <row r="16402" spans="4:5" ht="12.75">
      <c r="D16402" s="40">
        <v>-4.33299197920293</v>
      </c>
      <c r="E16402" s="40">
        <v>0.34627951824832204</v>
      </c>
    </row>
    <row r="16403" spans="4:5" ht="12.75">
      <c r="D16403" s="40">
        <v>-3.337754407311883</v>
      </c>
      <c r="E16403" s="40">
        <v>0.39862226062807604</v>
      </c>
    </row>
    <row r="16404" spans="4:5" ht="12.75">
      <c r="D16404" s="40">
        <v>-2.716930421035765</v>
      </c>
      <c r="E16404" s="40">
        <v>0.579424423972294</v>
      </c>
    </row>
    <row r="16405" spans="4:5" ht="12.75">
      <c r="D16405" s="40">
        <v>-2.357643098824151</v>
      </c>
      <c r="E16405" s="40">
        <v>0.6639485576859301</v>
      </c>
    </row>
    <row r="16406" spans="4:5" ht="12.75">
      <c r="D16406" s="40">
        <v>-2.049438830548585</v>
      </c>
      <c r="E16406" s="40">
        <v>0.640544792529767</v>
      </c>
    </row>
    <row r="16407" spans="4:5" ht="12.75">
      <c r="D16407" s="40">
        <v>-1.8465556950376503</v>
      </c>
      <c r="E16407" s="40">
        <v>0.6421550055551752</v>
      </c>
    </row>
    <row r="16408" spans="4:5" ht="12.75">
      <c r="D16408" s="40">
        <v>-1.7122026057775408</v>
      </c>
      <c r="E16408" s="40">
        <v>0.6248794696100888</v>
      </c>
    </row>
    <row r="16409" spans="4:5" ht="12.75">
      <c r="D16409" s="40">
        <v>-1.6225505882715987</v>
      </c>
      <c r="E16409" s="40">
        <v>0.5947427173279716</v>
      </c>
    </row>
    <row r="16410" spans="4:5" ht="12.75">
      <c r="D16410" s="40">
        <v>-1.5621609634712434</v>
      </c>
      <c r="E16410" s="40">
        <v>0.5709727128076205</v>
      </c>
    </row>
    <row r="32769" spans="4:5" ht="12.75">
      <c r="D32769" s="40" t="s">
        <v>239</v>
      </c>
      <c r="E32769" s="40" t="s">
        <v>240</v>
      </c>
    </row>
    <row r="32770" spans="4:5" ht="12.75">
      <c r="D32770" s="40">
        <v>-8.571528326991976</v>
      </c>
      <c r="E32770" s="40">
        <v>0.10272125460752796</v>
      </c>
    </row>
    <row r="32771" spans="4:5" ht="12.75">
      <c r="D32771" s="40">
        <v>-7.162322047396158</v>
      </c>
      <c r="E32771" s="40">
        <v>-0.12671047714823158</v>
      </c>
    </row>
    <row r="32772" spans="4:5" ht="12.75">
      <c r="D32772" s="40">
        <v>-2.3270384301513625</v>
      </c>
      <c r="E32772" s="40">
        <v>0.9208884477236885</v>
      </c>
    </row>
    <row r="32773" spans="4:5" ht="12.75">
      <c r="D32773" s="40">
        <v>-1.7293752901941457</v>
      </c>
      <c r="E32773" s="40">
        <v>0.2694494648668633</v>
      </c>
    </row>
    <row r="32774" spans="4:5" ht="12.75">
      <c r="D32774" s="40">
        <v>3.207739897093086</v>
      </c>
      <c r="E32774" s="40">
        <v>0.26662116493348054</v>
      </c>
    </row>
    <row r="32775" spans="4:5" ht="12.75">
      <c r="D32775" s="40">
        <v>-2.9428539584209545</v>
      </c>
      <c r="E32775" s="40">
        <v>-1.9290822237648109</v>
      </c>
    </row>
    <row r="32776" spans="4:5" ht="12.75">
      <c r="D32776" s="40">
        <v>1.439972195781584</v>
      </c>
      <c r="E32776" s="40">
        <v>-1.17724128286242</v>
      </c>
    </row>
    <row r="32777" spans="4:5" ht="12.75">
      <c r="D32777" s="40">
        <v>5.573795438090537</v>
      </c>
      <c r="E32777" s="40">
        <v>0.4555322569894419</v>
      </c>
    </row>
    <row r="32778" spans="4:5" ht="12.75">
      <c r="D32778" s="40">
        <v>3.660580050531138</v>
      </c>
      <c r="E32778" s="40">
        <v>-1.3928554567566662</v>
      </c>
    </row>
    <row r="32779" spans="4:5" ht="12.75">
      <c r="D32779" s="40">
        <v>2.7193579395684693</v>
      </c>
      <c r="E32779" s="40">
        <v>0.5890247507469436</v>
      </c>
    </row>
    <row r="32780" spans="4:5" ht="12.75">
      <c r="D32780" s="40">
        <v>5.177488084770285</v>
      </c>
      <c r="E32780" s="40">
        <v>-0.5200772936616476</v>
      </c>
    </row>
    <row r="32781" spans="4:5" ht="12.75">
      <c r="D32781" s="40">
        <v>8.994708106298745</v>
      </c>
      <c r="E32781" s="40">
        <v>-0.17734105101279413</v>
      </c>
    </row>
    <row r="32782" spans="4:5" ht="12.75">
      <c r="D32782" s="40">
        <v>5.920688653247014</v>
      </c>
      <c r="E32782" s="40">
        <v>2.29624398960492</v>
      </c>
    </row>
    <row r="32783" spans="4:5" ht="12.75">
      <c r="D32783" s="40">
        <v>-3.981506037296149</v>
      </c>
      <c r="E32783" s="40">
        <v>4.3219796932404595</v>
      </c>
    </row>
    <row r="32784" spans="4:5" ht="12.75">
      <c r="D32784" s="40">
        <v>-3.5577376252012076</v>
      </c>
      <c r="E32784" s="40">
        <v>1.4307265905984787</v>
      </c>
    </row>
    <row r="32785" spans="4:5" ht="12.75">
      <c r="D32785" s="40">
        <v>-4.325194524216706</v>
      </c>
      <c r="E32785" s="40">
        <v>-0.3525639812187713</v>
      </c>
    </row>
    <row r="32786" spans="4:5" ht="12.75">
      <c r="D32786" s="40">
        <v>-4.33299197920293</v>
      </c>
      <c r="E32786" s="40">
        <v>0.34627951824832204</v>
      </c>
    </row>
    <row r="32787" spans="4:5" ht="12.75">
      <c r="D32787" s="40">
        <v>-3.337754407311883</v>
      </c>
      <c r="E32787" s="40">
        <v>0.39862226062807604</v>
      </c>
    </row>
    <row r="32788" spans="4:5" ht="12.75">
      <c r="D32788" s="40">
        <v>-2.716930421035765</v>
      </c>
      <c r="E32788" s="40">
        <v>0.579424423972294</v>
      </c>
    </row>
    <row r="32789" spans="4:5" ht="12.75">
      <c r="D32789" s="40">
        <v>-2.357643098824151</v>
      </c>
      <c r="E32789" s="40">
        <v>0.6639485576859301</v>
      </c>
    </row>
    <row r="32790" spans="4:5" ht="12.75">
      <c r="D32790" s="40">
        <v>-2.049438830548585</v>
      </c>
      <c r="E32790" s="40">
        <v>0.640544792529767</v>
      </c>
    </row>
    <row r="32791" spans="4:5" ht="12.75">
      <c r="D32791" s="40">
        <v>-1.8465556950376503</v>
      </c>
      <c r="E32791" s="40">
        <v>0.6421550055551752</v>
      </c>
    </row>
    <row r="32792" spans="4:5" ht="12.75">
      <c r="D32792" s="40">
        <v>-1.7122026057775408</v>
      </c>
      <c r="E32792" s="40">
        <v>0.6248794696100888</v>
      </c>
    </row>
    <row r="32793" spans="4:5" ht="12.75">
      <c r="D32793" s="40">
        <v>-1.6225505882715987</v>
      </c>
      <c r="E32793" s="40">
        <v>0.5947427173279716</v>
      </c>
    </row>
    <row r="32794" spans="4:5" ht="12.75">
      <c r="D32794" s="40">
        <v>-1.5621609634712434</v>
      </c>
      <c r="E32794" s="40">
        <v>0.5709727128076205</v>
      </c>
    </row>
    <row r="49153" spans="4:5" ht="12.75">
      <c r="D49153" s="40" t="s">
        <v>239</v>
      </c>
      <c r="E49153" s="40" t="s">
        <v>240</v>
      </c>
    </row>
    <row r="49154" spans="4:5" ht="12.75">
      <c r="D49154" s="40">
        <v>-8.571528326991976</v>
      </c>
      <c r="E49154" s="40">
        <v>0.10272125460752796</v>
      </c>
    </row>
    <row r="49155" spans="4:5" ht="12.75">
      <c r="D49155" s="40">
        <v>-7.162322047396158</v>
      </c>
      <c r="E49155" s="40">
        <v>-0.12671047714823158</v>
      </c>
    </row>
    <row r="49156" spans="4:5" ht="12.75">
      <c r="D49156" s="40">
        <v>-2.3270384301513625</v>
      </c>
      <c r="E49156" s="40">
        <v>0.9208884477236885</v>
      </c>
    </row>
    <row r="49157" spans="4:5" ht="12.75">
      <c r="D49157" s="40">
        <v>-1.7293752901941457</v>
      </c>
      <c r="E49157" s="40">
        <v>0.2694494648668633</v>
      </c>
    </row>
    <row r="49158" spans="4:5" ht="12.75">
      <c r="D49158" s="40">
        <v>3.207739897093086</v>
      </c>
      <c r="E49158" s="40">
        <v>0.26662116493348054</v>
      </c>
    </row>
    <row r="49159" spans="4:5" ht="12.75">
      <c r="D49159" s="40">
        <v>-2.9428539584209545</v>
      </c>
      <c r="E49159" s="40">
        <v>-1.9290822237648109</v>
      </c>
    </row>
    <row r="49160" spans="4:5" ht="12.75">
      <c r="D49160" s="40">
        <v>1.439972195781584</v>
      </c>
      <c r="E49160" s="40">
        <v>-1.17724128286242</v>
      </c>
    </row>
    <row r="49161" spans="4:5" ht="12.75">
      <c r="D49161" s="40">
        <v>5.573795438090537</v>
      </c>
      <c r="E49161" s="40">
        <v>0.4555322569894419</v>
      </c>
    </row>
    <row r="49162" spans="4:5" ht="12.75">
      <c r="D49162" s="40">
        <v>3.660580050531138</v>
      </c>
      <c r="E49162" s="40">
        <v>-1.3928554567566662</v>
      </c>
    </row>
    <row r="49163" spans="4:5" ht="12.75">
      <c r="D49163" s="40">
        <v>2.7193579395684693</v>
      </c>
      <c r="E49163" s="40">
        <v>0.5890247507469436</v>
      </c>
    </row>
    <row r="49164" spans="4:5" ht="12.75">
      <c r="D49164" s="40">
        <v>5.177488084770285</v>
      </c>
      <c r="E49164" s="40">
        <v>-0.5200772936616476</v>
      </c>
    </row>
    <row r="49165" spans="4:5" ht="12.75">
      <c r="D49165" s="40">
        <v>8.994708106298745</v>
      </c>
      <c r="E49165" s="40">
        <v>-0.17734105101279413</v>
      </c>
    </row>
    <row r="49166" spans="4:5" ht="12.75">
      <c r="D49166" s="40">
        <v>5.920688653247014</v>
      </c>
      <c r="E49166" s="40">
        <v>2.29624398960492</v>
      </c>
    </row>
    <row r="49167" spans="4:5" ht="12.75">
      <c r="D49167" s="40">
        <v>-3.981506037296149</v>
      </c>
      <c r="E49167" s="40">
        <v>4.3219796932404595</v>
      </c>
    </row>
    <row r="49168" spans="4:5" ht="12.75">
      <c r="D49168" s="40">
        <v>-3.5577376252012076</v>
      </c>
      <c r="E49168" s="40">
        <v>1.4307265905984787</v>
      </c>
    </row>
    <row r="49169" spans="4:5" ht="12.75">
      <c r="D49169" s="40">
        <v>-4.325194524216706</v>
      </c>
      <c r="E49169" s="40">
        <v>-0.3525639812187713</v>
      </c>
    </row>
    <row r="49170" spans="4:5" ht="12.75">
      <c r="D49170" s="40">
        <v>-4.33299197920293</v>
      </c>
      <c r="E49170" s="40">
        <v>0.34627951824832204</v>
      </c>
    </row>
    <row r="49171" spans="4:5" ht="12.75">
      <c r="D49171" s="40">
        <v>-3.337754407311883</v>
      </c>
      <c r="E49171" s="40">
        <v>0.39862226062807604</v>
      </c>
    </row>
    <row r="49172" spans="4:5" ht="12.75">
      <c r="D49172" s="40">
        <v>-2.716930421035765</v>
      </c>
      <c r="E49172" s="40">
        <v>0.579424423972294</v>
      </c>
    </row>
    <row r="49173" spans="4:5" ht="12.75">
      <c r="D49173" s="40">
        <v>-2.357643098824151</v>
      </c>
      <c r="E49173" s="40">
        <v>0.6639485576859301</v>
      </c>
    </row>
    <row r="49174" spans="4:5" ht="12.75">
      <c r="D49174" s="40">
        <v>-2.049438830548585</v>
      </c>
      <c r="E49174" s="40">
        <v>0.640544792529767</v>
      </c>
    </row>
    <row r="49175" spans="4:5" ht="12.75">
      <c r="D49175" s="40">
        <v>-1.8465556950376503</v>
      </c>
      <c r="E49175" s="40">
        <v>0.6421550055551752</v>
      </c>
    </row>
    <row r="49176" spans="4:5" ht="12.75">
      <c r="D49176" s="40">
        <v>-1.7122026057775408</v>
      </c>
      <c r="E49176" s="40">
        <v>0.6248794696100888</v>
      </c>
    </row>
    <row r="49177" spans="4:5" ht="12.75">
      <c r="D49177" s="40">
        <v>-1.6225505882715987</v>
      </c>
      <c r="E49177" s="40">
        <v>0.5947427173279716</v>
      </c>
    </row>
    <row r="49178" spans="4:5" ht="12.75">
      <c r="D49178" s="40">
        <v>-1.5621609634712434</v>
      </c>
      <c r="E49178" s="40">
        <v>0.5709727128076205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6384" width="9.140625" style="41" customWidth="1"/>
  </cols>
  <sheetData>
    <row r="1" spans="1:10" ht="12.75">
      <c r="A1" s="40"/>
      <c r="J1" s="41" t="s">
        <v>218</v>
      </c>
    </row>
    <row r="2" spans="1:10" ht="12.75">
      <c r="A2" s="40" t="s">
        <v>198</v>
      </c>
      <c r="B2" s="41" t="s">
        <v>219</v>
      </c>
      <c r="J2" s="41" t="s">
        <v>220</v>
      </c>
    </row>
    <row r="3" ht="12.75">
      <c r="A3" s="40" t="s">
        <v>199</v>
      </c>
    </row>
    <row r="5" spans="2:3" ht="12.75">
      <c r="B5" s="41" t="s">
        <v>221</v>
      </c>
      <c r="C5" s="41" t="s">
        <v>222</v>
      </c>
    </row>
    <row r="7" spans="1:3" ht="12.75">
      <c r="A7" s="41" t="s">
        <v>213</v>
      </c>
      <c r="B7" s="41">
        <v>154.6</v>
      </c>
      <c r="C7" s="41">
        <v>156.65110111841344</v>
      </c>
    </row>
    <row r="8" spans="1:3" ht="12.75">
      <c r="A8" s="41" t="s">
        <v>204</v>
      </c>
      <c r="B8" s="41">
        <v>45.5</v>
      </c>
      <c r="C8" s="41">
        <v>59.98086332170322</v>
      </c>
    </row>
    <row r="9" ht="3" customHeight="1"/>
    <row r="10" spans="1:3" ht="12.75">
      <c r="A10" s="41" t="s">
        <v>215</v>
      </c>
      <c r="B10" s="41">
        <v>102.6</v>
      </c>
      <c r="C10" s="41">
        <v>84.7071718739679</v>
      </c>
    </row>
    <row r="11" spans="1:3" ht="12.75">
      <c r="A11" s="41" t="s">
        <v>208</v>
      </c>
      <c r="B11" s="41">
        <v>90.9</v>
      </c>
      <c r="C11" s="41">
        <v>64.30214431910134</v>
      </c>
    </row>
    <row r="12" spans="1:3" ht="12.75">
      <c r="A12" s="41" t="s">
        <v>203</v>
      </c>
      <c r="B12" s="41">
        <v>41.6</v>
      </c>
      <c r="C12" s="41">
        <v>25.71722685052188</v>
      </c>
    </row>
    <row r="13" spans="1:3" ht="12.75">
      <c r="A13" s="41" t="s">
        <v>216</v>
      </c>
      <c r="B13" s="41">
        <v>76</v>
      </c>
      <c r="C13" s="41">
        <v>73.31878719940211</v>
      </c>
    </row>
    <row r="14" spans="1:3" ht="12.75">
      <c r="A14" s="41" t="s">
        <v>205</v>
      </c>
      <c r="B14" s="41">
        <v>56.4</v>
      </c>
      <c r="C14" s="41">
        <v>36.40441956248304</v>
      </c>
    </row>
    <row r="15" spans="1:3" ht="12.75">
      <c r="A15" s="41" t="s">
        <v>209</v>
      </c>
      <c r="B15" s="41">
        <v>61.9</v>
      </c>
      <c r="C15" s="41">
        <v>55.59269913280026</v>
      </c>
    </row>
    <row r="16" spans="1:3" ht="12.75">
      <c r="A16" s="41" t="s">
        <v>214</v>
      </c>
      <c r="B16" s="41">
        <v>57.3</v>
      </c>
      <c r="C16" s="41">
        <v>61.23901629638864</v>
      </c>
    </row>
    <row r="17" spans="1:3" ht="12.75">
      <c r="A17" s="41" t="s">
        <v>210</v>
      </c>
      <c r="B17" s="41">
        <v>102</v>
      </c>
      <c r="C17" s="41">
        <v>151.78682046352665</v>
      </c>
    </row>
    <row r="18" spans="1:3" ht="12.75">
      <c r="A18" s="41" t="s">
        <v>223</v>
      </c>
      <c r="B18" s="41">
        <v>120.6</v>
      </c>
      <c r="C18" s="41">
        <v>124.20079506122501</v>
      </c>
    </row>
    <row r="19" spans="1:3" ht="12.75">
      <c r="A19" s="41" t="s">
        <v>11</v>
      </c>
      <c r="B19" s="41">
        <v>64.4</v>
      </c>
      <c r="C19" s="41">
        <v>51.24343445099632</v>
      </c>
    </row>
    <row r="20" spans="1:3" ht="12.75">
      <c r="A20" s="41" t="s">
        <v>217</v>
      </c>
      <c r="B20" s="41">
        <v>94.3</v>
      </c>
      <c r="C20" s="41">
        <v>97.02211511085625</v>
      </c>
    </row>
    <row r="21" spans="1:3" ht="12.75">
      <c r="A21" s="41" t="s">
        <v>207</v>
      </c>
      <c r="B21" s="41">
        <v>108</v>
      </c>
      <c r="C21" s="41">
        <v>107.23898897449276</v>
      </c>
    </row>
    <row r="22" spans="1:3" ht="12.75">
      <c r="A22" s="41" t="s">
        <v>201</v>
      </c>
      <c r="B22" s="41">
        <v>116.8</v>
      </c>
      <c r="C22" s="41">
        <v>98.40375132088771</v>
      </c>
    </row>
    <row r="23" spans="1:3" ht="12.75">
      <c r="A23" s="41" t="s">
        <v>212</v>
      </c>
      <c r="B23" s="41">
        <v>67.4</v>
      </c>
      <c r="C23" s="41">
        <v>48.06801914908597</v>
      </c>
    </row>
    <row r="24" ht="1.5" customHeight="1"/>
    <row r="25" spans="1:3" ht="12.75">
      <c r="A25" s="41" t="s">
        <v>200</v>
      </c>
      <c r="B25" s="41">
        <v>80.4</v>
      </c>
      <c r="C25" s="41">
        <v>-26.301716960870664</v>
      </c>
    </row>
    <row r="26" spans="1:3" ht="12.75">
      <c r="A26" s="41" t="s">
        <v>211</v>
      </c>
      <c r="B26" s="41">
        <v>62.7</v>
      </c>
      <c r="C26" s="41">
        <v>45.588956481792664</v>
      </c>
    </row>
    <row r="27" spans="1:3" ht="12.75">
      <c r="A27" s="41" t="s">
        <v>202</v>
      </c>
      <c r="B27" s="41">
        <v>41.3</v>
      </c>
      <c r="C27" s="41">
        <v>12.625038405722885</v>
      </c>
    </row>
    <row r="28" spans="1:3" ht="12.75">
      <c r="A28" s="41" t="s">
        <v>206</v>
      </c>
      <c r="B28" s="41">
        <v>123.5</v>
      </c>
      <c r="C28" s="41">
        <v>132.58178780284035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26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6384" width="9.140625" style="42" customWidth="1"/>
  </cols>
  <sheetData>
    <row r="2" spans="1:2" ht="12.75">
      <c r="A2" s="42" t="s">
        <v>198</v>
      </c>
      <c r="B2" s="42" t="s">
        <v>248</v>
      </c>
    </row>
    <row r="3" spans="1:2" ht="12.75">
      <c r="A3" s="42" t="s">
        <v>199</v>
      </c>
      <c r="B3" s="42" t="s">
        <v>249</v>
      </c>
    </row>
    <row r="6" spans="2:3" ht="12.75">
      <c r="B6" s="42" t="s">
        <v>245</v>
      </c>
      <c r="C6" s="42" t="s">
        <v>246</v>
      </c>
    </row>
    <row r="7" spans="2:3" ht="12.75">
      <c r="B7" s="42" t="s">
        <v>247</v>
      </c>
      <c r="C7" s="42" t="s">
        <v>224</v>
      </c>
    </row>
    <row r="8" spans="1:3" ht="12.75">
      <c r="A8" s="42">
        <v>2002</v>
      </c>
      <c r="B8" s="42">
        <v>16.153821405426566</v>
      </c>
      <c r="C8" s="42">
        <v>64.79849294724106</v>
      </c>
    </row>
    <row r="9" spans="1:3" ht="12.75">
      <c r="A9" s="42">
        <v>2003</v>
      </c>
      <c r="B9" s="42">
        <v>22.03298932930783</v>
      </c>
      <c r="C9" s="42">
        <v>77.73584130485672</v>
      </c>
    </row>
    <row r="10" spans="1:3" ht="12.75">
      <c r="A10" s="42">
        <v>2004</v>
      </c>
      <c r="B10" s="42">
        <v>25.023015030525787</v>
      </c>
      <c r="C10" s="42">
        <v>83.11629810251921</v>
      </c>
    </row>
    <row r="11" spans="1:3" ht="12.75">
      <c r="A11" s="42">
        <v>2005</v>
      </c>
      <c r="B11" s="42">
        <v>28.30586597546239</v>
      </c>
      <c r="C11" s="42">
        <v>92.27546247292068</v>
      </c>
    </row>
    <row r="12" spans="1:3" ht="12.75">
      <c r="A12" s="42">
        <v>2006</v>
      </c>
      <c r="B12" s="42">
        <v>32.71464039321776</v>
      </c>
      <c r="C12" s="42">
        <v>100.35203226544782</v>
      </c>
    </row>
    <row r="13" spans="1:3" ht="12.75">
      <c r="A13" s="42">
        <v>2007</v>
      </c>
      <c r="B13" s="42">
        <v>41.133383115395105</v>
      </c>
      <c r="C13" s="42">
        <v>102.3424822992344</v>
      </c>
    </row>
    <row r="14" spans="1:3" ht="12.75">
      <c r="A14" s="42">
        <v>2008</v>
      </c>
      <c r="B14" s="42">
        <v>54.70338711945686</v>
      </c>
      <c r="C14" s="42">
        <v>106.17969387132754</v>
      </c>
    </row>
    <row r="15" spans="1:3" ht="12.75">
      <c r="A15" s="42">
        <v>2009</v>
      </c>
      <c r="B15" s="42">
        <v>53.87375735562988</v>
      </c>
      <c r="C15" s="42">
        <v>111.97104546777216</v>
      </c>
    </row>
    <row r="16" spans="1:3" ht="12.75">
      <c r="A16" s="42">
        <v>2010</v>
      </c>
      <c r="B16" s="42">
        <v>51.72156741862092</v>
      </c>
      <c r="C16" s="42">
        <v>108.60590675957808</v>
      </c>
    </row>
    <row r="17" spans="1:3" ht="12.75">
      <c r="A17" s="42">
        <v>2011</v>
      </c>
      <c r="B17" s="42">
        <v>46.93858539464511</v>
      </c>
      <c r="C17" s="42">
        <v>103.46302714968832</v>
      </c>
    </row>
    <row r="18" spans="1:3" ht="12.75">
      <c r="A18" s="42">
        <v>2012</v>
      </c>
      <c r="B18" s="42">
        <v>42.79932339292698</v>
      </c>
      <c r="C18" s="42">
        <v>95.03373715154297</v>
      </c>
    </row>
    <row r="19" spans="1:3" ht="12.75">
      <c r="A19" s="42">
        <v>2013</v>
      </c>
      <c r="B19" s="42">
        <v>40.74067432446005</v>
      </c>
      <c r="C19" s="42">
        <v>89.92455300830372</v>
      </c>
    </row>
    <row r="20" spans="1:3" ht="12.75">
      <c r="A20" s="42">
        <v>2014</v>
      </c>
      <c r="B20" s="42">
        <v>39.87213343053958</v>
      </c>
      <c r="C20" s="42">
        <v>86.21037616706845</v>
      </c>
    </row>
    <row r="21" spans="1:3" ht="12.75">
      <c r="A21" s="42">
        <v>2015</v>
      </c>
      <c r="B21" s="42">
        <v>39.37864298986624</v>
      </c>
      <c r="C21" s="42">
        <v>83.09349493958445</v>
      </c>
    </row>
    <row r="22" spans="1:3" ht="12.75">
      <c r="A22" s="42">
        <v>2016</v>
      </c>
      <c r="B22" s="42">
        <v>39.17841862480149</v>
      </c>
      <c r="C22" s="42">
        <v>80.33497649629851</v>
      </c>
    </row>
    <row r="23" spans="1:3" ht="12.75">
      <c r="A23" s="42">
        <v>2017</v>
      </c>
      <c r="B23" s="42">
        <v>39.133559162780074</v>
      </c>
      <c r="C23" s="42">
        <v>77.7616330763968</v>
      </c>
    </row>
    <row r="24" spans="1:3" ht="12.75">
      <c r="A24" s="42">
        <v>2018</v>
      </c>
      <c r="B24" s="42">
        <v>39.26158672933983</v>
      </c>
      <c r="C24" s="42">
        <v>75.45271491901693</v>
      </c>
    </row>
    <row r="25" spans="1:3" ht="12.75">
      <c r="A25" s="42">
        <v>2019</v>
      </c>
      <c r="B25" s="42">
        <v>39.34070666104338</v>
      </c>
      <c r="C25" s="42">
        <v>73.05495627706597</v>
      </c>
    </row>
    <row r="26" spans="1:3" ht="12.75">
      <c r="A26" s="42">
        <v>2020</v>
      </c>
      <c r="B26" s="42">
        <v>39.33748793895276</v>
      </c>
      <c r="C26" s="42">
        <v>70.53591041798609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8"/>
  <sheetViews>
    <sheetView zoomScale="85" zoomScaleNormal="85" zoomScalePageLayoutView="0" workbookViewId="0" topLeftCell="A1">
      <selection activeCell="J10" sqref="J10"/>
    </sheetView>
  </sheetViews>
  <sheetFormatPr defaultColWidth="9.140625" defaultRowHeight="15"/>
  <cols>
    <col min="1" max="1" width="11.28125" style="30" customWidth="1"/>
    <col min="2" max="2" width="21.140625" style="30" customWidth="1"/>
    <col min="3" max="19" width="10.421875" style="30" customWidth="1"/>
    <col min="20" max="16384" width="9.140625" style="30" customWidth="1"/>
  </cols>
  <sheetData>
    <row r="1" spans="1:2" ht="12.75">
      <c r="A1" s="30" t="s">
        <v>194</v>
      </c>
      <c r="B1" s="30" t="s">
        <v>308</v>
      </c>
    </row>
    <row r="2" spans="1:2" ht="12.75">
      <c r="A2" s="30" t="s">
        <v>195</v>
      </c>
      <c r="B2" s="30" t="s">
        <v>309</v>
      </c>
    </row>
    <row r="3" spans="3:19" ht="12.75">
      <c r="C3" s="39">
        <v>38352</v>
      </c>
      <c r="D3" s="39">
        <f>+EOMONTH(C3,12)</f>
        <v>38717</v>
      </c>
      <c r="E3" s="39">
        <f aca="true" t="shared" si="0" ref="E3:S3">+EOMONTH(D3,12)</f>
        <v>39082</v>
      </c>
      <c r="F3" s="39">
        <f t="shared" si="0"/>
        <v>39447</v>
      </c>
      <c r="G3" s="39">
        <f t="shared" si="0"/>
        <v>39813</v>
      </c>
      <c r="H3" s="39">
        <f t="shared" si="0"/>
        <v>40178</v>
      </c>
      <c r="I3" s="39">
        <f t="shared" si="0"/>
        <v>40543</v>
      </c>
      <c r="J3" s="39">
        <f t="shared" si="0"/>
        <v>40908</v>
      </c>
      <c r="K3" s="39">
        <f t="shared" si="0"/>
        <v>41274</v>
      </c>
      <c r="L3" s="39">
        <f t="shared" si="0"/>
        <v>41639</v>
      </c>
      <c r="M3" s="39">
        <f t="shared" si="0"/>
        <v>42004</v>
      </c>
      <c r="N3" s="39">
        <f t="shared" si="0"/>
        <v>42369</v>
      </c>
      <c r="O3" s="39">
        <f t="shared" si="0"/>
        <v>42735</v>
      </c>
      <c r="P3" s="39">
        <f t="shared" si="0"/>
        <v>43100</v>
      </c>
      <c r="Q3" s="39">
        <f t="shared" si="0"/>
        <v>43465</v>
      </c>
      <c r="R3" s="39">
        <f t="shared" si="0"/>
        <v>43830</v>
      </c>
      <c r="S3" s="39">
        <f t="shared" si="0"/>
        <v>44196</v>
      </c>
    </row>
    <row r="4" spans="1:19" ht="12.75">
      <c r="A4" s="30" t="s">
        <v>304</v>
      </c>
      <c r="B4" s="30" t="s">
        <v>299</v>
      </c>
      <c r="C4" s="34">
        <v>59.10559784377812</v>
      </c>
      <c r="D4" s="34">
        <v>61.77073695283257</v>
      </c>
      <c r="E4" s="34">
        <v>65.63746593471512</v>
      </c>
      <c r="F4" s="34">
        <v>65.85110855085829</v>
      </c>
      <c r="G4" s="34">
        <v>72.87622104480643</v>
      </c>
      <c r="H4" s="34">
        <v>78.56734162737057</v>
      </c>
      <c r="I4" s="34">
        <v>79.65558655514265</v>
      </c>
      <c r="J4" s="34">
        <v>78.29307503157119</v>
      </c>
      <c r="K4" s="34">
        <v>75.06258711688176</v>
      </c>
      <c r="L4" s="34">
        <v>73.50529541717651</v>
      </c>
      <c r="M4" s="34">
        <v>72.08026590887485</v>
      </c>
      <c r="N4" s="34">
        <v>70.61545843677087</v>
      </c>
      <c r="O4" s="34">
        <v>69.12543204012755</v>
      </c>
      <c r="P4" s="34">
        <v>67.61192940132152</v>
      </c>
      <c r="Q4" s="34">
        <v>66.31863545811643</v>
      </c>
      <c r="R4" s="34">
        <v>64.95319975541128</v>
      </c>
      <c r="S4" s="34">
        <v>63.52036473474734</v>
      </c>
    </row>
    <row r="5" spans="1:19" ht="12.75">
      <c r="A5" s="30" t="s">
        <v>305</v>
      </c>
      <c r="B5" s="30" t="s">
        <v>300</v>
      </c>
      <c r="C5" s="34">
        <v>60.0049096809063</v>
      </c>
      <c r="D5" s="34">
        <v>63.03786260007181</v>
      </c>
      <c r="E5" s="34">
        <v>67.26116646135974</v>
      </c>
      <c r="F5" s="34">
        <v>67.12106671889151</v>
      </c>
      <c r="G5" s="34">
        <v>77.15976550273493</v>
      </c>
      <c r="H5" s="34">
        <v>83.47027933619542</v>
      </c>
      <c r="I5" s="34">
        <v>84.98421937319402</v>
      </c>
      <c r="J5" s="34">
        <v>83.47106822446352</v>
      </c>
      <c r="K5" s="34">
        <v>80.8211628198023</v>
      </c>
      <c r="L5" s="34">
        <v>79.7226029177028</v>
      </c>
      <c r="M5" s="34">
        <v>78.82673500769296</v>
      </c>
      <c r="N5" s="34">
        <v>77.81119921191674</v>
      </c>
      <c r="O5" s="34">
        <v>76.60117483139692</v>
      </c>
      <c r="P5" s="34">
        <v>75.22860412010142</v>
      </c>
      <c r="Q5" s="34">
        <v>73.98022266081568</v>
      </c>
      <c r="R5" s="34">
        <v>72.62327466559526</v>
      </c>
      <c r="S5" s="34">
        <v>71.16945340986412</v>
      </c>
    </row>
    <row r="6" spans="1:19" ht="12.75">
      <c r="A6" s="30" t="s">
        <v>306</v>
      </c>
      <c r="B6" s="30" t="s">
        <v>301</v>
      </c>
      <c r="C6" s="34">
        <v>59.10559784377812</v>
      </c>
      <c r="D6" s="34">
        <v>61.77073695283257</v>
      </c>
      <c r="E6" s="34">
        <v>65.63746593471512</v>
      </c>
      <c r="F6" s="34">
        <v>65.85110855085829</v>
      </c>
      <c r="G6" s="34">
        <v>72.87622104480643</v>
      </c>
      <c r="H6" s="34">
        <v>78.56734162737057</v>
      </c>
      <c r="I6" s="34">
        <v>79.65558655514265</v>
      </c>
      <c r="J6" s="34">
        <v>78.29307503157119</v>
      </c>
      <c r="K6" s="34">
        <v>74.14500993718366</v>
      </c>
      <c r="L6" s="34">
        <v>71.6862290780769</v>
      </c>
      <c r="M6" s="34">
        <v>69.35867597884234</v>
      </c>
      <c r="N6" s="34">
        <v>66.99311044000498</v>
      </c>
      <c r="O6" s="34">
        <v>64.602076378338</v>
      </c>
      <c r="P6" s="34">
        <v>62.185436613048154</v>
      </c>
      <c r="Q6" s="34">
        <v>59.97138820399422</v>
      </c>
      <c r="R6" s="34">
        <v>57.69186057775785</v>
      </c>
      <c r="S6" s="34">
        <v>55.35441690894315</v>
      </c>
    </row>
    <row r="7" spans="1:19" ht="12.75">
      <c r="A7" s="30" t="s">
        <v>307</v>
      </c>
      <c r="B7" s="30" t="s">
        <v>302</v>
      </c>
      <c r="C7" s="34">
        <v>60.0049096809063</v>
      </c>
      <c r="D7" s="34">
        <v>63.03786260007181</v>
      </c>
      <c r="E7" s="34">
        <v>67.26116646135974</v>
      </c>
      <c r="F7" s="34">
        <v>67.12106671889151</v>
      </c>
      <c r="G7" s="34">
        <v>77.15976550273493</v>
      </c>
      <c r="H7" s="34">
        <v>83.47027933619542</v>
      </c>
      <c r="I7" s="34">
        <v>84.98421937319402</v>
      </c>
      <c r="J7" s="34">
        <v>83.47106822446352</v>
      </c>
      <c r="K7" s="34">
        <v>79.9035856401042</v>
      </c>
      <c r="L7" s="34">
        <v>77.90353657860318</v>
      </c>
      <c r="M7" s="34">
        <v>76.10514507766044</v>
      </c>
      <c r="N7" s="34">
        <v>74.18885121515086</v>
      </c>
      <c r="O7" s="34">
        <v>72.07781916960737</v>
      </c>
      <c r="P7" s="34">
        <v>69.80211133182804</v>
      </c>
      <c r="Q7" s="34">
        <v>67.63297540669346</v>
      </c>
      <c r="R7" s="34">
        <v>65.3619354879418</v>
      </c>
      <c r="S7" s="34">
        <v>63.003505584059894</v>
      </c>
    </row>
    <row r="8" spans="1:19" ht="12.75">
      <c r="A8" s="30" t="s">
        <v>303</v>
      </c>
      <c r="B8" s="30" t="s">
        <v>298</v>
      </c>
      <c r="C8" s="34"/>
      <c r="D8" s="34"/>
      <c r="E8" s="34"/>
      <c r="F8" s="34"/>
      <c r="G8" s="34"/>
      <c r="H8" s="34"/>
      <c r="I8" s="34"/>
      <c r="J8" s="34"/>
      <c r="K8" s="34">
        <v>74.14500993718367</v>
      </c>
      <c r="L8" s="34">
        <v>71.75539822113387</v>
      </c>
      <c r="M8" s="34">
        <v>69.73101075919364</v>
      </c>
      <c r="N8" s="34">
        <v>67.96164114161583</v>
      </c>
      <c r="O8" s="34">
        <v>66.37335478399471</v>
      </c>
      <c r="P8" s="34">
        <v>64.91615325131912</v>
      </c>
      <c r="Q8" s="34">
        <v>63.70049852646464</v>
      </c>
      <c r="R8" s="34">
        <v>62.50920020884507</v>
      </c>
      <c r="S8" s="34">
        <v>61.34195547568827</v>
      </c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22.28125" style="0" customWidth="1"/>
    <col min="2" max="4" width="20.7109375" style="0" customWidth="1"/>
  </cols>
  <sheetData>
    <row r="1" spans="1:2" ht="15">
      <c r="A1" t="s">
        <v>184</v>
      </c>
      <c r="B1" t="s">
        <v>183</v>
      </c>
    </row>
    <row r="3" spans="1:4" ht="15.75">
      <c r="A3" s="54"/>
      <c r="B3" s="55" t="s">
        <v>11</v>
      </c>
      <c r="C3" s="55" t="s">
        <v>319</v>
      </c>
      <c r="D3" s="55" t="s">
        <v>320</v>
      </c>
    </row>
    <row r="4" spans="1:4" ht="15.75">
      <c r="A4" s="54" t="s">
        <v>321</v>
      </c>
      <c r="B4" s="56">
        <v>3.753771287972185</v>
      </c>
      <c r="C4" s="56">
        <v>1.8866073455606482</v>
      </c>
      <c r="D4" s="56">
        <v>1.867163942411537</v>
      </c>
    </row>
    <row r="5" spans="1:4" ht="15.75">
      <c r="A5" s="54" t="s">
        <v>322</v>
      </c>
      <c r="B5" s="56">
        <v>3.200097449997358</v>
      </c>
      <c r="C5" s="56">
        <v>1.8337152550750773</v>
      </c>
      <c r="D5" s="56">
        <v>1.3663821949222807</v>
      </c>
    </row>
    <row r="6" spans="1:4" ht="15.75">
      <c r="A6" s="54" t="s">
        <v>323</v>
      </c>
      <c r="B6" s="56">
        <v>0.5536738379748272</v>
      </c>
      <c r="C6" s="56">
        <v>0.007361985968174167</v>
      </c>
      <c r="D6" s="56">
        <v>0.546311852006653</v>
      </c>
    </row>
    <row r="7" spans="1:4" ht="15.75">
      <c r="A7" s="57" t="s">
        <v>324</v>
      </c>
      <c r="B7" s="58"/>
      <c r="C7" s="58"/>
      <c r="D7" s="58"/>
    </row>
    <row r="8" spans="1:4" ht="15.75">
      <c r="A8" s="37"/>
      <c r="B8" s="37"/>
      <c r="C8" s="37"/>
      <c r="D8" s="37"/>
    </row>
    <row r="10" spans="1:4" ht="15.75">
      <c r="A10" s="54"/>
      <c r="B10" s="55" t="s">
        <v>41</v>
      </c>
      <c r="C10" s="55" t="s">
        <v>325</v>
      </c>
      <c r="D10" s="55" t="s">
        <v>326</v>
      </c>
    </row>
    <row r="11" spans="1:4" ht="15.75">
      <c r="A11" s="54" t="s">
        <v>327</v>
      </c>
      <c r="B11" s="56">
        <v>3.753771287972185</v>
      </c>
      <c r="C11" s="56">
        <v>1.8866073455606482</v>
      </c>
      <c r="D11" s="56">
        <v>1.867163942411537</v>
      </c>
    </row>
    <row r="12" spans="1:4" ht="15.75">
      <c r="A12" s="54" t="s">
        <v>328</v>
      </c>
      <c r="B12" s="56">
        <v>3.200097449997358</v>
      </c>
      <c r="C12" s="56">
        <v>1.8337152550750773</v>
      </c>
      <c r="D12" s="56">
        <v>1.3663821949222807</v>
      </c>
    </row>
    <row r="13" spans="1:4" ht="15.75">
      <c r="A13" s="54" t="s">
        <v>329</v>
      </c>
      <c r="B13" s="56">
        <v>0.5536738379748272</v>
      </c>
      <c r="C13" s="56">
        <v>0.007361985968174167</v>
      </c>
      <c r="D13" s="56">
        <v>0.546311852006653</v>
      </c>
    </row>
    <row r="14" spans="1:4" ht="15.75">
      <c r="A14" s="57" t="s">
        <v>330</v>
      </c>
      <c r="B14" s="37"/>
      <c r="C14" s="37"/>
      <c r="D14" s="37"/>
    </row>
    <row r="15" spans="1:4" ht="15.75">
      <c r="A15" s="37"/>
      <c r="B15" s="37"/>
      <c r="C15" s="37"/>
      <c r="D15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3" sqref="A13:F21"/>
    </sheetView>
  </sheetViews>
  <sheetFormatPr defaultColWidth="9.140625" defaultRowHeight="15"/>
  <cols>
    <col min="1" max="1" width="32.7109375" style="37" customWidth="1"/>
    <col min="2" max="6" width="20.7109375" style="37" customWidth="1"/>
    <col min="7" max="16384" width="9.140625" style="37" customWidth="1"/>
  </cols>
  <sheetData>
    <row r="1" ht="15.75">
      <c r="A1" s="37" t="s">
        <v>185</v>
      </c>
    </row>
    <row r="2" ht="16.5" thickBot="1">
      <c r="A2" s="37" t="s">
        <v>186</v>
      </c>
    </row>
    <row r="3" spans="1:6" ht="15.75">
      <c r="A3" s="59"/>
      <c r="B3" s="60"/>
      <c r="C3" s="61" t="s">
        <v>331</v>
      </c>
      <c r="D3" s="62"/>
      <c r="E3" s="63" t="s">
        <v>332</v>
      </c>
      <c r="F3" s="64"/>
    </row>
    <row r="4" spans="1:6" ht="15.75">
      <c r="A4" s="65"/>
      <c r="B4" s="66"/>
      <c r="C4" s="67" t="s">
        <v>333</v>
      </c>
      <c r="D4" s="68"/>
      <c r="E4" s="67" t="s">
        <v>334</v>
      </c>
      <c r="F4" s="69"/>
    </row>
    <row r="5" spans="1:6" ht="31.5">
      <c r="A5" s="65"/>
      <c r="B5" s="70" t="s">
        <v>335</v>
      </c>
      <c r="C5" s="71" t="s">
        <v>336</v>
      </c>
      <c r="D5" s="72" t="s">
        <v>337</v>
      </c>
      <c r="E5" s="71" t="s">
        <v>338</v>
      </c>
      <c r="F5" s="73" t="s">
        <v>339</v>
      </c>
    </row>
    <row r="6" spans="1:6" ht="15.75">
      <c r="A6" s="74"/>
      <c r="B6" s="75"/>
      <c r="C6" s="76"/>
      <c r="D6" s="77"/>
      <c r="E6" s="76"/>
      <c r="F6" s="78"/>
    </row>
    <row r="7" spans="1:6" ht="15.75">
      <c r="A7" s="79" t="s">
        <v>340</v>
      </c>
      <c r="B7" s="80">
        <v>1.8347302181153882</v>
      </c>
      <c r="C7" s="81">
        <v>1.3671836481514352</v>
      </c>
      <c r="D7" s="82">
        <v>3.2019138662668234</v>
      </c>
      <c r="E7" s="81">
        <v>1.3671836481514352</v>
      </c>
      <c r="F7" s="83">
        <v>3.2019138662668234</v>
      </c>
    </row>
    <row r="8" spans="1:6" ht="15.75">
      <c r="A8" s="84" t="s">
        <v>341</v>
      </c>
      <c r="B8" s="80">
        <v>-0.5747696128365598</v>
      </c>
      <c r="C8" s="81">
        <v>-0.4</v>
      </c>
      <c r="D8" s="82">
        <v>-0.9747696128365598</v>
      </c>
      <c r="E8" s="81">
        <v>-0.8</v>
      </c>
      <c r="F8" s="83">
        <v>-1.3747696128365599</v>
      </c>
    </row>
    <row r="9" spans="1:6" ht="15.75">
      <c r="A9" s="84" t="s">
        <v>342</v>
      </c>
      <c r="B9" s="80">
        <v>0</v>
      </c>
      <c r="C9" s="81">
        <v>0.3</v>
      </c>
      <c r="D9" s="82">
        <v>0.3</v>
      </c>
      <c r="E9" s="81">
        <v>0.3</v>
      </c>
      <c r="F9" s="83">
        <v>0.3</v>
      </c>
    </row>
    <row r="10" spans="1:6" ht="16.5" thickBot="1">
      <c r="A10" s="85" t="s">
        <v>343</v>
      </c>
      <c r="B10" s="86">
        <v>1.2599606052788284</v>
      </c>
      <c r="C10" s="87">
        <v>1.267183648151435</v>
      </c>
      <c r="D10" s="88">
        <v>2.5271442534302633</v>
      </c>
      <c r="E10" s="87">
        <v>0.8671836481514352</v>
      </c>
      <c r="F10" s="89">
        <v>2.1271442534302634</v>
      </c>
    </row>
    <row r="11" spans="1:6" ht="15.75">
      <c r="A11" s="90" t="s">
        <v>344</v>
      </c>
      <c r="B11" s="90"/>
      <c r="C11" s="90"/>
      <c r="D11" s="90"/>
      <c r="E11" s="90"/>
      <c r="F11" s="90"/>
    </row>
    <row r="12" ht="16.5" thickBot="1"/>
    <row r="13" spans="1:6" ht="16.5" thickBot="1">
      <c r="A13" s="59"/>
      <c r="B13" s="60"/>
      <c r="C13" s="91" t="s">
        <v>345</v>
      </c>
      <c r="D13" s="92"/>
      <c r="E13" s="91" t="s">
        <v>346</v>
      </c>
      <c r="F13" s="93"/>
    </row>
    <row r="14" spans="1:6" ht="15.75">
      <c r="A14" s="59"/>
      <c r="B14" s="60"/>
      <c r="C14" s="94" t="s">
        <v>347</v>
      </c>
      <c r="D14" s="95"/>
      <c r="E14" s="94" t="s">
        <v>348</v>
      </c>
      <c r="F14" s="96"/>
    </row>
    <row r="15" spans="1:6" ht="31.5">
      <c r="A15" s="65"/>
      <c r="B15" s="70" t="s">
        <v>349</v>
      </c>
      <c r="C15" s="71" t="s">
        <v>350</v>
      </c>
      <c r="D15" s="72" t="s">
        <v>351</v>
      </c>
      <c r="E15" s="71" t="s">
        <v>352</v>
      </c>
      <c r="F15" s="73" t="s">
        <v>353</v>
      </c>
    </row>
    <row r="16" spans="1:6" ht="15.75">
      <c r="A16" s="74"/>
      <c r="B16" s="75"/>
      <c r="C16" s="76"/>
      <c r="D16" s="77"/>
      <c r="E16" s="76"/>
      <c r="F16" s="78"/>
    </row>
    <row r="17" spans="1:6" ht="15.75">
      <c r="A17" s="79" t="s">
        <v>354</v>
      </c>
      <c r="B17" s="80">
        <v>1.8347302181153882</v>
      </c>
      <c r="C17" s="81">
        <v>1.3671836481514352</v>
      </c>
      <c r="D17" s="82">
        <v>3.2019138662668234</v>
      </c>
      <c r="E17" s="81">
        <v>1.3671836481514352</v>
      </c>
      <c r="F17" s="83">
        <v>3.2019138662668234</v>
      </c>
    </row>
    <row r="18" spans="1:6" ht="15.75">
      <c r="A18" s="84" t="s">
        <v>355</v>
      </c>
      <c r="B18" s="80">
        <v>-0.5747696128365598</v>
      </c>
      <c r="C18" s="81">
        <v>-0.4</v>
      </c>
      <c r="D18" s="82">
        <v>-0.9747696128365598</v>
      </c>
      <c r="E18" s="81">
        <v>-0.8</v>
      </c>
      <c r="F18" s="83">
        <v>-1.3747696128365599</v>
      </c>
    </row>
    <row r="19" spans="1:6" ht="15.75">
      <c r="A19" s="84" t="s">
        <v>356</v>
      </c>
      <c r="B19" s="80">
        <v>0</v>
      </c>
      <c r="C19" s="81">
        <v>0.3</v>
      </c>
      <c r="D19" s="82">
        <v>0.3</v>
      </c>
      <c r="E19" s="81">
        <v>0.3</v>
      </c>
      <c r="F19" s="83">
        <v>0.3</v>
      </c>
    </row>
    <row r="20" spans="1:6" ht="16.5" thickBot="1">
      <c r="A20" s="85" t="s">
        <v>357</v>
      </c>
      <c r="B20" s="86">
        <v>1.2599606052788284</v>
      </c>
      <c r="C20" s="87">
        <v>1.267183648151435</v>
      </c>
      <c r="D20" s="88">
        <v>2.5271442534302633</v>
      </c>
      <c r="E20" s="87">
        <v>0.8671836481514352</v>
      </c>
      <c r="F20" s="89">
        <v>2.1271442534302634</v>
      </c>
    </row>
    <row r="21" spans="1:6" ht="15.75">
      <c r="A21" s="90" t="s">
        <v>358</v>
      </c>
      <c r="B21" s="90"/>
      <c r="C21" s="90"/>
      <c r="D21" s="90"/>
      <c r="E21" s="90"/>
      <c r="F21" s="90"/>
    </row>
  </sheetData>
  <sheetProtection/>
  <mergeCells count="8">
    <mergeCell ref="C14:D14"/>
    <mergeCell ref="E14:F14"/>
    <mergeCell ref="C3:D3"/>
    <mergeCell ref="E3:F3"/>
    <mergeCell ref="C4:D4"/>
    <mergeCell ref="E4:F4"/>
    <mergeCell ref="C13:D13"/>
    <mergeCell ref="E13:F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zoomScale="85" zoomScaleNormal="85" zoomScalePageLayoutView="0" workbookViewId="0" topLeftCell="A1">
      <selection activeCell="H32" sqref="H32"/>
    </sheetView>
  </sheetViews>
  <sheetFormatPr defaultColWidth="7.00390625" defaultRowHeight="15"/>
  <cols>
    <col min="1" max="1" width="7.00390625" style="7" customWidth="1"/>
    <col min="2" max="2" width="9.8515625" style="7" customWidth="1"/>
    <col min="3" max="3" width="9.421875" style="7" bestFit="1" customWidth="1"/>
    <col min="4" max="16384" width="7.00390625" style="7" customWidth="1"/>
  </cols>
  <sheetData>
    <row r="1" spans="2:3" ht="12.75">
      <c r="B1" s="7" t="s">
        <v>42</v>
      </c>
      <c r="C1" s="7" t="s">
        <v>133</v>
      </c>
    </row>
    <row r="2" spans="2:3" ht="12.75">
      <c r="B2" s="7" t="s">
        <v>43</v>
      </c>
      <c r="C2" s="7" t="s">
        <v>134</v>
      </c>
    </row>
    <row r="3" spans="1:256" ht="12.75">
      <c r="A3" s="20"/>
      <c r="B3" s="20" t="s">
        <v>129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ht="12.75">
      <c r="A4" s="20"/>
      <c r="B4" s="20" t="s">
        <v>130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2:39" ht="12.75">
      <c r="B5" s="9"/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0</v>
      </c>
      <c r="K5" s="8" t="s">
        <v>1</v>
      </c>
      <c r="L5" s="8" t="s">
        <v>2</v>
      </c>
      <c r="M5" s="8" t="s">
        <v>3</v>
      </c>
      <c r="N5" s="8" t="s">
        <v>4</v>
      </c>
      <c r="O5" s="8" t="s">
        <v>5</v>
      </c>
      <c r="P5" s="8" t="s">
        <v>6</v>
      </c>
      <c r="Q5" s="8" t="s">
        <v>7</v>
      </c>
      <c r="R5" s="8" t="s">
        <v>8</v>
      </c>
      <c r="S5" s="8" t="s">
        <v>9</v>
      </c>
      <c r="T5" s="8" t="s">
        <v>10</v>
      </c>
      <c r="U5" s="8" t="s">
        <v>22</v>
      </c>
      <c r="V5" s="8" t="s">
        <v>23</v>
      </c>
      <c r="W5" s="8" t="s">
        <v>24</v>
      </c>
      <c r="X5" s="8" t="s">
        <v>25</v>
      </c>
      <c r="Y5" s="8" t="s">
        <v>26</v>
      </c>
      <c r="Z5" s="8" t="s">
        <v>27</v>
      </c>
      <c r="AA5" s="8" t="s">
        <v>28</v>
      </c>
      <c r="AB5" s="8" t="s">
        <v>29</v>
      </c>
      <c r="AC5" s="8" t="s">
        <v>30</v>
      </c>
      <c r="AD5" s="8" t="s">
        <v>31</v>
      </c>
      <c r="AE5" s="8" t="s">
        <v>32</v>
      </c>
      <c r="AF5" s="8" t="s">
        <v>33</v>
      </c>
      <c r="AG5" s="8" t="s">
        <v>34</v>
      </c>
      <c r="AH5" s="8" t="s">
        <v>35</v>
      </c>
      <c r="AI5" s="8" t="s">
        <v>36</v>
      </c>
      <c r="AJ5" s="8" t="s">
        <v>37</v>
      </c>
      <c r="AK5" s="8" t="s">
        <v>38</v>
      </c>
      <c r="AL5" s="8" t="s">
        <v>39</v>
      </c>
      <c r="AM5" s="8" t="s">
        <v>40</v>
      </c>
    </row>
    <row r="6" spans="3:39" ht="12.75">
      <c r="C6" s="7">
        <v>98.65802241280275</v>
      </c>
      <c r="D6" s="7">
        <v>98.46386574906177</v>
      </c>
      <c r="E6" s="7">
        <v>97.8959235575167</v>
      </c>
      <c r="F6" s="7">
        <v>97.78416513873803</v>
      </c>
      <c r="G6" s="7">
        <v>98.3762540943352</v>
      </c>
      <c r="H6" s="7">
        <v>98.27047509581163</v>
      </c>
      <c r="I6" s="7">
        <v>99.02827153335323</v>
      </c>
      <c r="J6" s="7">
        <v>98.99437864320434</v>
      </c>
      <c r="K6" s="7">
        <v>99.66359800422303</v>
      </c>
      <c r="L6" s="7">
        <v>99.83773936401067</v>
      </c>
      <c r="M6" s="7">
        <v>99.67422121264721</v>
      </c>
      <c r="N6" s="7">
        <v>100</v>
      </c>
      <c r="O6" s="7">
        <v>95.82916859300897</v>
      </c>
      <c r="P6" s="7">
        <v>89.95122295138961</v>
      </c>
      <c r="Q6" s="7">
        <v>85.1231316932482</v>
      </c>
      <c r="R6" s="7">
        <v>83.13559642803583</v>
      </c>
      <c r="S6" s="7">
        <v>75.32626269309876</v>
      </c>
      <c r="T6" s="7">
        <v>71.54498084910225</v>
      </c>
      <c r="U6" s="7">
        <v>70.271014584174</v>
      </c>
      <c r="V6" s="7">
        <v>68.93363168769484</v>
      </c>
      <c r="W6" s="7">
        <v>70.85571034851094</v>
      </c>
      <c r="X6" s="7">
        <v>73.26968928835701</v>
      </c>
      <c r="Y6" s="7">
        <v>70.73099556810877</v>
      </c>
      <c r="Z6" s="7">
        <v>70.01972284892865</v>
      </c>
      <c r="AA6" s="7">
        <v>71.42647481429873</v>
      </c>
      <c r="AB6" s="7">
        <v>72.35682575529</v>
      </c>
      <c r="AC6" s="7">
        <v>76.1474774950273</v>
      </c>
      <c r="AD6" s="7">
        <v>76.04126478850766</v>
      </c>
      <c r="AE6" s="7">
        <v>77.69580941038593</v>
      </c>
      <c r="AF6" s="7">
        <v>77.06073866155202</v>
      </c>
      <c r="AG6" s="7">
        <v>76.67749747326246</v>
      </c>
      <c r="AH6" s="7">
        <v>77.09128954251145</v>
      </c>
      <c r="AI6" s="7">
        <v>77.76390044139508</v>
      </c>
      <c r="AJ6" s="7">
        <v>80.3294305969498</v>
      </c>
      <c r="AK6" s="7">
        <v>81.08439469194734</v>
      </c>
      <c r="AL6" s="7">
        <v>78.9020707828148</v>
      </c>
      <c r="AM6" s="7">
        <v>78.6915301906705</v>
      </c>
    </row>
    <row r="7" spans="3:39" ht="12.75">
      <c r="C7" s="7">
        <v>101.24961247806333</v>
      </c>
      <c r="D7" s="7">
        <v>101.66795229147408</v>
      </c>
      <c r="E7" s="7">
        <v>101.7454007218173</v>
      </c>
      <c r="F7" s="7">
        <v>101.74618255590451</v>
      </c>
      <c r="G7" s="7">
        <v>101.88066490622762</v>
      </c>
      <c r="H7" s="7">
        <v>102.31748036671576</v>
      </c>
      <c r="I7" s="7">
        <v>102.725326231451</v>
      </c>
      <c r="J7" s="7">
        <v>102.39974279947523</v>
      </c>
      <c r="K7" s="7">
        <v>102.85807244474567</v>
      </c>
      <c r="L7" s="7">
        <v>101.91475374582659</v>
      </c>
      <c r="M7" s="7">
        <v>101.21966107188085</v>
      </c>
      <c r="N7" s="7">
        <v>100</v>
      </c>
      <c r="O7" s="7">
        <v>99.63752651816348</v>
      </c>
      <c r="P7" s="7">
        <v>95.26485259603409</v>
      </c>
      <c r="Q7" s="7">
        <v>91.94873651619035</v>
      </c>
      <c r="R7" s="7">
        <v>90.34115194919083</v>
      </c>
      <c r="S7" s="7">
        <v>87.46189589880626</v>
      </c>
      <c r="T7" s="7">
        <v>87.42411539587293</v>
      </c>
      <c r="U7" s="7">
        <v>85.25380308661364</v>
      </c>
      <c r="V7" s="7">
        <v>85.98474738195905</v>
      </c>
      <c r="W7" s="7">
        <v>87.01370136384719</v>
      </c>
      <c r="X7" s="7">
        <v>86.06396582277323</v>
      </c>
      <c r="Y7" s="7">
        <v>84.23279876639594</v>
      </c>
      <c r="Z7" s="7">
        <v>84.45760968069254</v>
      </c>
      <c r="AA7" s="7">
        <v>84.66560161197731</v>
      </c>
      <c r="AB7" s="7">
        <v>84.69882027748552</v>
      </c>
      <c r="AC7" s="7">
        <v>85.44116614400005</v>
      </c>
      <c r="AD7" s="7">
        <v>85.1972796594722</v>
      </c>
      <c r="AE7" s="7">
        <v>85.94095553029383</v>
      </c>
      <c r="AF7" s="7">
        <v>85.76785842272615</v>
      </c>
      <c r="AG7" s="7">
        <v>85.76963708928373</v>
      </c>
      <c r="AH7" s="7">
        <v>86.67920674292391</v>
      </c>
      <c r="AI7" s="7">
        <v>87.32233965044333</v>
      </c>
      <c r="AJ7" s="7">
        <v>87.97333930678586</v>
      </c>
      <c r="AK7" s="7">
        <v>88.22611900704177</v>
      </c>
      <c r="AL7" s="7">
        <v>87.0250687760304</v>
      </c>
      <c r="AM7" s="7">
        <v>86.50046804600473</v>
      </c>
    </row>
    <row r="8" spans="3:39" ht="12.75">
      <c r="C8" s="7">
        <v>2.5915900652605757</v>
      </c>
      <c r="D8" s="7">
        <v>3.2040865424123126</v>
      </c>
      <c r="E8" s="7">
        <v>3.849477164300609</v>
      </c>
      <c r="F8" s="7">
        <v>3.9620174171664786</v>
      </c>
      <c r="G8" s="7">
        <v>3.504410811892427</v>
      </c>
      <c r="H8" s="7">
        <v>4.047005270904123</v>
      </c>
      <c r="I8" s="7">
        <v>3.697054698097773</v>
      </c>
      <c r="J8" s="7">
        <v>3.405364156270892</v>
      </c>
      <c r="K8" s="7">
        <v>3.19447444052264</v>
      </c>
      <c r="L8" s="7">
        <v>2.077014381815914</v>
      </c>
      <c r="M8" s="7">
        <v>1.545439859233639</v>
      </c>
      <c r="N8" s="7">
        <v>0</v>
      </c>
      <c r="O8" s="7">
        <v>3.8083579251545103</v>
      </c>
      <c r="P8" s="7">
        <v>5.313629644644479</v>
      </c>
      <c r="Q8" s="7">
        <v>6.825604822942154</v>
      </c>
      <c r="R8" s="7">
        <v>7.205555521155006</v>
      </c>
      <c r="S8" s="7">
        <v>12.135633205707506</v>
      </c>
      <c r="T8" s="7">
        <v>15.879134546770686</v>
      </c>
      <c r="U8" s="7">
        <v>14.982788502439647</v>
      </c>
      <c r="V8" s="7">
        <v>17.05111569426421</v>
      </c>
      <c r="W8" s="7">
        <v>16.15799101533625</v>
      </c>
      <c r="X8" s="7">
        <v>12.794276534416213</v>
      </c>
      <c r="Y8" s="7">
        <v>13.501803198287178</v>
      </c>
      <c r="Z8" s="7">
        <v>14.43788683176389</v>
      </c>
      <c r="AA8" s="7">
        <v>13.23912679767858</v>
      </c>
      <c r="AB8" s="7">
        <v>12.34199452219552</v>
      </c>
      <c r="AC8" s="7">
        <v>9.293688648972747</v>
      </c>
      <c r="AD8" s="7">
        <v>9.15601487096454</v>
      </c>
      <c r="AE8" s="7">
        <v>8.2451461199079</v>
      </c>
      <c r="AF8" s="7">
        <v>8.707119761174127</v>
      </c>
      <c r="AG8" s="7">
        <v>9.09213961602127</v>
      </c>
      <c r="AH8" s="7">
        <v>9.587917200412463</v>
      </c>
      <c r="AI8" s="7">
        <v>9.558439209048245</v>
      </c>
      <c r="AJ8" s="7">
        <v>7.6439087098360545</v>
      </c>
      <c r="AK8" s="7">
        <v>7.141724315094436</v>
      </c>
      <c r="AL8" s="7">
        <v>8.122997993215591</v>
      </c>
      <c r="AM8" s="7">
        <v>7.8089378553342215</v>
      </c>
    </row>
    <row r="9" spans="1:29" ht="12.75">
      <c r="A9" s="7" t="s">
        <v>41</v>
      </c>
      <c r="B9" s="7" t="s">
        <v>11</v>
      </c>
      <c r="C9" s="7">
        <v>95.20638525644209</v>
      </c>
      <c r="D9" s="7">
        <v>93.8633351516499</v>
      </c>
      <c r="E9" s="7">
        <v>94.48290862978436</v>
      </c>
      <c r="F9" s="7">
        <v>94.05885215101577</v>
      </c>
      <c r="G9" s="7">
        <v>92.45598377621982</v>
      </c>
      <c r="H9" s="7">
        <v>93.68899801105195</v>
      </c>
      <c r="I9" s="7">
        <v>96.58642211763215</v>
      </c>
      <c r="J9" s="7">
        <v>99.62994868950972</v>
      </c>
      <c r="K9" s="7">
        <v>101.28498355891087</v>
      </c>
      <c r="L9" s="7">
        <v>105.24748301309708</v>
      </c>
      <c r="M9" s="7">
        <v>102.69399575309438</v>
      </c>
      <c r="N9" s="7">
        <v>100</v>
      </c>
      <c r="O9" s="7">
        <v>92.12441597992216</v>
      </c>
      <c r="P9" s="7">
        <v>89.65986927002466</v>
      </c>
      <c r="Q9" s="7">
        <v>91.45652972893018</v>
      </c>
      <c r="R9" s="7">
        <v>87.49918378176125</v>
      </c>
      <c r="S9" s="7">
        <v>82.67059240362859</v>
      </c>
      <c r="T9" s="7">
        <v>77.46613287523992</v>
      </c>
      <c r="U9" s="7">
        <v>80.54384928495814</v>
      </c>
      <c r="V9" s="7">
        <v>85.59686406645635</v>
      </c>
      <c r="W9" s="7">
        <v>86.26989988414384</v>
      </c>
      <c r="X9" s="7">
        <v>90.13714049497909</v>
      </c>
      <c r="Y9" s="7">
        <v>90.23842550433902</v>
      </c>
      <c r="Z9" s="7">
        <v>89.2882101209458</v>
      </c>
      <c r="AA9" s="7">
        <v>90.33053351459117</v>
      </c>
      <c r="AB9" s="7">
        <v>89.74934579006784</v>
      </c>
      <c r="AC9" s="7">
        <v>89.5651776089272</v>
      </c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69" ht="15">
      <c r="C6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B19" sqref="B19:D33"/>
    </sheetView>
  </sheetViews>
  <sheetFormatPr defaultColWidth="9.140625" defaultRowHeight="15"/>
  <cols>
    <col min="1" max="1" width="9.140625" style="37" customWidth="1"/>
    <col min="2" max="2" width="46.421875" style="37" customWidth="1"/>
    <col min="3" max="4" width="20.7109375" style="37" customWidth="1"/>
    <col min="5" max="16384" width="9.140625" style="37" customWidth="1"/>
  </cols>
  <sheetData>
    <row r="1" ht="15.75">
      <c r="A1" s="37" t="s">
        <v>187</v>
      </c>
    </row>
    <row r="2" ht="16.5" thickBot="1">
      <c r="A2" s="37" t="s">
        <v>188</v>
      </c>
    </row>
    <row r="3" spans="2:4" ht="15.75">
      <c r="B3" s="97" t="s">
        <v>359</v>
      </c>
      <c r="C3" s="98" t="s">
        <v>360</v>
      </c>
      <c r="D3" s="99" t="s">
        <v>361</v>
      </c>
    </row>
    <row r="4" spans="2:4" ht="15.75">
      <c r="B4" s="100" t="s">
        <v>11</v>
      </c>
      <c r="C4" s="54"/>
      <c r="D4" s="101"/>
    </row>
    <row r="5" spans="2:4" ht="15.75">
      <c r="B5" s="102" t="s">
        <v>362</v>
      </c>
      <c r="C5" s="56">
        <v>2.527144253430265</v>
      </c>
      <c r="D5" s="103">
        <v>2.1271442534302594</v>
      </c>
    </row>
    <row r="6" spans="2:4" ht="15.75">
      <c r="B6" s="102" t="s">
        <v>321</v>
      </c>
      <c r="C6" s="56">
        <v>3.1807375867635983</v>
      </c>
      <c r="D6" s="103">
        <v>2.291810920096926</v>
      </c>
    </row>
    <row r="7" spans="2:4" ht="15.75">
      <c r="B7" s="102" t="s">
        <v>363</v>
      </c>
      <c r="C7" s="56">
        <v>-0.21863168872712732</v>
      </c>
      <c r="D7" s="103">
        <v>-0.21863168872712732</v>
      </c>
    </row>
    <row r="8" spans="2:4" ht="15.75">
      <c r="B8" s="100" t="s">
        <v>364</v>
      </c>
      <c r="C8" s="56"/>
      <c r="D8" s="103"/>
    </row>
    <row r="9" spans="2:4" ht="15.75">
      <c r="B9" s="102" t="s">
        <v>362</v>
      </c>
      <c r="C9" s="56">
        <v>1.2599606052788284</v>
      </c>
      <c r="D9" s="103">
        <v>1.2599606052788284</v>
      </c>
    </row>
    <row r="10" spans="2:4" ht="15.75">
      <c r="B10" s="102" t="s">
        <v>321</v>
      </c>
      <c r="C10" s="56">
        <v>1.6899510069594958</v>
      </c>
      <c r="D10" s="103">
        <v>1.6899510069594958</v>
      </c>
    </row>
    <row r="11" spans="2:4" ht="15.75">
      <c r="B11" s="102" t="s">
        <v>363</v>
      </c>
      <c r="C11" s="56">
        <v>0</v>
      </c>
      <c r="D11" s="103">
        <v>0</v>
      </c>
    </row>
    <row r="12" spans="2:4" ht="15.75">
      <c r="B12" s="102" t="s">
        <v>365</v>
      </c>
      <c r="C12" s="56">
        <v>1.6881911971294667</v>
      </c>
      <c r="D12" s="103">
        <v>0.8142303034986469</v>
      </c>
    </row>
    <row r="13" spans="2:4" ht="15.75">
      <c r="B13" s="102" t="s">
        <v>366</v>
      </c>
      <c r="C13" s="104">
        <v>67.198766408797</v>
      </c>
      <c r="D13" s="105">
        <v>62.17375752810915</v>
      </c>
    </row>
    <row r="14" spans="2:4" ht="15.75">
      <c r="B14" s="102" t="s">
        <v>367</v>
      </c>
      <c r="C14" s="56">
        <v>1.3482635540534287</v>
      </c>
      <c r="D14" s="103">
        <v>0.6507650823669798</v>
      </c>
    </row>
    <row r="15" spans="2:4" ht="15.75">
      <c r="B15" s="106" t="s">
        <v>368</v>
      </c>
      <c r="C15" s="56">
        <v>3.7381579599541603</v>
      </c>
      <c r="D15" s="103">
        <v>4.575558484711226</v>
      </c>
    </row>
    <row r="16" spans="2:4" ht="16.5" thickBot="1">
      <c r="B16" s="107" t="s">
        <v>369</v>
      </c>
      <c r="C16" s="108">
        <v>-3</v>
      </c>
      <c r="D16" s="109">
        <v>0</v>
      </c>
    </row>
    <row r="17" ht="15.75">
      <c r="B17" s="57" t="s">
        <v>370</v>
      </c>
    </row>
    <row r="18" ht="16.5" thickBot="1"/>
    <row r="19" spans="2:4" ht="15.75">
      <c r="B19" s="97" t="s">
        <v>359</v>
      </c>
      <c r="C19" s="98" t="s">
        <v>345</v>
      </c>
      <c r="D19" s="99" t="s">
        <v>346</v>
      </c>
    </row>
    <row r="20" spans="2:4" ht="15.75">
      <c r="B20" s="100" t="s">
        <v>41</v>
      </c>
      <c r="C20" s="54"/>
      <c r="D20" s="101"/>
    </row>
    <row r="21" spans="2:4" ht="15.75">
      <c r="B21" s="102" t="s">
        <v>328</v>
      </c>
      <c r="C21" s="56">
        <v>2.527144253430265</v>
      </c>
      <c r="D21" s="103">
        <v>2.1271442534302594</v>
      </c>
    </row>
    <row r="22" spans="2:4" ht="15.75">
      <c r="B22" s="102" t="s">
        <v>327</v>
      </c>
      <c r="C22" s="56">
        <v>3.1807375867635983</v>
      </c>
      <c r="D22" s="103">
        <v>2.291810920096926</v>
      </c>
    </row>
    <row r="23" spans="2:4" ht="15.75">
      <c r="B23" s="102" t="s">
        <v>371</v>
      </c>
      <c r="C23" s="56">
        <v>-0.21863168872712732</v>
      </c>
      <c r="D23" s="103">
        <v>-0.21863168872712732</v>
      </c>
    </row>
    <row r="24" spans="2:4" ht="15.75">
      <c r="B24" s="100" t="s">
        <v>372</v>
      </c>
      <c r="C24" s="56"/>
      <c r="D24" s="103"/>
    </row>
    <row r="25" spans="2:4" ht="15.75">
      <c r="B25" s="102" t="s">
        <v>328</v>
      </c>
      <c r="C25" s="56">
        <v>1.2599606052788284</v>
      </c>
      <c r="D25" s="103">
        <v>1.2599606052788284</v>
      </c>
    </row>
    <row r="26" spans="2:4" ht="15.75">
      <c r="B26" s="102" t="s">
        <v>327</v>
      </c>
      <c r="C26" s="56">
        <v>1.6899510069594958</v>
      </c>
      <c r="D26" s="103">
        <v>1.6899510069594958</v>
      </c>
    </row>
    <row r="27" spans="2:4" ht="15.75">
      <c r="B27" s="102" t="s">
        <v>371</v>
      </c>
      <c r="C27" s="56">
        <v>0</v>
      </c>
      <c r="D27" s="103">
        <v>0</v>
      </c>
    </row>
    <row r="28" spans="2:4" ht="15.75">
      <c r="B28" s="102" t="s">
        <v>373</v>
      </c>
      <c r="C28" s="56">
        <v>1.6881911971294667</v>
      </c>
      <c r="D28" s="103">
        <v>0.8142303034986469</v>
      </c>
    </row>
    <row r="29" spans="2:4" ht="15.75">
      <c r="B29" s="102" t="s">
        <v>374</v>
      </c>
      <c r="C29" s="104">
        <v>67.198766408797</v>
      </c>
      <c r="D29" s="105">
        <v>62.17375752810915</v>
      </c>
    </row>
    <row r="30" spans="2:4" ht="15.75">
      <c r="B30" s="102" t="s">
        <v>375</v>
      </c>
      <c r="C30" s="56">
        <v>1.3482635540534287</v>
      </c>
      <c r="D30" s="103">
        <v>0.6507650823669798</v>
      </c>
    </row>
    <row r="31" spans="2:4" ht="15.75">
      <c r="B31" s="106" t="s">
        <v>376</v>
      </c>
      <c r="C31" s="56">
        <v>3.7381579599541603</v>
      </c>
      <c r="D31" s="103">
        <v>4.575558484711226</v>
      </c>
    </row>
    <row r="32" spans="2:4" ht="16.5" thickBot="1">
      <c r="B32" s="107" t="s">
        <v>377</v>
      </c>
      <c r="C32" s="108">
        <v>-3</v>
      </c>
      <c r="D32" s="109">
        <v>0</v>
      </c>
    </row>
    <row r="33" ht="15.75">
      <c r="B33" s="57" t="s">
        <v>378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B15" sqref="B15:G24"/>
    </sheetView>
  </sheetViews>
  <sheetFormatPr defaultColWidth="9.140625" defaultRowHeight="15"/>
  <cols>
    <col min="2" max="2" width="43.8515625" style="37" customWidth="1"/>
    <col min="3" max="3" width="12.00390625" style="37" customWidth="1"/>
    <col min="4" max="4" width="12.57421875" style="37" customWidth="1"/>
    <col min="5" max="5" width="12.8515625" style="37" customWidth="1"/>
    <col min="6" max="6" width="12.7109375" style="37" customWidth="1"/>
    <col min="7" max="7" width="14.28125" style="37" customWidth="1"/>
  </cols>
  <sheetData>
    <row r="1" ht="15.75">
      <c r="A1" s="38" t="s">
        <v>192</v>
      </c>
    </row>
    <row r="2" ht="15.75">
      <c r="A2" s="47" t="s">
        <v>193</v>
      </c>
    </row>
    <row r="3" ht="16.5" thickBot="1"/>
    <row r="4" spans="2:7" ht="15.75">
      <c r="B4" s="110"/>
      <c r="C4" s="111">
        <v>2006</v>
      </c>
      <c r="D4" s="111">
        <v>2007</v>
      </c>
      <c r="E4" s="111">
        <v>2008</v>
      </c>
      <c r="F4" s="111">
        <v>2009</v>
      </c>
      <c r="G4" s="112">
        <v>2010</v>
      </c>
    </row>
    <row r="5" spans="2:7" ht="15.75">
      <c r="B5" s="113"/>
      <c r="C5" s="114" t="s">
        <v>379</v>
      </c>
      <c r="D5" s="115"/>
      <c r="E5" s="115"/>
      <c r="F5" s="116"/>
      <c r="G5" s="117" t="s">
        <v>380</v>
      </c>
    </row>
    <row r="6" spans="2:7" ht="15.75">
      <c r="B6" s="118" t="s">
        <v>381</v>
      </c>
      <c r="C6" s="119" t="s">
        <v>382</v>
      </c>
      <c r="D6" s="119" t="s">
        <v>383</v>
      </c>
      <c r="E6" s="119" t="s">
        <v>384</v>
      </c>
      <c r="F6" s="119" t="s">
        <v>385</v>
      </c>
      <c r="G6" s="120" t="s">
        <v>385</v>
      </c>
    </row>
    <row r="7" spans="2:7" ht="15.75">
      <c r="B7" s="121" t="s">
        <v>386</v>
      </c>
      <c r="C7" s="122" t="s">
        <v>387</v>
      </c>
      <c r="D7" s="122" t="s">
        <v>388</v>
      </c>
      <c r="E7" s="122" t="s">
        <v>389</v>
      </c>
      <c r="F7" s="122" t="s">
        <v>390</v>
      </c>
      <c r="G7" s="123" t="s">
        <v>391</v>
      </c>
    </row>
    <row r="8" spans="2:7" ht="15.75">
      <c r="B8" s="124" t="s">
        <v>392</v>
      </c>
      <c r="C8" s="122" t="s">
        <v>393</v>
      </c>
      <c r="D8" s="122" t="s">
        <v>394</v>
      </c>
      <c r="E8" s="122" t="s">
        <v>384</v>
      </c>
      <c r="F8" s="122" t="s">
        <v>395</v>
      </c>
      <c r="G8" s="123" t="s">
        <v>396</v>
      </c>
    </row>
    <row r="9" spans="2:7" ht="15.75">
      <c r="B9" s="124" t="s">
        <v>397</v>
      </c>
      <c r="C9" s="122" t="s">
        <v>398</v>
      </c>
      <c r="D9" s="122" t="s">
        <v>399</v>
      </c>
      <c r="E9" s="122" t="s">
        <v>400</v>
      </c>
      <c r="F9" s="122" t="s">
        <v>401</v>
      </c>
      <c r="G9" s="123" t="s">
        <v>402</v>
      </c>
    </row>
    <row r="10" spans="2:7" ht="31.5">
      <c r="B10" s="121" t="s">
        <v>403</v>
      </c>
      <c r="C10" s="122" t="s">
        <v>404</v>
      </c>
      <c r="D10" s="122" t="s">
        <v>405</v>
      </c>
      <c r="E10" s="122" t="s">
        <v>406</v>
      </c>
      <c r="F10" s="122" t="s">
        <v>407</v>
      </c>
      <c r="G10" s="123" t="s">
        <v>408</v>
      </c>
    </row>
    <row r="11" spans="2:7" ht="15.75">
      <c r="B11" s="121" t="s">
        <v>409</v>
      </c>
      <c r="C11" s="122" t="s">
        <v>384</v>
      </c>
      <c r="D11" s="122" t="s">
        <v>410</v>
      </c>
      <c r="E11" s="122" t="s">
        <v>384</v>
      </c>
      <c r="F11" s="122" t="s">
        <v>411</v>
      </c>
      <c r="G11" s="123" t="s">
        <v>412</v>
      </c>
    </row>
    <row r="12" spans="2:7" ht="16.5" thickBot="1">
      <c r="B12" s="125" t="s">
        <v>413</v>
      </c>
      <c r="C12" s="126" t="s">
        <v>414</v>
      </c>
      <c r="D12" s="126" t="s">
        <v>415</v>
      </c>
      <c r="E12" s="126" t="s">
        <v>416</v>
      </c>
      <c r="F12" s="126" t="s">
        <v>417</v>
      </c>
      <c r="G12" s="127">
        <v>1.2</v>
      </c>
    </row>
    <row r="13" spans="2:7" ht="15.75">
      <c r="B13" s="128" t="s">
        <v>418</v>
      </c>
      <c r="C13" s="128"/>
      <c r="D13" s="128"/>
      <c r="E13" s="128"/>
      <c r="F13" s="128"/>
      <c r="G13" s="128"/>
    </row>
    <row r="15" spans="2:7" ht="15.75">
      <c r="B15" s="129"/>
      <c r="C15" s="130">
        <v>2006</v>
      </c>
      <c r="D15" s="130">
        <v>2007</v>
      </c>
      <c r="E15" s="130">
        <v>2008</v>
      </c>
      <c r="F15" s="130">
        <v>2009</v>
      </c>
      <c r="G15" s="130">
        <v>2010</v>
      </c>
    </row>
    <row r="16" spans="2:7" ht="15.75">
      <c r="B16" s="129"/>
      <c r="C16" s="114" t="s">
        <v>419</v>
      </c>
      <c r="D16" s="115"/>
      <c r="E16" s="115"/>
      <c r="F16" s="116"/>
      <c r="G16" s="131" t="s">
        <v>420</v>
      </c>
    </row>
    <row r="17" spans="2:7" ht="15.75">
      <c r="B17" s="132" t="s">
        <v>421</v>
      </c>
      <c r="C17" s="119" t="s">
        <v>382</v>
      </c>
      <c r="D17" s="119" t="s">
        <v>383</v>
      </c>
      <c r="E17" s="119" t="s">
        <v>384</v>
      </c>
      <c r="F17" s="119" t="s">
        <v>385</v>
      </c>
      <c r="G17" s="120" t="s">
        <v>385</v>
      </c>
    </row>
    <row r="18" spans="2:7" ht="15.75">
      <c r="B18" s="133" t="s">
        <v>422</v>
      </c>
      <c r="C18" s="122" t="s">
        <v>387</v>
      </c>
      <c r="D18" s="122" t="s">
        <v>388</v>
      </c>
      <c r="E18" s="122" t="s">
        <v>389</v>
      </c>
      <c r="F18" s="122" t="s">
        <v>390</v>
      </c>
      <c r="G18" s="123" t="s">
        <v>391</v>
      </c>
    </row>
    <row r="19" spans="2:7" ht="15.75">
      <c r="B19" s="134" t="s">
        <v>423</v>
      </c>
      <c r="C19" s="122" t="s">
        <v>393</v>
      </c>
      <c r="D19" s="122" t="s">
        <v>394</v>
      </c>
      <c r="E19" s="122" t="s">
        <v>384</v>
      </c>
      <c r="F19" s="122" t="s">
        <v>395</v>
      </c>
      <c r="G19" s="123" t="s">
        <v>396</v>
      </c>
    </row>
    <row r="20" spans="2:7" ht="15.75">
      <c r="B20" s="134" t="s">
        <v>424</v>
      </c>
      <c r="C20" s="122" t="s">
        <v>398</v>
      </c>
      <c r="D20" s="122" t="s">
        <v>399</v>
      </c>
      <c r="E20" s="122" t="s">
        <v>400</v>
      </c>
      <c r="F20" s="122" t="s">
        <v>401</v>
      </c>
      <c r="G20" s="123" t="s">
        <v>402</v>
      </c>
    </row>
    <row r="21" spans="2:7" ht="15.75">
      <c r="B21" s="133" t="s">
        <v>425</v>
      </c>
      <c r="C21" s="122" t="s">
        <v>404</v>
      </c>
      <c r="D21" s="122" t="s">
        <v>405</v>
      </c>
      <c r="E21" s="122" t="s">
        <v>406</v>
      </c>
      <c r="F21" s="122" t="s">
        <v>407</v>
      </c>
      <c r="G21" s="123" t="s">
        <v>408</v>
      </c>
    </row>
    <row r="22" spans="2:7" ht="31.5">
      <c r="B22" s="133" t="s">
        <v>426</v>
      </c>
      <c r="C22" s="122" t="s">
        <v>384</v>
      </c>
      <c r="D22" s="122" t="s">
        <v>410</v>
      </c>
      <c r="E22" s="122" t="s">
        <v>384</v>
      </c>
      <c r="F22" s="122" t="s">
        <v>411</v>
      </c>
      <c r="G22" s="123" t="s">
        <v>412</v>
      </c>
    </row>
    <row r="23" spans="2:7" ht="16.5" thickBot="1">
      <c r="B23" s="135" t="s">
        <v>427</v>
      </c>
      <c r="C23" s="126" t="s">
        <v>414</v>
      </c>
      <c r="D23" s="126" t="s">
        <v>415</v>
      </c>
      <c r="E23" s="126" t="s">
        <v>416</v>
      </c>
      <c r="F23" s="126" t="s">
        <v>417</v>
      </c>
      <c r="G23" s="127">
        <v>1.2</v>
      </c>
    </row>
    <row r="24" spans="2:7" ht="15.75">
      <c r="B24" s="128" t="s">
        <v>428</v>
      </c>
      <c r="C24" s="128"/>
      <c r="D24" s="128"/>
      <c r="E24" s="128"/>
      <c r="F24" s="128"/>
      <c r="G24" s="128"/>
    </row>
  </sheetData>
  <sheetProtection/>
  <mergeCells count="2">
    <mergeCell ref="C5:F5"/>
    <mergeCell ref="C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15" sqref="B15:F24"/>
    </sheetView>
  </sheetViews>
  <sheetFormatPr defaultColWidth="19.421875" defaultRowHeight="15"/>
  <cols>
    <col min="1" max="1" width="19.421875" style="49" customWidth="1"/>
    <col min="2" max="2" width="39.57421875" style="49" customWidth="1"/>
    <col min="3" max="16384" width="19.421875" style="49" customWidth="1"/>
  </cols>
  <sheetData>
    <row r="1" spans="1:2" s="37" customFormat="1" ht="15.75">
      <c r="A1" s="37" t="s">
        <v>189</v>
      </c>
      <c r="B1" s="37" t="s">
        <v>297</v>
      </c>
    </row>
    <row r="2" spans="1:2" s="37" customFormat="1" ht="15.75">
      <c r="A2" s="37" t="s">
        <v>190</v>
      </c>
      <c r="B2" s="37" t="s">
        <v>191</v>
      </c>
    </row>
    <row r="3" ht="15.75" thickBot="1"/>
    <row r="4" spans="2:6" ht="16.5" thickBot="1">
      <c r="B4" s="136"/>
      <c r="C4" s="137" t="s">
        <v>429</v>
      </c>
      <c r="D4" s="137" t="s">
        <v>430</v>
      </c>
      <c r="E4" s="138" t="s">
        <v>431</v>
      </c>
      <c r="F4" s="139"/>
    </row>
    <row r="5" spans="2:6" ht="15.75">
      <c r="B5" s="140" t="s">
        <v>359</v>
      </c>
      <c r="C5" s="141" t="s">
        <v>432</v>
      </c>
      <c r="D5" s="141" t="s">
        <v>433</v>
      </c>
      <c r="E5" s="142" t="s">
        <v>176</v>
      </c>
      <c r="F5" s="143" t="s">
        <v>177</v>
      </c>
    </row>
    <row r="6" spans="2:6" ht="15.75">
      <c r="B6" s="144" t="s">
        <v>321</v>
      </c>
      <c r="C6" s="145">
        <v>3.7</v>
      </c>
      <c r="D6" s="145">
        <v>-1.9</v>
      </c>
      <c r="E6" s="146">
        <v>3.2</v>
      </c>
      <c r="F6" s="147">
        <v>2.3</v>
      </c>
    </row>
    <row r="7" spans="2:6" ht="15.75">
      <c r="B7" s="144" t="s">
        <v>434</v>
      </c>
      <c r="C7" s="145">
        <v>3.2</v>
      </c>
      <c r="D7" s="145">
        <v>3.6</v>
      </c>
      <c r="E7" s="146">
        <v>4.2</v>
      </c>
      <c r="F7" s="147">
        <v>4.6</v>
      </c>
    </row>
    <row r="8" spans="2:6" ht="15.75">
      <c r="B8" s="144" t="s">
        <v>435</v>
      </c>
      <c r="C8" s="145">
        <v>3.7</v>
      </c>
      <c r="D8" s="145">
        <v>-0.1</v>
      </c>
      <c r="E8" s="146">
        <v>1.3</v>
      </c>
      <c r="F8" s="147">
        <v>0.6</v>
      </c>
    </row>
    <row r="9" spans="2:6" ht="15.75">
      <c r="B9" s="144" t="s">
        <v>436</v>
      </c>
      <c r="C9" s="145">
        <v>52</v>
      </c>
      <c r="D9" s="145">
        <v>72.9</v>
      </c>
      <c r="E9" s="146">
        <v>78.2</v>
      </c>
      <c r="F9" s="147">
        <v>78.2</v>
      </c>
    </row>
    <row r="10" spans="2:6" ht="15.75">
      <c r="B10" s="148" t="s">
        <v>437</v>
      </c>
      <c r="C10" s="149">
        <v>15.9</v>
      </c>
      <c r="D10" s="149">
        <v>29.1</v>
      </c>
      <c r="E10" s="150">
        <v>33.1</v>
      </c>
      <c r="F10" s="151">
        <v>33.1</v>
      </c>
    </row>
    <row r="11" spans="2:6" ht="31.5">
      <c r="B11" s="152" t="s">
        <v>438</v>
      </c>
      <c r="C11" s="153">
        <v>-0.9</v>
      </c>
      <c r="D11" s="153">
        <v>3.9</v>
      </c>
      <c r="E11" s="154">
        <v>-0.2</v>
      </c>
      <c r="F11" s="155">
        <v>0.9</v>
      </c>
    </row>
    <row r="12" spans="2:6" ht="31.5">
      <c r="B12" s="152" t="s">
        <v>439</v>
      </c>
      <c r="C12" s="153">
        <v>-0.9</v>
      </c>
      <c r="D12" s="156">
        <v>4</v>
      </c>
      <c r="E12" s="154">
        <v>-0.1</v>
      </c>
      <c r="F12" s="155">
        <v>1</v>
      </c>
    </row>
    <row r="13" spans="2:6" ht="16.5" thickBot="1">
      <c r="B13" s="157" t="s">
        <v>440</v>
      </c>
      <c r="C13" s="158">
        <v>-3.7</v>
      </c>
      <c r="D13" s="158">
        <v>-0.5</v>
      </c>
      <c r="E13" s="159">
        <v>0.7</v>
      </c>
      <c r="F13" s="160">
        <v>-0.2</v>
      </c>
    </row>
    <row r="14" ht="15.75" thickBot="1"/>
    <row r="15" spans="2:6" ht="16.5" thickBot="1">
      <c r="B15" s="136"/>
      <c r="C15" s="137" t="s">
        <v>429</v>
      </c>
      <c r="D15" s="137" t="s">
        <v>430</v>
      </c>
      <c r="E15" s="138" t="s">
        <v>431</v>
      </c>
      <c r="F15" s="139"/>
    </row>
    <row r="16" spans="2:6" ht="15.75">
      <c r="B16" s="144" t="s">
        <v>359</v>
      </c>
      <c r="C16" s="137" t="s">
        <v>419</v>
      </c>
      <c r="D16" s="137" t="s">
        <v>441</v>
      </c>
      <c r="E16" s="161" t="s">
        <v>178</v>
      </c>
      <c r="F16" s="162" t="s">
        <v>179</v>
      </c>
    </row>
    <row r="17" spans="2:6" ht="15.75">
      <c r="B17" s="144" t="s">
        <v>327</v>
      </c>
      <c r="C17" s="145">
        <v>3.7</v>
      </c>
      <c r="D17" s="145">
        <v>-1.9</v>
      </c>
      <c r="E17" s="146">
        <v>3.2</v>
      </c>
      <c r="F17" s="147">
        <v>2.3</v>
      </c>
    </row>
    <row r="18" spans="2:6" ht="15.75">
      <c r="B18" s="144" t="s">
        <v>442</v>
      </c>
      <c r="C18" s="145">
        <v>3.2</v>
      </c>
      <c r="D18" s="145">
        <v>3.6</v>
      </c>
      <c r="E18" s="146">
        <v>4.2</v>
      </c>
      <c r="F18" s="147">
        <v>4.6</v>
      </c>
    </row>
    <row r="19" spans="2:6" ht="15.75">
      <c r="B19" s="144" t="s">
        <v>443</v>
      </c>
      <c r="C19" s="145">
        <v>3.7</v>
      </c>
      <c r="D19" s="145">
        <v>-0.1</v>
      </c>
      <c r="E19" s="146">
        <v>1.3</v>
      </c>
      <c r="F19" s="147">
        <v>0.6</v>
      </c>
    </row>
    <row r="20" spans="2:6" ht="15.75">
      <c r="B20" s="144" t="s">
        <v>444</v>
      </c>
      <c r="C20" s="145">
        <v>52</v>
      </c>
      <c r="D20" s="145">
        <v>72.9</v>
      </c>
      <c r="E20" s="146">
        <v>78.2</v>
      </c>
      <c r="F20" s="147">
        <v>78.2</v>
      </c>
    </row>
    <row r="21" spans="2:6" ht="15.75">
      <c r="B21" s="148" t="s">
        <v>445</v>
      </c>
      <c r="C21" s="149">
        <v>15.9</v>
      </c>
      <c r="D21" s="149">
        <v>29.1</v>
      </c>
      <c r="E21" s="150">
        <v>33.1</v>
      </c>
      <c r="F21" s="151">
        <v>33.1</v>
      </c>
    </row>
    <row r="22" spans="2:6" ht="15.75">
      <c r="B22" s="152" t="s">
        <v>446</v>
      </c>
      <c r="C22" s="153">
        <v>-0.9</v>
      </c>
      <c r="D22" s="153">
        <v>3.9</v>
      </c>
      <c r="E22" s="154">
        <v>-0.2</v>
      </c>
      <c r="F22" s="155">
        <v>0.9</v>
      </c>
    </row>
    <row r="23" spans="2:6" ht="31.5">
      <c r="B23" s="152" t="s">
        <v>447</v>
      </c>
      <c r="C23" s="153">
        <v>-0.9</v>
      </c>
      <c r="D23" s="156">
        <v>4</v>
      </c>
      <c r="E23" s="154">
        <v>-0.1</v>
      </c>
      <c r="F23" s="155">
        <v>1</v>
      </c>
    </row>
    <row r="24" spans="2:6" ht="16.5" thickBot="1">
      <c r="B24" s="157" t="s">
        <v>448</v>
      </c>
      <c r="C24" s="158">
        <f>+C13</f>
        <v>-3.7</v>
      </c>
      <c r="D24" s="158">
        <f>+D13</f>
        <v>-0.5</v>
      </c>
      <c r="E24" s="159">
        <v>0.7</v>
      </c>
      <c r="F24" s="160">
        <v>-0.2</v>
      </c>
    </row>
  </sheetData>
  <sheetProtection/>
  <mergeCells count="2">
    <mergeCell ref="E4:F4"/>
    <mergeCell ref="E15:F1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E1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7109375" style="0" customWidth="1"/>
    <col min="3" max="3" width="27.57421875" style="0" customWidth="1"/>
    <col min="4" max="4" width="20.00390625" style="0" customWidth="1"/>
    <col min="5" max="5" width="25.421875" style="0" customWidth="1"/>
  </cols>
  <sheetData>
    <row r="2" ht="26.25">
      <c r="B2" s="48"/>
    </row>
    <row r="4" spans="2:5" ht="63">
      <c r="B4" s="163" t="s">
        <v>449</v>
      </c>
      <c r="C4" s="163" t="s">
        <v>450</v>
      </c>
      <c r="D4" s="163" t="s">
        <v>451</v>
      </c>
      <c r="E4" s="163" t="s">
        <v>452</v>
      </c>
    </row>
    <row r="5" spans="2:5" ht="31.5">
      <c r="B5" s="163" t="s">
        <v>453</v>
      </c>
      <c r="C5" s="164" t="s">
        <v>454</v>
      </c>
      <c r="D5" s="164" t="s">
        <v>455</v>
      </c>
      <c r="E5" s="164" t="s">
        <v>456</v>
      </c>
    </row>
    <row r="6" spans="2:5" ht="15.75">
      <c r="B6" s="165" t="s">
        <v>457</v>
      </c>
      <c r="C6" s="164" t="s">
        <v>206</v>
      </c>
      <c r="D6" s="164">
        <v>2</v>
      </c>
      <c r="E6" s="164">
        <v>4</v>
      </c>
    </row>
    <row r="7" spans="2:5" ht="31.5">
      <c r="B7" s="165"/>
      <c r="C7" s="164" t="s">
        <v>458</v>
      </c>
      <c r="D7" s="164">
        <v>3</v>
      </c>
      <c r="E7" s="164" t="s">
        <v>459</v>
      </c>
    </row>
    <row r="8" spans="2:5" ht="15.75">
      <c r="B8" s="165"/>
      <c r="C8" s="164" t="s">
        <v>460</v>
      </c>
      <c r="D8" s="164">
        <v>6</v>
      </c>
      <c r="E8" s="164">
        <v>10</v>
      </c>
    </row>
    <row r="9" spans="2:5" ht="15.75">
      <c r="B9" s="165" t="s">
        <v>461</v>
      </c>
      <c r="C9" s="164" t="s">
        <v>462</v>
      </c>
      <c r="D9" s="164" t="s">
        <v>463</v>
      </c>
      <c r="E9" s="164" t="s">
        <v>464</v>
      </c>
    </row>
    <row r="10" spans="2:5" ht="15.75">
      <c r="B10" s="165"/>
      <c r="C10" s="164" t="s">
        <v>210</v>
      </c>
      <c r="D10" s="164" t="s">
        <v>465</v>
      </c>
      <c r="E10" s="164">
        <v>1</v>
      </c>
    </row>
    <row r="11" ht="15.75" thickBot="1"/>
    <row r="12" spans="2:5" ht="63.75" thickBot="1">
      <c r="B12" s="166" t="s">
        <v>466</v>
      </c>
      <c r="C12" s="167" t="s">
        <v>467</v>
      </c>
      <c r="D12" s="167" t="s">
        <v>468</v>
      </c>
      <c r="E12" s="167" t="s">
        <v>469</v>
      </c>
    </row>
    <row r="13" spans="2:5" ht="32.25" thickBot="1">
      <c r="B13" s="166" t="s">
        <v>470</v>
      </c>
      <c r="C13" s="167" t="s">
        <v>471</v>
      </c>
      <c r="D13" s="164" t="s">
        <v>455</v>
      </c>
      <c r="E13" s="164" t="s">
        <v>456</v>
      </c>
    </row>
    <row r="14" spans="2:5" ht="16.5" thickBot="1">
      <c r="B14" s="168" t="s">
        <v>472</v>
      </c>
      <c r="C14" s="169" t="s">
        <v>473</v>
      </c>
      <c r="D14" s="164">
        <v>2</v>
      </c>
      <c r="E14" s="164">
        <v>4</v>
      </c>
    </row>
    <row r="15" spans="2:5" ht="32.25" thickBot="1">
      <c r="B15" s="170"/>
      <c r="C15" s="169" t="s">
        <v>474</v>
      </c>
      <c r="D15" s="164">
        <v>3</v>
      </c>
      <c r="E15" s="164" t="s">
        <v>459</v>
      </c>
    </row>
    <row r="16" spans="2:5" ht="16.5" thickBot="1">
      <c r="B16" s="171"/>
      <c r="C16" s="169" t="s">
        <v>475</v>
      </c>
      <c r="D16" s="164">
        <v>6</v>
      </c>
      <c r="E16" s="164">
        <v>10</v>
      </c>
    </row>
    <row r="17" spans="2:5" ht="16.5" thickBot="1">
      <c r="B17" s="168" t="s">
        <v>476</v>
      </c>
      <c r="C17" s="169" t="s">
        <v>477</v>
      </c>
      <c r="D17" s="164" t="s">
        <v>478</v>
      </c>
      <c r="E17" s="164" t="s">
        <v>479</v>
      </c>
    </row>
    <row r="18" spans="2:5" ht="16.5" thickBot="1">
      <c r="B18" s="171"/>
      <c r="C18" s="169" t="s">
        <v>480</v>
      </c>
      <c r="D18" s="164" t="s">
        <v>465</v>
      </c>
      <c r="E18" s="164">
        <v>1</v>
      </c>
    </row>
  </sheetData>
  <sheetProtection/>
  <mergeCells count="4">
    <mergeCell ref="B6:B8"/>
    <mergeCell ref="B9:B10"/>
    <mergeCell ref="B14:B16"/>
    <mergeCell ref="B17:B1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C6" sqref="C6"/>
    </sheetView>
  </sheetViews>
  <sheetFormatPr defaultColWidth="9.140625" defaultRowHeight="15"/>
  <sheetData>
    <row r="2" ht="15">
      <c r="B2" t="s">
        <v>44</v>
      </c>
    </row>
    <row r="3" ht="15">
      <c r="B3" t="s">
        <v>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34" sqref="N34"/>
    </sheetView>
  </sheetViews>
  <sheetFormatPr defaultColWidth="9.140625" defaultRowHeight="15"/>
  <cols>
    <col min="1" max="1" width="9.140625" style="20" customWidth="1"/>
    <col min="2" max="2" width="13.140625" style="20" bestFit="1" customWidth="1"/>
    <col min="3" max="243" width="9.140625" style="20" customWidth="1"/>
    <col min="244" max="244" width="13.7109375" style="20" bestFit="1" customWidth="1"/>
    <col min="245" max="246" width="9.140625" style="20" customWidth="1"/>
    <col min="247" max="247" width="13.140625" style="20" bestFit="1" customWidth="1"/>
    <col min="248" max="16384" width="9.140625" style="20" customWidth="1"/>
  </cols>
  <sheetData>
    <row r="1" spans="1:2" ht="12.75">
      <c r="A1" s="20" t="s">
        <v>125</v>
      </c>
      <c r="B1" s="20" t="s">
        <v>127</v>
      </c>
    </row>
    <row r="2" spans="1:2" ht="12.75">
      <c r="A2" s="20" t="s">
        <v>126</v>
      </c>
      <c r="B2" s="52" t="s">
        <v>128</v>
      </c>
    </row>
    <row r="3" ht="12.75">
      <c r="A3" s="20" t="s">
        <v>129</v>
      </c>
    </row>
    <row r="4" ht="12.75">
      <c r="A4" s="20" t="s">
        <v>130</v>
      </c>
    </row>
    <row r="5" spans="2:3" ht="12.75">
      <c r="B5" s="52" t="s">
        <v>317</v>
      </c>
      <c r="C5" s="52" t="s">
        <v>318</v>
      </c>
    </row>
    <row r="6" spans="2:7" ht="15.75">
      <c r="B6" s="25" t="s">
        <v>123</v>
      </c>
      <c r="C6" s="26" t="s">
        <v>124</v>
      </c>
      <c r="D6" s="19"/>
      <c r="E6" s="19"/>
      <c r="F6" s="19"/>
      <c r="G6" s="19"/>
    </row>
    <row r="7" spans="1:7" ht="12.75">
      <c r="A7" s="19" t="s">
        <v>118</v>
      </c>
      <c r="B7" s="21">
        <v>102.00813393500067</v>
      </c>
      <c r="C7" s="19">
        <v>106.29856721476895</v>
      </c>
      <c r="D7" s="19"/>
      <c r="E7" s="19"/>
      <c r="F7" s="19"/>
      <c r="G7" s="19"/>
    </row>
    <row r="8" spans="1:7" ht="12.75">
      <c r="A8" s="19" t="s">
        <v>119</v>
      </c>
      <c r="B8" s="22">
        <v>115.69782964862958</v>
      </c>
      <c r="C8" s="19">
        <v>98.02360361940505</v>
      </c>
      <c r="D8" s="19"/>
      <c r="E8" s="19"/>
      <c r="F8" s="19"/>
      <c r="G8" s="19"/>
    </row>
    <row r="9" spans="1:7" ht="12.75">
      <c r="A9" s="19" t="s">
        <v>93</v>
      </c>
      <c r="B9" s="22">
        <v>82.64624798980931</v>
      </c>
      <c r="C9" s="19">
        <v>151.47540441480422</v>
      </c>
      <c r="D9" s="19"/>
      <c r="E9" s="19"/>
      <c r="F9" s="19"/>
      <c r="G9" s="19"/>
    </row>
    <row r="10" spans="1:7" ht="12.75">
      <c r="A10" s="19" t="s">
        <v>94</v>
      </c>
      <c r="B10" s="22">
        <v>99.14899567300259</v>
      </c>
      <c r="C10" s="19">
        <v>93.8917815546168</v>
      </c>
      <c r="D10" s="19"/>
      <c r="E10" s="19"/>
      <c r="F10" s="19"/>
      <c r="G10" s="19"/>
    </row>
    <row r="11" spans="1:7" ht="12.75">
      <c r="A11" s="19" t="s">
        <v>95</v>
      </c>
      <c r="B11" s="22">
        <v>119.48936315034528</v>
      </c>
      <c r="C11" s="19">
        <v>38.78779761755328</v>
      </c>
      <c r="D11" s="19"/>
      <c r="E11" s="19"/>
      <c r="F11" s="19"/>
      <c r="G11" s="19"/>
    </row>
    <row r="12" spans="1:7" ht="12.75">
      <c r="A12" s="19" t="s">
        <v>96</v>
      </c>
      <c r="B12" s="22">
        <v>116.77995422570248</v>
      </c>
      <c r="C12" s="19">
        <v>129.1176473442908</v>
      </c>
      <c r="D12" s="19"/>
      <c r="E12" s="19"/>
      <c r="F12" s="19"/>
      <c r="G12" s="19"/>
    </row>
    <row r="13" spans="1:7" ht="12.75">
      <c r="A13" s="19" t="s">
        <v>97</v>
      </c>
      <c r="B13" s="22">
        <v>110.56842816972643</v>
      </c>
      <c r="C13" s="19">
        <v>88.50653480592123</v>
      </c>
      <c r="D13" s="19"/>
      <c r="E13" s="19"/>
      <c r="F13" s="19"/>
      <c r="G13" s="19"/>
    </row>
    <row r="14" spans="1:7" ht="12.75">
      <c r="A14" s="19" t="s">
        <v>98</v>
      </c>
      <c r="B14" s="22">
        <v>101.59615260261378</v>
      </c>
      <c r="C14" s="19">
        <v>95.7601251281409</v>
      </c>
      <c r="D14" s="19"/>
      <c r="E14" s="19"/>
      <c r="F14" s="19"/>
      <c r="G14" s="19"/>
    </row>
    <row r="15" spans="1:7" ht="12.75">
      <c r="A15" s="19" t="s">
        <v>99</v>
      </c>
      <c r="B15" s="22">
        <v>109.23532768860522</v>
      </c>
      <c r="C15" s="19">
        <v>102.31324133460431</v>
      </c>
      <c r="D15" s="19"/>
      <c r="E15" s="19"/>
      <c r="F15" s="19"/>
      <c r="G15" s="19"/>
    </row>
    <row r="16" spans="1:7" ht="12.75">
      <c r="A16" s="19" t="s">
        <v>100</v>
      </c>
      <c r="B16" s="22">
        <v>115.01390275261659</v>
      </c>
      <c r="C16" s="19">
        <v>179.77141991122303</v>
      </c>
      <c r="D16" s="19"/>
      <c r="E16" s="19"/>
      <c r="F16" s="19"/>
      <c r="G16" s="19"/>
    </row>
    <row r="17" spans="1:7" ht="12.75">
      <c r="A17" s="19" t="s">
        <v>101</v>
      </c>
      <c r="B17" s="23"/>
      <c r="C17" s="19">
        <v>137.85216993360729</v>
      </c>
      <c r="D17" s="19"/>
      <c r="E17" s="19"/>
      <c r="F17" s="19"/>
      <c r="G17" s="19"/>
    </row>
    <row r="18" spans="1:7" ht="12.75">
      <c r="A18" s="19" t="s">
        <v>102</v>
      </c>
      <c r="B18" s="22">
        <v>114.45423866613092</v>
      </c>
      <c r="C18" s="19">
        <v>93.34957088733893</v>
      </c>
      <c r="D18" s="19"/>
      <c r="E18" s="19"/>
      <c r="F18" s="19"/>
      <c r="G18" s="19"/>
    </row>
    <row r="19" spans="1:7" ht="12.75">
      <c r="A19" s="19" t="s">
        <v>103</v>
      </c>
      <c r="B19" s="22">
        <v>127.98541663556075</v>
      </c>
      <c r="C19" s="19">
        <v>81.09399694972666</v>
      </c>
      <c r="D19" s="19"/>
      <c r="E19" s="19"/>
      <c r="F19" s="19"/>
      <c r="G19" s="19"/>
    </row>
    <row r="20" spans="1:7" ht="12.75">
      <c r="A20" s="19" t="s">
        <v>104</v>
      </c>
      <c r="B20" s="22">
        <v>99.36439898995549</v>
      </c>
      <c r="C20" s="19">
        <v>98.97752762574467</v>
      </c>
      <c r="D20" s="19"/>
      <c r="E20" s="19"/>
      <c r="F20" s="19"/>
      <c r="G20" s="19"/>
    </row>
    <row r="21" spans="1:7" ht="12.75">
      <c r="A21" s="19" t="s">
        <v>120</v>
      </c>
      <c r="B21" s="22">
        <v>120.94457644961183</v>
      </c>
      <c r="C21" s="19">
        <v>82.88782553257413</v>
      </c>
      <c r="D21" s="19"/>
      <c r="E21" s="19"/>
      <c r="F21" s="19"/>
      <c r="G21" s="19"/>
    </row>
    <row r="22" spans="1:7" ht="12.75">
      <c r="A22" s="19" t="s">
        <v>105</v>
      </c>
      <c r="B22" s="22">
        <v>115.85390474515722</v>
      </c>
      <c r="C22" s="19">
        <v>92.56286642447714</v>
      </c>
      <c r="D22" s="19"/>
      <c r="E22" s="19"/>
      <c r="F22" s="19"/>
      <c r="G22" s="19"/>
    </row>
    <row r="23" spans="1:7" ht="12.75">
      <c r="A23" s="19" t="s">
        <v>106</v>
      </c>
      <c r="B23" s="22">
        <v>114.013930181758</v>
      </c>
      <c r="C23" s="19">
        <v>97.69108710435832</v>
      </c>
      <c r="D23" s="19"/>
      <c r="E23" s="19"/>
      <c r="F23" s="19"/>
      <c r="G23" s="19"/>
    </row>
    <row r="24" spans="1:7" ht="12.75">
      <c r="A24" s="19" t="s">
        <v>107</v>
      </c>
      <c r="B24" s="22">
        <v>108.47254482201829</v>
      </c>
      <c r="C24" s="19">
        <v>96.72335837562915</v>
      </c>
      <c r="D24" s="19"/>
      <c r="E24" s="19"/>
      <c r="F24" s="19"/>
      <c r="G24" s="19"/>
    </row>
    <row r="25" spans="1:7" ht="12.75">
      <c r="A25" s="19" t="s">
        <v>108</v>
      </c>
      <c r="B25" s="22">
        <v>138.82859830602058</v>
      </c>
      <c r="C25" s="19">
        <v>72.96046695225816</v>
      </c>
      <c r="D25" s="19"/>
      <c r="E25" s="19"/>
      <c r="F25" s="19"/>
      <c r="G25" s="19"/>
    </row>
    <row r="26" spans="1:7" ht="12.75">
      <c r="A26" s="19" t="s">
        <v>109</v>
      </c>
      <c r="B26" s="22">
        <v>101.38958698897729</v>
      </c>
      <c r="C26" s="19">
        <v>92.90775111244274</v>
      </c>
      <c r="D26" s="19"/>
      <c r="E26" s="19"/>
      <c r="F26" s="19"/>
      <c r="G26" s="19"/>
    </row>
    <row r="27" spans="1:7" ht="12.75">
      <c r="A27" s="19" t="s">
        <v>110</v>
      </c>
      <c r="B27" s="22">
        <v>88.73501778991144</v>
      </c>
      <c r="C27" s="19">
        <v>108.25833981018582</v>
      </c>
      <c r="D27" s="19"/>
      <c r="E27" s="19"/>
      <c r="F27" s="19"/>
      <c r="G27" s="19"/>
    </row>
    <row r="28" spans="1:7" ht="12.75">
      <c r="A28" s="19" t="s">
        <v>111</v>
      </c>
      <c r="B28" s="22">
        <v>79.42513635390311</v>
      </c>
      <c r="C28" s="19">
        <v>85.11456827150667</v>
      </c>
      <c r="D28" s="19"/>
      <c r="E28" s="19"/>
      <c r="F28" s="19"/>
      <c r="G28" s="19"/>
    </row>
    <row r="29" spans="1:7" ht="12.75">
      <c r="A29" s="19" t="s">
        <v>121</v>
      </c>
      <c r="B29" s="22">
        <v>104.5081314508798</v>
      </c>
      <c r="C29" s="19">
        <v>94.23590376357684</v>
      </c>
      <c r="D29" s="19"/>
      <c r="E29" s="19"/>
      <c r="F29" s="19"/>
      <c r="G29" s="19"/>
    </row>
    <row r="30" spans="1:7" ht="12.75">
      <c r="A30" s="19" t="s">
        <v>112</v>
      </c>
      <c r="B30" s="22">
        <v>103.38248879371447</v>
      </c>
      <c r="C30" s="19"/>
      <c r="D30" s="19"/>
      <c r="E30" s="19"/>
      <c r="F30" s="19"/>
      <c r="G30" s="19"/>
    </row>
    <row r="31" spans="1:7" ht="12.75">
      <c r="A31" s="19" t="s">
        <v>113</v>
      </c>
      <c r="B31" s="22">
        <v>120.94959115269508</v>
      </c>
      <c r="C31" s="19">
        <f>+'[2]t'!I26/'[2]t'!$H26*100</f>
        <v>82.62995332770167</v>
      </c>
      <c r="D31" s="19"/>
      <c r="E31" s="19"/>
      <c r="F31" s="19"/>
      <c r="G31" s="19"/>
    </row>
    <row r="32" spans="1:7" ht="12.75">
      <c r="A32" s="19" t="s">
        <v>114</v>
      </c>
      <c r="B32" s="22">
        <v>116.0937788648386</v>
      </c>
      <c r="C32" s="19">
        <f>+'[2]t'!I27/'[2]t'!$H27*100</f>
        <v>65.76757259979286</v>
      </c>
      <c r="D32" s="19"/>
      <c r="E32" s="19"/>
      <c r="F32" s="19"/>
      <c r="G32" s="19"/>
    </row>
    <row r="33" spans="1:7" ht="12.75">
      <c r="A33" s="19" t="s">
        <v>115</v>
      </c>
      <c r="B33" s="22">
        <v>97.9932822575366</v>
      </c>
      <c r="C33" s="19">
        <f>+'[2]t'!I28/'[2]t'!$H28*100</f>
        <v>95.02070234600313</v>
      </c>
      <c r="D33" s="19"/>
      <c r="E33" s="19"/>
      <c r="F33" s="19"/>
      <c r="G33" s="19"/>
    </row>
    <row r="34" spans="1:7" ht="12.75">
      <c r="A34" s="19" t="s">
        <v>116</v>
      </c>
      <c r="B34" s="22">
        <v>101.98907950199853</v>
      </c>
      <c r="C34" s="19">
        <f>+'[2]t'!I29/'[2]t'!$H29*100</f>
        <v>69.26218147538096</v>
      </c>
      <c r="D34" s="19"/>
      <c r="E34" s="19"/>
      <c r="F34" s="19"/>
      <c r="G34" s="19"/>
    </row>
    <row r="35" spans="1:7" ht="12.75">
      <c r="A35" s="19" t="s">
        <v>122</v>
      </c>
      <c r="B35" s="22">
        <v>102.2499505642605</v>
      </c>
      <c r="C35" s="19">
        <f>+'[2]t'!I30/'[2]t'!$H30*100</f>
        <v>108.75609547509491</v>
      </c>
      <c r="D35" s="19"/>
      <c r="E35" s="19"/>
      <c r="F35" s="19"/>
      <c r="G35" s="19"/>
    </row>
    <row r="36" spans="1:7" ht="12.75">
      <c r="A36" s="19" t="s">
        <v>117</v>
      </c>
      <c r="B36" s="22">
        <v>98.61287248956305</v>
      </c>
      <c r="C36" s="19">
        <f>+'[2]t'!I31/'[2]t'!$H31*100</f>
        <v>87.84836853366868</v>
      </c>
      <c r="D36" s="19"/>
      <c r="E36" s="19"/>
      <c r="F36" s="19"/>
      <c r="G36" s="19"/>
    </row>
    <row r="37" ht="12.75">
      <c r="B37" s="23"/>
    </row>
    <row r="38" ht="12.75"/>
    <row r="39" spans="2:4" ht="12.75">
      <c r="B39" s="24"/>
      <c r="C39" s="24"/>
      <c r="D39" s="24"/>
    </row>
    <row r="40" spans="2:4" ht="12.75">
      <c r="B40" s="24"/>
      <c r="C40" s="24"/>
      <c r="D40" s="24"/>
    </row>
    <row r="41" spans="2:4" ht="12.75">
      <c r="B41" s="24"/>
      <c r="C41" s="24"/>
      <c r="D41" s="24"/>
    </row>
    <row r="42" spans="2:4" ht="12.75">
      <c r="B42" s="24"/>
      <c r="C42" s="24"/>
      <c r="D42" s="24"/>
    </row>
    <row r="43" spans="2:4" ht="12.75">
      <c r="B43" s="24"/>
      <c r="C43" s="24"/>
      <c r="D43" s="24"/>
    </row>
    <row r="44" spans="2:4" ht="12.75">
      <c r="B44" s="24"/>
      <c r="C44" s="24"/>
      <c r="D44" s="24"/>
    </row>
    <row r="45" spans="2:4" ht="12.75">
      <c r="B45" s="24"/>
      <c r="C45" s="24"/>
      <c r="D45" s="24"/>
    </row>
    <row r="46" spans="2:4" ht="12.75">
      <c r="B46" s="24"/>
      <c r="C46" s="24"/>
      <c r="D46" s="24"/>
    </row>
    <row r="47" spans="2:4" ht="12.75">
      <c r="B47" s="24"/>
      <c r="C47" s="24"/>
      <c r="D47" s="24"/>
    </row>
    <row r="48" spans="2:4" ht="12.75">
      <c r="B48" s="24"/>
      <c r="C48" s="24"/>
      <c r="D48" s="24"/>
    </row>
    <row r="49" spans="2:4" ht="12.75">
      <c r="B49" s="24"/>
      <c r="C49" s="24"/>
      <c r="D49" s="24"/>
    </row>
    <row r="50" spans="2:4" ht="12.75">
      <c r="B50" s="24"/>
      <c r="C50" s="24"/>
      <c r="D50" s="24"/>
    </row>
    <row r="51" spans="2:4" ht="12.75">
      <c r="B51" s="24"/>
      <c r="C51" s="24"/>
      <c r="D51" s="24"/>
    </row>
    <row r="52" spans="2:4" ht="12.75">
      <c r="B52" s="24"/>
      <c r="C52" s="24"/>
      <c r="D52" s="24"/>
    </row>
    <row r="53" spans="2:4" ht="12.75">
      <c r="B53" s="24"/>
      <c r="C53" s="24"/>
      <c r="D53" s="24"/>
    </row>
    <row r="54" spans="2:4" ht="12.75">
      <c r="B54" s="24"/>
      <c r="C54" s="24"/>
      <c r="D54" s="24"/>
    </row>
    <row r="55" spans="2:4" ht="12.75">
      <c r="B55" s="24"/>
      <c r="C55" s="24"/>
      <c r="D55" s="24"/>
    </row>
    <row r="56" spans="2:4" ht="12.75">
      <c r="B56" s="24"/>
      <c r="C56" s="24"/>
      <c r="D56" s="24"/>
    </row>
    <row r="57" spans="2:4" ht="12.75">
      <c r="B57" s="24"/>
      <c r="C57" s="24"/>
      <c r="D57" s="24"/>
    </row>
    <row r="58" spans="2:4" ht="12.75">
      <c r="B58" s="24"/>
      <c r="C58" s="24"/>
      <c r="D58" s="24"/>
    </row>
    <row r="59" spans="2:4" ht="12.75">
      <c r="B59" s="24"/>
      <c r="C59" s="24"/>
      <c r="D59" s="24"/>
    </row>
    <row r="60" spans="2:4" ht="12.75">
      <c r="B60" s="24"/>
      <c r="C60" s="24"/>
      <c r="D60" s="24"/>
    </row>
    <row r="61" spans="2:4" ht="12.75">
      <c r="B61" s="24"/>
      <c r="C61" s="24"/>
      <c r="D61" s="24"/>
    </row>
    <row r="62" spans="2:4" ht="12.75">
      <c r="B62" s="24"/>
      <c r="C62" s="24"/>
      <c r="D62" s="24"/>
    </row>
    <row r="63" spans="2:4" ht="12.75">
      <c r="B63" s="24"/>
      <c r="C63" s="24"/>
      <c r="D63" s="24"/>
    </row>
    <row r="64" spans="2:4" ht="12.75">
      <c r="B64" s="24"/>
      <c r="C64" s="24"/>
      <c r="D64" s="24"/>
    </row>
    <row r="65" spans="2:4" ht="12.75">
      <c r="B65" s="24"/>
      <c r="C65" s="24"/>
      <c r="D65" s="2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26" sqref="F26"/>
    </sheetView>
  </sheetViews>
  <sheetFormatPr defaultColWidth="9.140625" defaultRowHeight="15"/>
  <cols>
    <col min="1" max="1" width="13.7109375" style="15" customWidth="1"/>
    <col min="2" max="16384" width="9.140625" style="15" customWidth="1"/>
  </cols>
  <sheetData>
    <row r="1" spans="1:2" ht="15.75">
      <c r="A1" s="15" t="s">
        <v>89</v>
      </c>
      <c r="B1" s="15" t="s">
        <v>91</v>
      </c>
    </row>
    <row r="2" spans="1:2" ht="15.75">
      <c r="A2" s="15" t="s">
        <v>90</v>
      </c>
      <c r="B2" s="15" t="s">
        <v>92</v>
      </c>
    </row>
    <row r="3" spans="2:3" ht="15.75">
      <c r="B3" s="15" t="s">
        <v>46</v>
      </c>
      <c r="C3" s="15" t="s">
        <v>47</v>
      </c>
    </row>
    <row r="4" spans="2:3" ht="15.75">
      <c r="B4" s="15" t="s">
        <v>48</v>
      </c>
      <c r="C4" s="15" t="s">
        <v>47</v>
      </c>
    </row>
    <row r="5" spans="1:6" ht="15.75">
      <c r="A5" s="17" t="s">
        <v>49</v>
      </c>
      <c r="B5" s="16">
        <v>73.58553625379093</v>
      </c>
      <c r="C5" s="15">
        <v>67.90947901236576</v>
      </c>
      <c r="D5" s="43" t="s">
        <v>250</v>
      </c>
      <c r="F5" s="18"/>
    </row>
    <row r="6" spans="1:6" ht="15.75">
      <c r="A6" s="17" t="s">
        <v>50</v>
      </c>
      <c r="B6" s="16">
        <v>78.24338351574028</v>
      </c>
      <c r="C6" s="15">
        <v>70.40101281002836</v>
      </c>
      <c r="D6" s="43" t="s">
        <v>251</v>
      </c>
      <c r="F6" s="18"/>
    </row>
    <row r="7" spans="1:6" ht="15.75">
      <c r="A7" s="17" t="s">
        <v>51</v>
      </c>
      <c r="B7" s="16">
        <v>80.41809477918441</v>
      </c>
      <c r="C7" s="15">
        <v>72.5238403500222</v>
      </c>
      <c r="D7" s="43" t="s">
        <v>252</v>
      </c>
      <c r="F7" s="18"/>
    </row>
    <row r="8" spans="1:6" ht="15.75">
      <c r="A8" s="17" t="s">
        <v>52</v>
      </c>
      <c r="B8" s="16">
        <v>80.6320676061213</v>
      </c>
      <c r="C8" s="15">
        <v>77.112699038454</v>
      </c>
      <c r="D8" s="43" t="s">
        <v>253</v>
      </c>
      <c r="F8" s="18"/>
    </row>
    <row r="9" spans="1:6" ht="15.75">
      <c r="A9" s="17" t="s">
        <v>53</v>
      </c>
      <c r="B9" s="16">
        <v>83.81883627827732</v>
      </c>
      <c r="C9" s="15">
        <v>75.62297907390392</v>
      </c>
      <c r="D9" s="43" t="s">
        <v>254</v>
      </c>
      <c r="F9" s="18"/>
    </row>
    <row r="10" spans="1:6" ht="15.75">
      <c r="A10" s="17" t="s">
        <v>54</v>
      </c>
      <c r="B10" s="16">
        <v>90.88168378183538</v>
      </c>
      <c r="C10" s="15">
        <v>75.03697290133957</v>
      </c>
      <c r="D10" s="43" t="s">
        <v>255</v>
      </c>
      <c r="F10" s="18"/>
    </row>
    <row r="11" spans="1:6" ht="15.75">
      <c r="A11" s="17" t="s">
        <v>55</v>
      </c>
      <c r="B11" s="16">
        <v>91.44407669918562</v>
      </c>
      <c r="C11" s="15">
        <v>74.5906276394875</v>
      </c>
      <c r="D11" s="43" t="s">
        <v>256</v>
      </c>
      <c r="F11" s="18"/>
    </row>
    <row r="12" spans="1:6" ht="15.75">
      <c r="A12" s="17" t="s">
        <v>56</v>
      </c>
      <c r="B12" s="16">
        <v>86.41719817546728</v>
      </c>
      <c r="C12" s="15">
        <v>73.24661444453358</v>
      </c>
      <c r="D12" s="43" t="s">
        <v>257</v>
      </c>
      <c r="F12" s="18"/>
    </row>
    <row r="13" spans="1:6" ht="15.75">
      <c r="A13" s="17" t="s">
        <v>57</v>
      </c>
      <c r="B13" s="16">
        <v>92.20224875560932</v>
      </c>
      <c r="C13" s="15">
        <v>75.03554840233613</v>
      </c>
      <c r="D13" s="43" t="s">
        <v>258</v>
      </c>
      <c r="F13" s="18"/>
    </row>
    <row r="14" spans="1:6" ht="15.75">
      <c r="A14" s="17" t="s">
        <v>58</v>
      </c>
      <c r="B14" s="16">
        <v>95.68688126497089</v>
      </c>
      <c r="C14" s="15">
        <v>76.08099964256351</v>
      </c>
      <c r="D14" s="43" t="s">
        <v>259</v>
      </c>
      <c r="F14" s="18"/>
    </row>
    <row r="15" spans="1:6" ht="15.75">
      <c r="A15" s="17" t="s">
        <v>59</v>
      </c>
      <c r="B15" s="16">
        <v>100.87477460948465</v>
      </c>
      <c r="C15" s="15">
        <v>74.03858148950405</v>
      </c>
      <c r="D15" s="43" t="s">
        <v>260</v>
      </c>
      <c r="F15" s="18"/>
    </row>
    <row r="16" spans="1:6" ht="15.75">
      <c r="A16" s="17" t="s">
        <v>60</v>
      </c>
      <c r="B16" s="16">
        <v>96.5510443470478</v>
      </c>
      <c r="C16" s="15">
        <v>71.83186586969586</v>
      </c>
      <c r="D16" s="43" t="s">
        <v>261</v>
      </c>
      <c r="F16" s="18"/>
    </row>
    <row r="17" spans="1:6" ht="15.75">
      <c r="A17" s="17" t="s">
        <v>61</v>
      </c>
      <c r="B17" s="16">
        <v>106.43325688493866</v>
      </c>
      <c r="C17" s="15">
        <v>72.66633058911184</v>
      </c>
      <c r="D17" s="43" t="s">
        <v>262</v>
      </c>
      <c r="F17" s="18"/>
    </row>
    <row r="18" spans="1:6" ht="15.75">
      <c r="A18" s="17" t="s">
        <v>62</v>
      </c>
      <c r="B18" s="16">
        <v>109.29946873419824</v>
      </c>
      <c r="C18" s="15">
        <v>73.07505226241719</v>
      </c>
      <c r="D18" s="43" t="s">
        <v>263</v>
      </c>
      <c r="F18" s="18"/>
    </row>
    <row r="19" spans="1:6" ht="15.75">
      <c r="A19" s="17" t="s">
        <v>63</v>
      </c>
      <c r="B19" s="16">
        <v>114.45067134849312</v>
      </c>
      <c r="C19" s="15">
        <v>76.72310762134286</v>
      </c>
      <c r="D19" s="43" t="s">
        <v>264</v>
      </c>
      <c r="F19" s="18"/>
    </row>
    <row r="20" spans="1:6" ht="15.75">
      <c r="A20" s="17" t="s">
        <v>64</v>
      </c>
      <c r="B20" s="16">
        <v>112.28890319758192</v>
      </c>
      <c r="C20" s="15">
        <v>79.94389445788154</v>
      </c>
      <c r="D20" s="43" t="s">
        <v>265</v>
      </c>
      <c r="F20" s="18"/>
    </row>
    <row r="21" spans="1:6" ht="15.75">
      <c r="A21" s="17" t="s">
        <v>65</v>
      </c>
      <c r="B21" s="16">
        <v>117.41151335363193</v>
      </c>
      <c r="C21" s="15">
        <v>81.96723097646237</v>
      </c>
      <c r="D21" s="43" t="s">
        <v>266</v>
      </c>
      <c r="F21" s="18"/>
    </row>
    <row r="22" spans="1:6" ht="15.75">
      <c r="A22" s="17" t="s">
        <v>66</v>
      </c>
      <c r="B22" s="16">
        <v>121.41537504546818</v>
      </c>
      <c r="C22" s="15">
        <v>83.22046704415456</v>
      </c>
      <c r="D22" s="43" t="s">
        <v>267</v>
      </c>
      <c r="F22" s="18"/>
    </row>
    <row r="23" spans="1:6" ht="15.75">
      <c r="A23" s="17" t="s">
        <v>67</v>
      </c>
      <c r="B23" s="16">
        <v>123.60242589976545</v>
      </c>
      <c r="C23" s="15">
        <v>83.19073776256803</v>
      </c>
      <c r="D23" s="43" t="s">
        <v>268</v>
      </c>
      <c r="F23" s="18"/>
    </row>
    <row r="24" spans="1:6" ht="15.75">
      <c r="A24" s="17" t="s">
        <v>68</v>
      </c>
      <c r="B24" s="16">
        <v>124.59641261211931</v>
      </c>
      <c r="C24" s="15">
        <v>84.87891504575731</v>
      </c>
      <c r="D24" s="43" t="s">
        <v>269</v>
      </c>
      <c r="F24" s="18"/>
    </row>
    <row r="25" spans="1:6" ht="15.75">
      <c r="A25" s="17" t="s">
        <v>69</v>
      </c>
      <c r="B25" s="16">
        <v>130.2966993012132</v>
      </c>
      <c r="C25" s="15">
        <v>84.95424575015495</v>
      </c>
      <c r="D25" s="43" t="s">
        <v>270</v>
      </c>
      <c r="F25" s="18"/>
    </row>
    <row r="26" spans="1:6" ht="15.75">
      <c r="A26" s="17" t="s">
        <v>70</v>
      </c>
      <c r="B26" s="16">
        <v>131.91439955543046</v>
      </c>
      <c r="C26" s="15">
        <v>89.06477150460977</v>
      </c>
      <c r="D26" s="43" t="s">
        <v>271</v>
      </c>
      <c r="F26" s="18"/>
    </row>
    <row r="27" spans="1:6" ht="15.75">
      <c r="A27" s="17" t="s">
        <v>71</v>
      </c>
      <c r="B27" s="16">
        <v>135.50223451495793</v>
      </c>
      <c r="C27" s="15">
        <v>90.34581743907908</v>
      </c>
      <c r="D27" s="43" t="s">
        <v>272</v>
      </c>
      <c r="F27" s="18"/>
    </row>
    <row r="28" spans="1:6" ht="15.75">
      <c r="A28" s="17" t="s">
        <v>72</v>
      </c>
      <c r="B28" s="16">
        <v>132.3639952117432</v>
      </c>
      <c r="C28" s="15">
        <v>92.08640305070705</v>
      </c>
      <c r="D28" s="43" t="s">
        <v>273</v>
      </c>
      <c r="F28" s="18"/>
    </row>
    <row r="29" spans="1:6" ht="15.75">
      <c r="A29" s="17" t="s">
        <v>73</v>
      </c>
      <c r="B29" s="16">
        <v>129.45803523502605</v>
      </c>
      <c r="C29" s="15">
        <v>96.79004418594775</v>
      </c>
      <c r="D29" s="43" t="s">
        <v>274</v>
      </c>
      <c r="F29" s="18"/>
    </row>
    <row r="30" spans="1:6" ht="15.75">
      <c r="A30" s="17" t="s">
        <v>74</v>
      </c>
      <c r="B30" s="16">
        <v>132.95005996824926</v>
      </c>
      <c r="C30" s="15">
        <v>98.92306210872182</v>
      </c>
      <c r="D30" s="43" t="s">
        <v>275</v>
      </c>
      <c r="F30" s="18"/>
    </row>
    <row r="31" spans="1:6" ht="15.75">
      <c r="A31" s="17" t="s">
        <v>75</v>
      </c>
      <c r="B31" s="16">
        <v>139.07072397235262</v>
      </c>
      <c r="C31" s="15">
        <v>102.00790810694447</v>
      </c>
      <c r="D31" s="43" t="s">
        <v>276</v>
      </c>
      <c r="F31" s="18"/>
    </row>
    <row r="32" spans="1:6" ht="15.75">
      <c r="A32" s="17" t="s">
        <v>76</v>
      </c>
      <c r="B32" s="16">
        <v>137.47131280701333</v>
      </c>
      <c r="C32" s="15">
        <v>108.58796591634012</v>
      </c>
      <c r="D32" s="43" t="s">
        <v>277</v>
      </c>
      <c r="F32" s="18"/>
    </row>
    <row r="33" spans="1:6" ht="15.75">
      <c r="A33" s="17" t="s">
        <v>77</v>
      </c>
      <c r="B33" s="16">
        <v>141.21985504486688</v>
      </c>
      <c r="C33" s="15">
        <v>112.21222280908094</v>
      </c>
      <c r="D33" s="44" t="s">
        <v>278</v>
      </c>
      <c r="F33" s="18"/>
    </row>
    <row r="34" spans="1:6" ht="15.75">
      <c r="A34" s="17" t="s">
        <v>78</v>
      </c>
      <c r="B34" s="16">
        <v>149.80633590781835</v>
      </c>
      <c r="C34" s="15">
        <v>114.2583819657955</v>
      </c>
      <c r="D34" s="44" t="s">
        <v>279</v>
      </c>
      <c r="F34" s="18"/>
    </row>
    <row r="35" spans="1:6" ht="15.75">
      <c r="A35" s="17" t="s">
        <v>79</v>
      </c>
      <c r="B35" s="16">
        <v>153.69823212286173</v>
      </c>
      <c r="C35" s="15">
        <v>118.52883470691285</v>
      </c>
      <c r="D35" s="44" t="s">
        <v>280</v>
      </c>
      <c r="F35" s="18"/>
    </row>
    <row r="36" spans="1:6" ht="15.75">
      <c r="A36" s="17" t="s">
        <v>80</v>
      </c>
      <c r="B36" s="16">
        <v>155.2764281477567</v>
      </c>
      <c r="C36" s="15">
        <v>122.10055069796293</v>
      </c>
      <c r="D36" s="44" t="s">
        <v>281</v>
      </c>
      <c r="F36" s="18"/>
    </row>
    <row r="37" spans="1:6" ht="15.75">
      <c r="A37" s="17" t="s">
        <v>81</v>
      </c>
      <c r="B37" s="16">
        <v>155.14061780442756</v>
      </c>
      <c r="C37" s="15">
        <v>127.55251093858813</v>
      </c>
      <c r="D37" s="44" t="s">
        <v>282</v>
      </c>
      <c r="F37" s="18"/>
    </row>
    <row r="38" spans="1:6" ht="15.75">
      <c r="A38" s="17" t="s">
        <v>82</v>
      </c>
      <c r="B38" s="16">
        <v>160.34329227224566</v>
      </c>
      <c r="C38" s="15">
        <v>123.41949065737975</v>
      </c>
      <c r="D38" s="44" t="s">
        <v>283</v>
      </c>
      <c r="F38" s="18"/>
    </row>
    <row r="39" spans="1:6" ht="15.75">
      <c r="A39" s="17" t="s">
        <v>83</v>
      </c>
      <c r="B39" s="16">
        <v>162.20674128961653</v>
      </c>
      <c r="C39" s="15">
        <v>121.38126540021565</v>
      </c>
      <c r="D39" s="44" t="s">
        <v>284</v>
      </c>
      <c r="F39" s="18"/>
    </row>
    <row r="40" spans="1:6" ht="15.75">
      <c r="A40" s="17" t="s">
        <v>84</v>
      </c>
      <c r="B40" s="16">
        <v>160.2912370165929</v>
      </c>
      <c r="C40" s="15">
        <v>115.2657283173873</v>
      </c>
      <c r="D40" s="44" t="s">
        <v>285</v>
      </c>
      <c r="F40" s="18"/>
    </row>
    <row r="41" spans="1:6" ht="15.75">
      <c r="A41" s="17" t="s">
        <v>85</v>
      </c>
      <c r="B41" s="16">
        <v>159.43147299448685</v>
      </c>
      <c r="C41" s="15">
        <v>111.13740976748237</v>
      </c>
      <c r="D41" s="44" t="s">
        <v>286</v>
      </c>
      <c r="F41" s="18"/>
    </row>
    <row r="42" spans="1:6" ht="15.75">
      <c r="A42" s="17" t="s">
        <v>86</v>
      </c>
      <c r="B42" s="16">
        <v>150.24551631355726</v>
      </c>
      <c r="C42" s="15">
        <v>114.31369037941181</v>
      </c>
      <c r="D42" s="44" t="s">
        <v>287</v>
      </c>
      <c r="F42" s="18"/>
    </row>
    <row r="43" spans="1:6" ht="15.75">
      <c r="A43" s="17" t="s">
        <v>87</v>
      </c>
      <c r="B43" s="16">
        <v>146.41702017483132</v>
      </c>
      <c r="C43" s="15">
        <v>116.97756004368493</v>
      </c>
      <c r="D43" s="44" t="s">
        <v>288</v>
      </c>
      <c r="F43" s="18"/>
    </row>
    <row r="44" spans="1:6" ht="15.75">
      <c r="A44" s="17" t="s">
        <v>88</v>
      </c>
      <c r="B44" s="16">
        <v>143.34668597734498</v>
      </c>
      <c r="C44" s="15">
        <v>114.8603191379169</v>
      </c>
      <c r="D44" s="44" t="s">
        <v>289</v>
      </c>
      <c r="F44" s="18"/>
    </row>
    <row r="45" ht="15.75">
      <c r="D45" s="44" t="s">
        <v>290</v>
      </c>
    </row>
    <row r="46" ht="15.75">
      <c r="D46" s="44" t="s">
        <v>291</v>
      </c>
    </row>
    <row r="47" ht="15.75">
      <c r="D47" s="44" t="s">
        <v>292</v>
      </c>
    </row>
    <row r="48" ht="15.75">
      <c r="D48" s="44" t="s">
        <v>293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9.140625" style="19" customWidth="1"/>
    <col min="2" max="16384" width="9.140625" style="19" customWidth="1"/>
  </cols>
  <sheetData>
    <row r="1" spans="3:28" ht="12.75">
      <c r="C1" s="19">
        <v>1985</v>
      </c>
      <c r="D1" s="19">
        <v>1986</v>
      </c>
      <c r="E1" s="19">
        <v>1987</v>
      </c>
      <c r="F1" s="19">
        <v>1988</v>
      </c>
      <c r="G1" s="19">
        <v>1989</v>
      </c>
      <c r="H1" s="19">
        <v>1990</v>
      </c>
      <c r="I1" s="19">
        <v>1991</v>
      </c>
      <c r="J1" s="19">
        <v>1992</v>
      </c>
      <c r="K1" s="19">
        <v>1993</v>
      </c>
      <c r="L1" s="19">
        <v>1994</v>
      </c>
      <c r="M1" s="19">
        <v>1995</v>
      </c>
      <c r="N1" s="19">
        <v>1996</v>
      </c>
      <c r="O1" s="19">
        <v>1997</v>
      </c>
      <c r="P1" s="19">
        <v>1998</v>
      </c>
      <c r="Q1" s="19">
        <v>1999</v>
      </c>
      <c r="R1" s="19">
        <v>2000</v>
      </c>
      <c r="S1" s="19">
        <v>2001</v>
      </c>
      <c r="T1" s="19">
        <v>2002</v>
      </c>
      <c r="U1" s="19">
        <v>2003</v>
      </c>
      <c r="V1" s="19">
        <v>2004</v>
      </c>
      <c r="W1" s="19">
        <v>2005</v>
      </c>
      <c r="X1" s="19">
        <v>2006</v>
      </c>
      <c r="Y1" s="19">
        <v>2007</v>
      </c>
      <c r="Z1" s="19">
        <v>2008</v>
      </c>
      <c r="AA1" s="19">
        <v>2009</v>
      </c>
      <c r="AB1" s="19" t="s">
        <v>135</v>
      </c>
    </row>
    <row r="2" spans="1:28" ht="12.75">
      <c r="A2" s="19" t="s">
        <v>139</v>
      </c>
      <c r="B2" s="19" t="s">
        <v>138</v>
      </c>
      <c r="C2" s="19">
        <v>-0.253</v>
      </c>
      <c r="D2" s="19">
        <v>1.535</v>
      </c>
      <c r="E2" s="19">
        <v>4.051</v>
      </c>
      <c r="F2" s="19">
        <v>-0.065</v>
      </c>
      <c r="G2" s="19">
        <v>0.736</v>
      </c>
      <c r="H2" s="19">
        <v>-3.497</v>
      </c>
      <c r="I2" s="19">
        <v>-11.892</v>
      </c>
      <c r="J2" s="19">
        <v>-3.064</v>
      </c>
      <c r="K2" s="19">
        <v>-0.576</v>
      </c>
      <c r="L2" s="19">
        <v>2.947</v>
      </c>
      <c r="M2" s="19">
        <v>3.474</v>
      </c>
      <c r="N2" s="19">
        <v>1.34</v>
      </c>
      <c r="O2" s="19">
        <v>4.573</v>
      </c>
      <c r="P2" s="19">
        <v>4.858</v>
      </c>
      <c r="Q2" s="19">
        <v>4.171</v>
      </c>
      <c r="R2" s="19">
        <v>5.191</v>
      </c>
      <c r="S2" s="19">
        <v>4.065</v>
      </c>
      <c r="T2" s="19">
        <v>4.148</v>
      </c>
      <c r="U2" s="19">
        <v>4.229</v>
      </c>
      <c r="V2" s="19">
        <v>4.838</v>
      </c>
      <c r="W2" s="19">
        <v>3.987</v>
      </c>
      <c r="X2" s="19">
        <v>3.888</v>
      </c>
      <c r="Y2" s="19">
        <v>1.218</v>
      </c>
      <c r="Z2" s="19">
        <v>0.61</v>
      </c>
      <c r="AA2" s="19">
        <v>-6.2</v>
      </c>
      <c r="AB2" s="19">
        <v>2008</v>
      </c>
    </row>
    <row r="3" spans="1:28" ht="12.75">
      <c r="A3" s="19" t="s">
        <v>140</v>
      </c>
      <c r="B3" s="19" t="s">
        <v>141</v>
      </c>
      <c r="C3" s="19">
        <v>-2.206</v>
      </c>
      <c r="D3" s="19">
        <v>-5.746</v>
      </c>
      <c r="E3" s="19">
        <v>-2.589</v>
      </c>
      <c r="F3" s="19">
        <v>-2.002</v>
      </c>
      <c r="G3" s="19">
        <v>-2.016</v>
      </c>
      <c r="H3" s="19">
        <v>1.145</v>
      </c>
      <c r="I3" s="19">
        <v>1.206</v>
      </c>
      <c r="J3" s="19">
        <v>0.945</v>
      </c>
      <c r="K3" s="19">
        <v>-11.044</v>
      </c>
      <c r="L3" s="19">
        <v>-9.766</v>
      </c>
      <c r="M3" s="19">
        <v>-3.668</v>
      </c>
      <c r="N3" s="19">
        <v>-3.907</v>
      </c>
      <c r="O3" s="19">
        <v>-4.477</v>
      </c>
      <c r="P3" s="19">
        <v>-7.227</v>
      </c>
      <c r="Q3" s="19">
        <v>-7.83</v>
      </c>
      <c r="R3" s="19">
        <v>-8.374</v>
      </c>
      <c r="S3" s="19">
        <v>-6.024</v>
      </c>
      <c r="T3" s="19">
        <v>-6.981</v>
      </c>
      <c r="U3" s="19">
        <v>-7.947</v>
      </c>
      <c r="V3" s="19">
        <v>-8.415</v>
      </c>
      <c r="W3" s="19">
        <v>-7.523</v>
      </c>
      <c r="X3" s="19">
        <v>-7.549</v>
      </c>
      <c r="Y3" s="19">
        <v>-6.521</v>
      </c>
      <c r="Z3" s="19">
        <v>-8.403</v>
      </c>
      <c r="AA3" s="19">
        <v>0.4</v>
      </c>
      <c r="AB3" s="19">
        <v>2008</v>
      </c>
    </row>
    <row r="5" ht="12.75">
      <c r="A5" s="19" t="s">
        <v>136</v>
      </c>
    </row>
    <row r="6" ht="12.75">
      <c r="A6" s="19" t="s">
        <v>137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E17" sqref="E17"/>
    </sheetView>
  </sheetViews>
  <sheetFormatPr defaultColWidth="9.140625" defaultRowHeight="15"/>
  <cols>
    <col min="2" max="3" width="15.7109375" style="0" customWidth="1"/>
  </cols>
  <sheetData>
    <row r="1" ht="15">
      <c r="B1" t="s">
        <v>314</v>
      </c>
    </row>
    <row r="2" ht="15">
      <c r="B2" t="s">
        <v>315</v>
      </c>
    </row>
    <row r="4" spans="2:3" ht="15">
      <c r="B4" t="s">
        <v>310</v>
      </c>
      <c r="C4" t="s">
        <v>313</v>
      </c>
    </row>
    <row r="5" spans="1:3" ht="54.75" customHeight="1">
      <c r="A5" s="50"/>
      <c r="B5" s="50" t="s">
        <v>311</v>
      </c>
      <c r="C5" s="50" t="s">
        <v>312</v>
      </c>
    </row>
    <row r="6" spans="1:3" ht="15">
      <c r="A6">
        <v>1995</v>
      </c>
      <c r="B6" s="51">
        <v>-3.1714076418556907</v>
      </c>
      <c r="C6" s="51">
        <v>-8.57874274656843</v>
      </c>
    </row>
    <row r="7" spans="1:3" ht="15">
      <c r="A7">
        <v>1996</v>
      </c>
      <c r="B7" s="51">
        <v>-3.4509950311711757</v>
      </c>
      <c r="C7" s="51">
        <v>-6.138915260629641</v>
      </c>
    </row>
    <row r="8" spans="1:3" ht="15">
      <c r="A8">
        <v>1997</v>
      </c>
      <c r="B8" s="51">
        <v>-4.039344681202578</v>
      </c>
      <c r="C8" s="51">
        <v>-7.008118136028968</v>
      </c>
    </row>
    <row r="9" spans="1:3" ht="15">
      <c r="A9">
        <v>1998</v>
      </c>
      <c r="B9" s="51">
        <v>-6.554637511759406</v>
      </c>
      <c r="C9" s="51">
        <v>-7.83324540164512</v>
      </c>
    </row>
    <row r="10" spans="1:3" ht="15">
      <c r="A10">
        <v>1999</v>
      </c>
      <c r="B10" s="51">
        <v>-7.588634615780765</v>
      </c>
      <c r="C10" s="51">
        <v>-6.2886246001315875</v>
      </c>
    </row>
    <row r="11" spans="1:3" ht="15">
      <c r="A11">
        <v>2000</v>
      </c>
      <c r="B11" s="51">
        <v>-7.907232822456919</v>
      </c>
      <c r="C11" s="51">
        <v>-4.01700812109583</v>
      </c>
    </row>
    <row r="12" spans="1:3" ht="15">
      <c r="A12">
        <v>2001</v>
      </c>
      <c r="B12" s="51">
        <v>-5.425955032294989</v>
      </c>
      <c r="C12" s="51">
        <v>-5.0502451271976385</v>
      </c>
    </row>
    <row r="13" spans="1:3" ht="15">
      <c r="A13">
        <v>2002</v>
      </c>
      <c r="B13" s="51">
        <v>-6.638420682578568</v>
      </c>
      <c r="C13" s="51">
        <v>-8.490608155515808</v>
      </c>
    </row>
    <row r="14" spans="1:3" ht="15">
      <c r="A14">
        <v>2003</v>
      </c>
      <c r="B14" s="51">
        <v>-8.027857994533509</v>
      </c>
      <c r="C14" s="51">
        <v>-8.29671426884891</v>
      </c>
    </row>
    <row r="15" spans="1:3" ht="15">
      <c r="A15">
        <v>2004</v>
      </c>
      <c r="B15" s="51">
        <v>-8.162018604681567</v>
      </c>
      <c r="C15" s="51">
        <v>-8.2957255092623</v>
      </c>
    </row>
    <row r="16" spans="1:3" ht="15">
      <c r="A16">
        <v>2005</v>
      </c>
      <c r="B16" s="51">
        <v>-6.515254619612858</v>
      </c>
      <c r="C16" s="51">
        <v>-9.352435189849688</v>
      </c>
    </row>
    <row r="17" spans="1:3" ht="15">
      <c r="A17">
        <v>2006</v>
      </c>
      <c r="B17" s="51">
        <v>-6.387000494917194</v>
      </c>
      <c r="C17" s="51">
        <v>-9.546980334080764</v>
      </c>
    </row>
    <row r="18" spans="1:3" ht="15">
      <c r="A18">
        <v>2007</v>
      </c>
      <c r="B18" s="51">
        <v>-5.8372509847261185</v>
      </c>
      <c r="C18" s="51">
        <v>-5.824765001843459</v>
      </c>
    </row>
    <row r="19" spans="1:3" ht="15">
      <c r="A19">
        <v>2008</v>
      </c>
      <c r="B19" s="51">
        <v>-6.092113920463811</v>
      </c>
      <c r="C19" s="51">
        <v>-3.7523429319007504</v>
      </c>
    </row>
    <row r="20" spans="1:3" ht="15">
      <c r="A20">
        <v>2009</v>
      </c>
      <c r="B20" s="51">
        <v>1.5302398857845951</v>
      </c>
      <c r="C20" s="51">
        <v>-4.685791906887936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F1" sqref="F1"/>
      <selection pane="bottomLeft" activeCell="A2" sqref="A2"/>
      <selection pane="bottomRight" activeCell="D32" sqref="D32"/>
    </sheetView>
  </sheetViews>
  <sheetFormatPr defaultColWidth="9.140625" defaultRowHeight="15"/>
  <cols>
    <col min="1" max="16384" width="9.140625" style="19" customWidth="1"/>
  </cols>
  <sheetData>
    <row r="1" spans="1:2" ht="12.75">
      <c r="A1" s="19" t="s">
        <v>144</v>
      </c>
      <c r="B1" s="19" t="s">
        <v>148</v>
      </c>
    </row>
    <row r="2" spans="1:2" ht="12.75">
      <c r="A2" s="19" t="s">
        <v>145</v>
      </c>
      <c r="B2" s="19" t="s">
        <v>149</v>
      </c>
    </row>
    <row r="3" spans="3:31" ht="12.75">
      <c r="C3" s="19">
        <v>1980</v>
      </c>
      <c r="D3" s="19">
        <v>1981</v>
      </c>
      <c r="E3" s="19">
        <v>1982</v>
      </c>
      <c r="F3" s="19">
        <v>1983</v>
      </c>
      <c r="G3" s="19">
        <v>1984</v>
      </c>
      <c r="H3" s="19">
        <v>1985</v>
      </c>
      <c r="I3" s="19">
        <v>1986</v>
      </c>
      <c r="J3" s="19">
        <v>1987</v>
      </c>
      <c r="K3" s="19">
        <v>1988</v>
      </c>
      <c r="L3" s="19">
        <v>1989</v>
      </c>
      <c r="M3" s="19">
        <v>1990</v>
      </c>
      <c r="N3" s="19">
        <v>1991</v>
      </c>
      <c r="O3" s="19">
        <v>1992</v>
      </c>
      <c r="P3" s="19">
        <v>1993</v>
      </c>
      <c r="Q3" s="19">
        <v>1994</v>
      </c>
      <c r="R3" s="19">
        <v>1995</v>
      </c>
      <c r="S3" s="19">
        <v>1996</v>
      </c>
      <c r="T3" s="19">
        <v>1997</v>
      </c>
      <c r="U3" s="19">
        <v>1998</v>
      </c>
      <c r="V3" s="19">
        <v>1999</v>
      </c>
      <c r="W3" s="19">
        <v>2000</v>
      </c>
      <c r="X3" s="19">
        <v>2001</v>
      </c>
      <c r="Y3" s="19">
        <v>2002</v>
      </c>
      <c r="Z3" s="19">
        <v>2003</v>
      </c>
      <c r="AA3" s="19">
        <v>2004</v>
      </c>
      <c r="AB3" s="19">
        <v>2005</v>
      </c>
      <c r="AC3" s="19">
        <v>2006</v>
      </c>
      <c r="AD3" s="19">
        <v>2007</v>
      </c>
      <c r="AE3" s="19">
        <v>2008</v>
      </c>
    </row>
    <row r="4" spans="1:31" ht="12.75">
      <c r="A4" s="19" t="s">
        <v>139</v>
      </c>
      <c r="B4" s="19" t="s">
        <v>138</v>
      </c>
      <c r="C4" s="19">
        <v>6.715</v>
      </c>
      <c r="D4" s="19">
        <v>1.101</v>
      </c>
      <c r="E4" s="19">
        <v>-0.626</v>
      </c>
      <c r="F4" s="19">
        <v>-2.51</v>
      </c>
      <c r="G4" s="19">
        <v>3.669</v>
      </c>
      <c r="H4" s="19">
        <v>3.179</v>
      </c>
      <c r="I4" s="19">
        <v>4.246</v>
      </c>
      <c r="J4" s="19">
        <v>3.257</v>
      </c>
      <c r="K4" s="19">
        <v>0.923</v>
      </c>
      <c r="L4" s="19">
        <v>1.503</v>
      </c>
      <c r="M4" s="19">
        <v>0.626</v>
      </c>
      <c r="N4" s="19">
        <v>3.865</v>
      </c>
      <c r="O4" s="19">
        <v>3.351</v>
      </c>
      <c r="P4" s="19">
        <v>3.932</v>
      </c>
      <c r="Q4" s="19">
        <v>4.912</v>
      </c>
      <c r="R4" s="19">
        <v>1.322</v>
      </c>
      <c r="S4" s="19">
        <v>3.448</v>
      </c>
      <c r="T4" s="19">
        <v>5.297</v>
      </c>
      <c r="U4" s="19">
        <v>2.301</v>
      </c>
      <c r="V4" s="19">
        <v>0.419</v>
      </c>
      <c r="W4" s="19">
        <v>4.15</v>
      </c>
      <c r="X4" s="19">
        <v>0.698</v>
      </c>
      <c r="Y4" s="19">
        <v>0.558</v>
      </c>
      <c r="Z4" s="19">
        <v>2.198</v>
      </c>
      <c r="AA4" s="19">
        <v>5.955</v>
      </c>
      <c r="AB4" s="19">
        <v>4.736</v>
      </c>
      <c r="AC4" s="19">
        <v>5.656</v>
      </c>
      <c r="AD4" s="19">
        <v>5.703</v>
      </c>
      <c r="AE4" s="19">
        <v>4.172</v>
      </c>
    </row>
    <row r="5" spans="1:31" ht="12.75">
      <c r="A5" s="19" t="s">
        <v>143</v>
      </c>
      <c r="B5" s="19" t="s">
        <v>142</v>
      </c>
      <c r="C5" s="19">
        <v>-3.373</v>
      </c>
      <c r="D5" s="19">
        <v>-4.919</v>
      </c>
      <c r="E5" s="19">
        <v>-5.697</v>
      </c>
      <c r="F5" s="19">
        <v>-1.117</v>
      </c>
      <c r="G5" s="19">
        <v>-0.182</v>
      </c>
      <c r="H5" s="19">
        <v>-0.259</v>
      </c>
      <c r="I5" s="19">
        <v>-2.23</v>
      </c>
      <c r="J5" s="19">
        <v>-1.346</v>
      </c>
      <c r="K5" s="19">
        <v>-1.016</v>
      </c>
      <c r="L5" s="19">
        <v>-0.476</v>
      </c>
      <c r="M5" s="19">
        <v>-0.094</v>
      </c>
      <c r="N5" s="19">
        <v>-1.422</v>
      </c>
      <c r="O5" s="19">
        <v>-2.616</v>
      </c>
      <c r="P5" s="19">
        <v>-3.077</v>
      </c>
      <c r="Q5" s="19">
        <v>-3.052</v>
      </c>
      <c r="R5" s="19">
        <v>-2.092</v>
      </c>
      <c r="S5" s="19">
        <v>-2.013</v>
      </c>
      <c r="T5" s="19">
        <v>-3.133</v>
      </c>
      <c r="U5" s="19">
        <v>-4.282</v>
      </c>
      <c r="V5" s="19">
        <v>-2.998</v>
      </c>
      <c r="W5" s="19">
        <v>-2.339</v>
      </c>
      <c r="X5" s="19">
        <v>-2.68</v>
      </c>
      <c r="Y5" s="19">
        <v>-0.919</v>
      </c>
      <c r="Z5" s="19">
        <v>0.476</v>
      </c>
      <c r="AA5" s="19">
        <v>1.005</v>
      </c>
      <c r="AB5" s="19">
        <v>1.322</v>
      </c>
      <c r="AC5" s="19">
        <v>1.533</v>
      </c>
      <c r="AD5" s="19">
        <v>0.36</v>
      </c>
      <c r="AE5" s="19">
        <v>-0.709</v>
      </c>
    </row>
    <row r="7" ht="12.75">
      <c r="A7" s="19" t="s">
        <v>150</v>
      </c>
    </row>
    <row r="8" ht="12.75">
      <c r="A8" s="19" t="s">
        <v>151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F1" sqref="F1"/>
      <selection pane="bottomLeft" activeCell="A2" sqref="A2"/>
      <selection pane="bottomRight" activeCell="D30" sqref="D30"/>
    </sheetView>
  </sheetViews>
  <sheetFormatPr defaultColWidth="9.140625" defaultRowHeight="15"/>
  <cols>
    <col min="1" max="16384" width="9.140625" style="19" customWidth="1"/>
  </cols>
  <sheetData>
    <row r="1" spans="1:2" ht="12.75">
      <c r="A1" s="19" t="s">
        <v>144</v>
      </c>
      <c r="B1" s="19" t="s">
        <v>146</v>
      </c>
    </row>
    <row r="2" spans="1:2" ht="12.75">
      <c r="A2" s="19" t="s">
        <v>145</v>
      </c>
      <c r="B2" s="19" t="s">
        <v>147</v>
      </c>
    </row>
    <row r="3" spans="3:37" ht="12.75">
      <c r="C3" s="19">
        <v>1980</v>
      </c>
      <c r="D3" s="19">
        <v>1981</v>
      </c>
      <c r="E3" s="19">
        <v>1982</v>
      </c>
      <c r="F3" s="19">
        <v>1983</v>
      </c>
      <c r="G3" s="19">
        <v>1984</v>
      </c>
      <c r="H3" s="19">
        <v>1985</v>
      </c>
      <c r="I3" s="19">
        <v>1986</v>
      </c>
      <c r="J3" s="19">
        <v>1987</v>
      </c>
      <c r="K3" s="19">
        <v>1988</v>
      </c>
      <c r="L3" s="19">
        <v>1989</v>
      </c>
      <c r="M3" s="19">
        <v>1990</v>
      </c>
      <c r="N3" s="19">
        <v>1991</v>
      </c>
      <c r="O3" s="19">
        <v>1992</v>
      </c>
      <c r="P3" s="19">
        <v>1993</v>
      </c>
      <c r="Q3" s="19">
        <v>1994</v>
      </c>
      <c r="R3" s="19">
        <v>1995</v>
      </c>
      <c r="S3" s="19">
        <v>1996</v>
      </c>
      <c r="T3" s="19">
        <v>1997</v>
      </c>
      <c r="U3" s="19">
        <v>1998</v>
      </c>
      <c r="V3" s="19">
        <v>1999</v>
      </c>
      <c r="W3" s="19">
        <v>2000</v>
      </c>
      <c r="X3" s="19">
        <v>2001</v>
      </c>
      <c r="Y3" s="19">
        <v>2002</v>
      </c>
      <c r="Z3" s="19">
        <v>2003</v>
      </c>
      <c r="AA3" s="19">
        <v>2004</v>
      </c>
      <c r="AB3" s="19">
        <v>2005</v>
      </c>
      <c r="AC3" s="19">
        <v>2006</v>
      </c>
      <c r="AD3" s="19">
        <v>2007</v>
      </c>
      <c r="AE3" s="19">
        <v>2008</v>
      </c>
      <c r="AF3" s="19">
        <v>2009</v>
      </c>
      <c r="AG3" s="19">
        <v>2010</v>
      </c>
      <c r="AH3" s="19">
        <v>2011</v>
      </c>
      <c r="AI3" s="19">
        <v>2012</v>
      </c>
      <c r="AJ3" s="19">
        <v>2013</v>
      </c>
      <c r="AK3" s="19">
        <v>2014</v>
      </c>
    </row>
    <row r="4" spans="1:37" ht="12.75">
      <c r="A4" s="19" t="s">
        <v>139</v>
      </c>
      <c r="B4" s="19" t="s">
        <v>138</v>
      </c>
      <c r="C4" s="19">
        <v>6.703</v>
      </c>
      <c r="D4" s="19">
        <v>6.174</v>
      </c>
      <c r="E4" s="19">
        <v>3.975</v>
      </c>
      <c r="F4" s="19">
        <v>4.414</v>
      </c>
      <c r="G4" s="19">
        <v>4.205</v>
      </c>
      <c r="H4" s="19">
        <v>0.987</v>
      </c>
      <c r="I4" s="19">
        <v>4.612</v>
      </c>
      <c r="J4" s="19">
        <v>5.702</v>
      </c>
      <c r="K4" s="19">
        <v>8.116</v>
      </c>
      <c r="L4" s="19">
        <v>8.578</v>
      </c>
      <c r="M4" s="19">
        <v>7.719</v>
      </c>
      <c r="N4" s="19">
        <v>6.391</v>
      </c>
      <c r="O4" s="19">
        <v>6.484</v>
      </c>
      <c r="P4" s="19">
        <v>7.063</v>
      </c>
      <c r="Q4" s="19">
        <v>7.823</v>
      </c>
      <c r="R4" s="19">
        <v>8.359</v>
      </c>
      <c r="S4" s="19">
        <v>7.515</v>
      </c>
      <c r="T4" s="19">
        <v>3.944</v>
      </c>
      <c r="U4" s="19">
        <v>-8.367</v>
      </c>
      <c r="V4" s="19">
        <v>3.197</v>
      </c>
      <c r="W4" s="19">
        <v>5.955</v>
      </c>
      <c r="X4" s="19">
        <v>2.831</v>
      </c>
      <c r="Y4" s="19">
        <v>5.057</v>
      </c>
      <c r="Z4" s="19">
        <v>5.755</v>
      </c>
      <c r="AA4" s="19">
        <v>6.06</v>
      </c>
      <c r="AB4" s="19">
        <v>5.539</v>
      </c>
      <c r="AC4" s="19">
        <v>5.735</v>
      </c>
      <c r="AD4" s="19">
        <v>6.271</v>
      </c>
      <c r="AE4" s="19">
        <v>4.75</v>
      </c>
      <c r="AF4" s="19">
        <v>0.724</v>
      </c>
      <c r="AG4" s="19">
        <v>4.011</v>
      </c>
      <c r="AH4" s="19">
        <v>4.676</v>
      </c>
      <c r="AI4" s="19">
        <v>5.365</v>
      </c>
      <c r="AJ4" s="19">
        <v>5.911</v>
      </c>
      <c r="AK4" s="19">
        <v>6.035</v>
      </c>
    </row>
    <row r="5" spans="1:37" ht="12.75">
      <c r="A5" s="19" t="s">
        <v>143</v>
      </c>
      <c r="B5" s="19" t="s">
        <v>142</v>
      </c>
      <c r="C5" s="19">
        <v>-1.176</v>
      </c>
      <c r="D5" s="19">
        <v>-3.571</v>
      </c>
      <c r="E5" s="19">
        <v>-5.511</v>
      </c>
      <c r="F5" s="19">
        <v>-6.733</v>
      </c>
      <c r="G5" s="19">
        <v>-2.806</v>
      </c>
      <c r="H5" s="19">
        <v>-2.147</v>
      </c>
      <c r="I5" s="19">
        <v>-1.953</v>
      </c>
      <c r="J5" s="19">
        <v>-0.537</v>
      </c>
      <c r="K5" s="19">
        <v>-0.938</v>
      </c>
      <c r="L5" s="19">
        <v>-2.203</v>
      </c>
      <c r="M5" s="19">
        <v>-4.641</v>
      </c>
      <c r="N5" s="19">
        <v>-4.98</v>
      </c>
      <c r="O5" s="19">
        <v>-3.2</v>
      </c>
      <c r="P5" s="19">
        <v>-3.683</v>
      </c>
      <c r="Q5" s="19">
        <v>-4.266</v>
      </c>
      <c r="R5" s="19">
        <v>-5.347</v>
      </c>
      <c r="S5" s="19">
        <v>-4.967</v>
      </c>
      <c r="T5" s="19">
        <v>-3.109</v>
      </c>
      <c r="U5" s="19">
        <v>7.35</v>
      </c>
      <c r="V5" s="19">
        <v>6.297</v>
      </c>
      <c r="W5" s="19">
        <v>5.047</v>
      </c>
      <c r="X5" s="19">
        <v>3.858</v>
      </c>
      <c r="Y5" s="19">
        <v>3.671</v>
      </c>
      <c r="Z5" s="19">
        <v>4.03</v>
      </c>
      <c r="AA5" s="19">
        <v>2.879</v>
      </c>
      <c r="AB5" s="19">
        <v>1.963</v>
      </c>
      <c r="AC5" s="19">
        <v>4.781</v>
      </c>
      <c r="AD5" s="19">
        <v>4.942</v>
      </c>
      <c r="AE5" s="19">
        <v>2.632</v>
      </c>
      <c r="AF5" s="19">
        <v>3.35</v>
      </c>
      <c r="AG5" s="19">
        <v>1.996</v>
      </c>
      <c r="AH5" s="19">
        <v>1.752</v>
      </c>
      <c r="AI5" s="19">
        <v>1.534</v>
      </c>
      <c r="AJ5" s="19">
        <v>1.455</v>
      </c>
      <c r="AK5" s="19">
        <v>1.349</v>
      </c>
    </row>
    <row r="7" ht="12.75">
      <c r="A7" s="19" t="s">
        <v>152</v>
      </c>
    </row>
    <row r="8" ht="12.75">
      <c r="A8" s="19" t="s">
        <v>153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felcserd</dc:creator>
  <cp:keywords/>
  <dc:description/>
  <cp:lastModifiedBy>szilagyiesz</cp:lastModifiedBy>
  <dcterms:created xsi:type="dcterms:W3CDTF">2010-03-09T08:23:14Z</dcterms:created>
  <dcterms:modified xsi:type="dcterms:W3CDTF">2010-05-19T05:48:49Z</dcterms:modified>
  <cp:category/>
  <cp:version/>
  <cp:contentType/>
  <cp:contentStatus/>
</cp:coreProperties>
</file>