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1.xml" ContentType="application/vnd.openxmlformats-officedocument.themeOverride+xml"/>
  <Override PartName="/xl/charts/chart16.xml" ContentType="application/vnd.openxmlformats-officedocument.drawingml.chart+xml"/>
  <Override PartName="/xl/theme/themeOverride2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drawings/drawing15.xml" ContentType="application/vnd.openxmlformats-officedocument.drawingml.chartshape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ml.chartshapes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0_Q4\honlapra\"/>
    </mc:Choice>
  </mc:AlternateContent>
  <xr:revisionPtr revIDLastSave="0" documentId="13_ncr:1_{7899AFDD-7C66-4671-A962-9B48302E5DEA}" xr6:coauthVersionLast="46" xr6:coauthVersionMax="46" xr10:uidLastSave="{00000000-0000-0000-0000-000000000000}"/>
  <bookViews>
    <workbookView xWindow="-120" yWindow="-120" windowWidth="20730" windowHeight="11160" tabRatio="866" activeTab="6" xr2:uid="{00000000-000D-0000-FFFF-FFFF00000000}"/>
  </bookViews>
  <sheets>
    <sheet name="1. ábra" sheetId="90" r:id="rId1"/>
    <sheet name="2. ábra" sheetId="1" r:id="rId2"/>
    <sheet name="3. ábra" sheetId="2" r:id="rId3"/>
    <sheet name="4. ábra" sheetId="3" r:id="rId4"/>
    <sheet name="5. ábra" sheetId="49" r:id="rId5"/>
    <sheet name="6. ábra" sheetId="86" r:id="rId6"/>
    <sheet name="7. ábra" sheetId="85" r:id="rId7"/>
    <sheet name="8. ábra" sheetId="72" r:id="rId8"/>
    <sheet name="9. ábra" sheetId="8" r:id="rId9"/>
    <sheet name="10. ábra" sheetId="89" r:id="rId10"/>
    <sheet name="11. ábra" sheetId="42" r:id="rId11"/>
    <sheet name="12. ábra" sheetId="87" r:id="rId12"/>
    <sheet name="13. ábra" sheetId="14" r:id="rId13"/>
    <sheet name="14. ábra" sheetId="7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cp10" localSheetId="0" hidden="1">{"'előző év december'!$A$2:$CP$214"}</definedName>
    <definedName name="_____cp10" localSheetId="11" hidden="1">{"'előző év december'!$A$2:$CP$214"}</definedName>
    <definedName name="_____cp10" localSheetId="13" hidden="1">{"'előző év december'!$A$2:$CP$214"}</definedName>
    <definedName name="_____cp10" localSheetId="5" hidden="1">{"'előző év december'!$A$2:$CP$214"}</definedName>
    <definedName name="_____cp10" localSheetId="6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1" hidden="1">{"'előző év december'!$A$2:$CP$214"}</definedName>
    <definedName name="_____cp11" localSheetId="13" hidden="1">{"'előző év december'!$A$2:$CP$214"}</definedName>
    <definedName name="_____cp11" localSheetId="5" hidden="1">{"'előző év december'!$A$2:$CP$214"}</definedName>
    <definedName name="_____cp11" localSheetId="6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1" hidden="1">{"'előző év december'!$A$2:$CP$214"}</definedName>
    <definedName name="_____cp2" localSheetId="13" hidden="1">{"'előző év december'!$A$2:$CP$214"}</definedName>
    <definedName name="_____cp2" localSheetId="5" hidden="1">{"'előző év december'!$A$2:$CP$214"}</definedName>
    <definedName name="_____cp2" localSheetId="6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1" hidden="1">{"'előző év december'!$A$2:$CP$214"}</definedName>
    <definedName name="_____cp3" localSheetId="13" hidden="1">{"'előző év december'!$A$2:$CP$214"}</definedName>
    <definedName name="_____cp3" localSheetId="5" hidden="1">{"'előző év december'!$A$2:$CP$214"}</definedName>
    <definedName name="_____cp3" localSheetId="6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1" hidden="1">{"'előző év december'!$A$2:$CP$214"}</definedName>
    <definedName name="_____cp4" localSheetId="13" hidden="1">{"'előző év december'!$A$2:$CP$214"}</definedName>
    <definedName name="_____cp4" localSheetId="5" hidden="1">{"'előző év december'!$A$2:$CP$214"}</definedName>
    <definedName name="_____cp4" localSheetId="6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1" hidden="1">{"'előző év december'!$A$2:$CP$214"}</definedName>
    <definedName name="_____cp5" localSheetId="13" hidden="1">{"'előző év december'!$A$2:$CP$214"}</definedName>
    <definedName name="_____cp5" localSheetId="5" hidden="1">{"'előző év december'!$A$2:$CP$214"}</definedName>
    <definedName name="_____cp5" localSheetId="6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1" hidden="1">{"'előző év december'!$A$2:$CP$214"}</definedName>
    <definedName name="_____cp6" localSheetId="13" hidden="1">{"'előző év december'!$A$2:$CP$214"}</definedName>
    <definedName name="_____cp6" localSheetId="5" hidden="1">{"'előző év december'!$A$2:$CP$214"}</definedName>
    <definedName name="_____cp6" localSheetId="6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1" hidden="1">{"'előző év december'!$A$2:$CP$214"}</definedName>
    <definedName name="_____cp7" localSheetId="13" hidden="1">{"'előző év december'!$A$2:$CP$214"}</definedName>
    <definedName name="_____cp7" localSheetId="5" hidden="1">{"'előző év december'!$A$2:$CP$214"}</definedName>
    <definedName name="_____cp7" localSheetId="6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1" hidden="1">{"'előző év december'!$A$2:$CP$214"}</definedName>
    <definedName name="_____cp8" localSheetId="13" hidden="1">{"'előző év december'!$A$2:$CP$214"}</definedName>
    <definedName name="_____cp8" localSheetId="5" hidden="1">{"'előző év december'!$A$2:$CP$214"}</definedName>
    <definedName name="_____cp8" localSheetId="6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1" hidden="1">{"'előző év december'!$A$2:$CP$214"}</definedName>
    <definedName name="_____cp9" localSheetId="13" hidden="1">{"'előző év december'!$A$2:$CP$214"}</definedName>
    <definedName name="_____cp9" localSheetId="5" hidden="1">{"'előző év december'!$A$2:$CP$214"}</definedName>
    <definedName name="_____cp9" localSheetId="6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1" hidden="1">{"'előző év december'!$A$2:$CP$214"}</definedName>
    <definedName name="_____cpr2" localSheetId="13" hidden="1">{"'előző év december'!$A$2:$CP$214"}</definedName>
    <definedName name="_____cpr2" localSheetId="5" hidden="1">{"'előző év december'!$A$2:$CP$214"}</definedName>
    <definedName name="_____cpr2" localSheetId="6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1" hidden="1">{"'előző év december'!$A$2:$CP$214"}</definedName>
    <definedName name="_____cpr3" localSheetId="13" hidden="1">{"'előző év december'!$A$2:$CP$214"}</definedName>
    <definedName name="_____cpr3" localSheetId="5" hidden="1">{"'előző év december'!$A$2:$CP$214"}</definedName>
    <definedName name="_____cpr3" localSheetId="6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1" hidden="1">{"'előző év december'!$A$2:$CP$214"}</definedName>
    <definedName name="_____cpr4" localSheetId="13" hidden="1">{"'előző év december'!$A$2:$CP$214"}</definedName>
    <definedName name="_____cpr4" localSheetId="5" hidden="1">{"'előző év december'!$A$2:$CP$214"}</definedName>
    <definedName name="_____cpr4" localSheetId="6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1" hidden="1">{"'előző év december'!$A$2:$CP$214"}</definedName>
    <definedName name="____cp10" localSheetId="13" hidden="1">{"'előző év december'!$A$2:$CP$214"}</definedName>
    <definedName name="____cp10" localSheetId="5" hidden="1">{"'előző év december'!$A$2:$CP$214"}</definedName>
    <definedName name="____cp10" localSheetId="6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1" hidden="1">{"'előző év december'!$A$2:$CP$214"}</definedName>
    <definedName name="____cp11" localSheetId="13" hidden="1">{"'előző év december'!$A$2:$CP$214"}</definedName>
    <definedName name="____cp11" localSheetId="5" hidden="1">{"'előző év december'!$A$2:$CP$214"}</definedName>
    <definedName name="____cp11" localSheetId="6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1" hidden="1">{"'előző év december'!$A$2:$CP$214"}</definedName>
    <definedName name="____cp2" localSheetId="13" hidden="1">{"'előző év december'!$A$2:$CP$214"}</definedName>
    <definedName name="____cp2" localSheetId="5" hidden="1">{"'előző év december'!$A$2:$CP$214"}</definedName>
    <definedName name="____cp2" localSheetId="6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1" hidden="1">{"'előző év december'!$A$2:$CP$214"}</definedName>
    <definedName name="____cp3" localSheetId="13" hidden="1">{"'előző év december'!$A$2:$CP$214"}</definedName>
    <definedName name="____cp3" localSheetId="5" hidden="1">{"'előző év december'!$A$2:$CP$214"}</definedName>
    <definedName name="____cp3" localSheetId="6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1" hidden="1">{"'előző év december'!$A$2:$CP$214"}</definedName>
    <definedName name="____cp4" localSheetId="13" hidden="1">{"'előző év december'!$A$2:$CP$214"}</definedName>
    <definedName name="____cp4" localSheetId="5" hidden="1">{"'előző év december'!$A$2:$CP$214"}</definedName>
    <definedName name="____cp4" localSheetId="6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1" hidden="1">{"'előző év december'!$A$2:$CP$214"}</definedName>
    <definedName name="____cp5" localSheetId="13" hidden="1">{"'előző év december'!$A$2:$CP$214"}</definedName>
    <definedName name="____cp5" localSheetId="5" hidden="1">{"'előző év december'!$A$2:$CP$214"}</definedName>
    <definedName name="____cp5" localSheetId="6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1" hidden="1">{"'előző év december'!$A$2:$CP$214"}</definedName>
    <definedName name="____cp6" localSheetId="13" hidden="1">{"'előző év december'!$A$2:$CP$214"}</definedName>
    <definedName name="____cp6" localSheetId="5" hidden="1">{"'előző év december'!$A$2:$CP$214"}</definedName>
    <definedName name="____cp6" localSheetId="6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1" hidden="1">{"'előző év december'!$A$2:$CP$214"}</definedName>
    <definedName name="____cp7" localSheetId="13" hidden="1">{"'előző év december'!$A$2:$CP$214"}</definedName>
    <definedName name="____cp7" localSheetId="5" hidden="1">{"'előző év december'!$A$2:$CP$214"}</definedName>
    <definedName name="____cp7" localSheetId="6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1" hidden="1">{"'előző év december'!$A$2:$CP$214"}</definedName>
    <definedName name="____cp8" localSheetId="13" hidden="1">{"'előző év december'!$A$2:$CP$214"}</definedName>
    <definedName name="____cp8" localSheetId="5" hidden="1">{"'előző év december'!$A$2:$CP$214"}</definedName>
    <definedName name="____cp8" localSheetId="6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1" hidden="1">{"'előző év december'!$A$2:$CP$214"}</definedName>
    <definedName name="____cp9" localSheetId="13" hidden="1">{"'előző év december'!$A$2:$CP$214"}</definedName>
    <definedName name="____cp9" localSheetId="5" hidden="1">{"'előző év december'!$A$2:$CP$214"}</definedName>
    <definedName name="____cp9" localSheetId="6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1" hidden="1">{"'előző év december'!$A$2:$CP$214"}</definedName>
    <definedName name="____cpr2" localSheetId="13" hidden="1">{"'előző év december'!$A$2:$CP$214"}</definedName>
    <definedName name="____cpr2" localSheetId="5" hidden="1">{"'előző év december'!$A$2:$CP$214"}</definedName>
    <definedName name="____cpr2" localSheetId="6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1" hidden="1">{"'előző év december'!$A$2:$CP$214"}</definedName>
    <definedName name="____cpr3" localSheetId="13" hidden="1">{"'előző év december'!$A$2:$CP$214"}</definedName>
    <definedName name="____cpr3" localSheetId="5" hidden="1">{"'előző év december'!$A$2:$CP$214"}</definedName>
    <definedName name="____cpr3" localSheetId="6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1" hidden="1">{"'előző év december'!$A$2:$CP$214"}</definedName>
    <definedName name="____cpr4" localSheetId="13" hidden="1">{"'előző év december'!$A$2:$CP$214"}</definedName>
    <definedName name="____cpr4" localSheetId="5" hidden="1">{"'előző év december'!$A$2:$CP$214"}</definedName>
    <definedName name="____cpr4" localSheetId="6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1" hidden="1">{"'előző év december'!$A$2:$CP$214"}</definedName>
    <definedName name="___cp10" localSheetId="13" hidden="1">{"'előző év december'!$A$2:$CP$214"}</definedName>
    <definedName name="___cp10" localSheetId="5" hidden="1">{"'előző év december'!$A$2:$CP$214"}</definedName>
    <definedName name="___cp10" localSheetId="6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1" hidden="1">{"'előző év december'!$A$2:$CP$214"}</definedName>
    <definedName name="___cp11" localSheetId="13" hidden="1">{"'előző év december'!$A$2:$CP$214"}</definedName>
    <definedName name="___cp11" localSheetId="5" hidden="1">{"'előző év december'!$A$2:$CP$214"}</definedName>
    <definedName name="___cp11" localSheetId="6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1" hidden="1">{"'előző év december'!$A$2:$CP$214"}</definedName>
    <definedName name="___cp2" localSheetId="13" hidden="1">{"'előző év december'!$A$2:$CP$214"}</definedName>
    <definedName name="___cp2" localSheetId="5" hidden="1">{"'előző év december'!$A$2:$CP$214"}</definedName>
    <definedName name="___cp2" localSheetId="6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1" hidden="1">{"'előző év december'!$A$2:$CP$214"}</definedName>
    <definedName name="___cp3" localSheetId="13" hidden="1">{"'előző év december'!$A$2:$CP$214"}</definedName>
    <definedName name="___cp3" localSheetId="5" hidden="1">{"'előző év december'!$A$2:$CP$214"}</definedName>
    <definedName name="___cp3" localSheetId="6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1" hidden="1">{"'előző év december'!$A$2:$CP$214"}</definedName>
    <definedName name="___cp4" localSheetId="13" hidden="1">{"'előző év december'!$A$2:$CP$214"}</definedName>
    <definedName name="___cp4" localSheetId="5" hidden="1">{"'előző év december'!$A$2:$CP$214"}</definedName>
    <definedName name="___cp4" localSheetId="6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1" hidden="1">{"'előző év december'!$A$2:$CP$214"}</definedName>
    <definedName name="___cp5" localSheetId="13" hidden="1">{"'előző év december'!$A$2:$CP$214"}</definedName>
    <definedName name="___cp5" localSheetId="5" hidden="1">{"'előző év december'!$A$2:$CP$214"}</definedName>
    <definedName name="___cp5" localSheetId="6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1" hidden="1">{"'előző év december'!$A$2:$CP$214"}</definedName>
    <definedName name="___cp6" localSheetId="13" hidden="1">{"'előző év december'!$A$2:$CP$214"}</definedName>
    <definedName name="___cp6" localSheetId="5" hidden="1">{"'előző év december'!$A$2:$CP$214"}</definedName>
    <definedName name="___cp6" localSheetId="6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1" hidden="1">{"'előző év december'!$A$2:$CP$214"}</definedName>
    <definedName name="___cp7" localSheetId="13" hidden="1">{"'előző év december'!$A$2:$CP$214"}</definedName>
    <definedName name="___cp7" localSheetId="5" hidden="1">{"'előző év december'!$A$2:$CP$214"}</definedName>
    <definedName name="___cp7" localSheetId="6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1" hidden="1">{"'előző év december'!$A$2:$CP$214"}</definedName>
    <definedName name="___cp8" localSheetId="13" hidden="1">{"'előző év december'!$A$2:$CP$214"}</definedName>
    <definedName name="___cp8" localSheetId="5" hidden="1">{"'előző év december'!$A$2:$CP$214"}</definedName>
    <definedName name="___cp8" localSheetId="6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1" hidden="1">{"'előző év december'!$A$2:$CP$214"}</definedName>
    <definedName name="___cp9" localSheetId="13" hidden="1">{"'előző év december'!$A$2:$CP$214"}</definedName>
    <definedName name="___cp9" localSheetId="5" hidden="1">{"'előző év december'!$A$2:$CP$214"}</definedName>
    <definedName name="___cp9" localSheetId="6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1" hidden="1">{"'előző év december'!$A$2:$CP$214"}</definedName>
    <definedName name="___cpr2" localSheetId="13" hidden="1">{"'előző év december'!$A$2:$CP$214"}</definedName>
    <definedName name="___cpr2" localSheetId="5" hidden="1">{"'előző év december'!$A$2:$CP$214"}</definedName>
    <definedName name="___cpr2" localSheetId="6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1" hidden="1">{"'előző év december'!$A$2:$CP$214"}</definedName>
    <definedName name="___cpr3" localSheetId="13" hidden="1">{"'előző év december'!$A$2:$CP$214"}</definedName>
    <definedName name="___cpr3" localSheetId="5" hidden="1">{"'előző év december'!$A$2:$CP$214"}</definedName>
    <definedName name="___cpr3" localSheetId="6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1" hidden="1">{"'előző év december'!$A$2:$CP$214"}</definedName>
    <definedName name="___cpr4" localSheetId="13" hidden="1">{"'előző év december'!$A$2:$CP$214"}</definedName>
    <definedName name="___cpr4" localSheetId="5" hidden="1">{"'előző év december'!$A$2:$CP$214"}</definedName>
    <definedName name="___cpr4" localSheetId="6" hidden="1">{"'előző év december'!$A$2:$CP$214"}</definedName>
    <definedName name="___cpr4" hidden="1">{"'előző év december'!$A$2:$CP$214"}</definedName>
    <definedName name="__123Graph_A" localSheetId="0" hidden="1">[1]Market!#REF!</definedName>
    <definedName name="__123Graph_A" hidden="1">[1]Market!#REF!</definedName>
    <definedName name="__123Graph_ADIFF" localSheetId="0" hidden="1">[1]Market!#REF!</definedName>
    <definedName name="__123Graph_ADIFF" hidden="1">[1]Market!#REF!</definedName>
    <definedName name="__123Graph_ALINES" localSheetId="0" hidden="1">[1]Market!#REF!</definedName>
    <definedName name="__123Graph_ALINES" hidden="1">[1]Market!#REF!</definedName>
    <definedName name="__123Graph_B" localSheetId="0" hidden="1">[1]Market!#REF!</definedName>
    <definedName name="__123Graph_B" hidden="1">[1]Market!#REF!</definedName>
    <definedName name="__123Graph_BDIFF" localSheetId="0" hidden="1">[1]Market!#REF!</definedName>
    <definedName name="__123Graph_BDIFF" hidden="1">[1]Market!#REF!</definedName>
    <definedName name="__123Graph_BLINES" localSheetId="0" hidden="1">[1]Market!#REF!</definedName>
    <definedName name="__123Graph_BLINES" hidden="1">[1]Market!#REF!</definedName>
    <definedName name="__123Graph_C" localSheetId="0" hidden="1">[1]Market!#REF!</definedName>
    <definedName name="__123Graph_C" hidden="1">[1]Market!#REF!</definedName>
    <definedName name="__123Graph_CDIFF" localSheetId="0" hidden="1">[1]Market!#REF!</definedName>
    <definedName name="__123Graph_CDIFF" hidden="1">[1]Market!#REF!</definedName>
    <definedName name="__123Graph_CLINES" localSheetId="0" hidden="1">[1]Market!#REF!</definedName>
    <definedName name="__123Graph_CLINES" hidden="1">[1]Market!#REF!</definedName>
    <definedName name="__123Graph_DLINES" localSheetId="0" hidden="1">[1]Market!#REF!</definedName>
    <definedName name="__123Graph_DLINES" hidden="1">[1]Market!#REF!</definedName>
    <definedName name="__123Graph_X" localSheetId="0" hidden="1">[1]Market!#REF!</definedName>
    <definedName name="__123Graph_X" hidden="1">[1]Market!#REF!</definedName>
    <definedName name="__123Graph_XDIFF" localSheetId="0" hidden="1">[1]Market!#REF!</definedName>
    <definedName name="__123Graph_XDIFF" hidden="1">[1]Market!#REF!</definedName>
    <definedName name="__123Graph_XLINES" localSheetId="0" hidden="1">[1]Market!#REF!</definedName>
    <definedName name="__123Graph_XLINES" hidden="1">[1]Market!#REF!</definedName>
    <definedName name="_123Graph_A" localSheetId="0" hidden="1">[1]Market!#REF!</definedName>
    <definedName name="_123Graph_A" hidden="1">[1]Market!#REF!</definedName>
    <definedName name="_cp1" localSheetId="0" hidden="1">{"'előző év december'!$A$2:$CP$214"}</definedName>
    <definedName name="_cp1" localSheetId="11" hidden="1">{"'előző év december'!$A$2:$CP$214"}</definedName>
    <definedName name="_cp1" localSheetId="13" hidden="1">{"'előző év december'!$A$2:$CP$214"}</definedName>
    <definedName name="_cp1" localSheetId="5" hidden="1">{"'előző év december'!$A$2:$CP$214"}</definedName>
    <definedName name="_cp1" localSheetId="6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1" hidden="1">{"'előző év december'!$A$2:$CP$214"}</definedName>
    <definedName name="_cp10" localSheetId="13" hidden="1">{"'előző év december'!$A$2:$CP$214"}</definedName>
    <definedName name="_cp10" localSheetId="5" hidden="1">{"'előző év december'!$A$2:$CP$214"}</definedName>
    <definedName name="_cp10" localSheetId="6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1" hidden="1">{"'előző év december'!$A$2:$CP$214"}</definedName>
    <definedName name="_cp11" localSheetId="13" hidden="1">{"'előző év december'!$A$2:$CP$214"}</definedName>
    <definedName name="_cp11" localSheetId="5" hidden="1">{"'előző év december'!$A$2:$CP$214"}</definedName>
    <definedName name="_cp11" localSheetId="6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1" hidden="1">{"'előző év december'!$A$2:$CP$214"}</definedName>
    <definedName name="_cp2" localSheetId="13" hidden="1">{"'előző év december'!$A$2:$CP$214"}</definedName>
    <definedName name="_cp2" localSheetId="5" hidden="1">{"'előző év december'!$A$2:$CP$214"}</definedName>
    <definedName name="_cp2" localSheetId="6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1" hidden="1">{"'előző év december'!$A$2:$CP$214"}</definedName>
    <definedName name="_cp3" localSheetId="13" hidden="1">{"'előző év december'!$A$2:$CP$214"}</definedName>
    <definedName name="_cp3" localSheetId="5" hidden="1">{"'előző év december'!$A$2:$CP$214"}</definedName>
    <definedName name="_cp3" localSheetId="6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1" hidden="1">{"'előző év december'!$A$2:$CP$214"}</definedName>
    <definedName name="_cp4" localSheetId="13" hidden="1">{"'előző év december'!$A$2:$CP$214"}</definedName>
    <definedName name="_cp4" localSheetId="5" hidden="1">{"'előző év december'!$A$2:$CP$214"}</definedName>
    <definedName name="_cp4" localSheetId="6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1" hidden="1">{"'előző év december'!$A$2:$CP$214"}</definedName>
    <definedName name="_cp5" localSheetId="13" hidden="1">{"'előző év december'!$A$2:$CP$214"}</definedName>
    <definedName name="_cp5" localSheetId="5" hidden="1">{"'előző év december'!$A$2:$CP$214"}</definedName>
    <definedName name="_cp5" localSheetId="6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1" hidden="1">{"'előző év december'!$A$2:$CP$214"}</definedName>
    <definedName name="_cp6" localSheetId="13" hidden="1">{"'előző év december'!$A$2:$CP$214"}</definedName>
    <definedName name="_cp6" localSheetId="5" hidden="1">{"'előző év december'!$A$2:$CP$214"}</definedName>
    <definedName name="_cp6" localSheetId="6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1" hidden="1">{"'előző év december'!$A$2:$CP$214"}</definedName>
    <definedName name="_cp7" localSheetId="13" hidden="1">{"'előző év december'!$A$2:$CP$214"}</definedName>
    <definedName name="_cp7" localSheetId="5" hidden="1">{"'előző év december'!$A$2:$CP$214"}</definedName>
    <definedName name="_cp7" localSheetId="6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1" hidden="1">{"'előző év december'!$A$2:$CP$214"}</definedName>
    <definedName name="_cp8" localSheetId="13" hidden="1">{"'előző év december'!$A$2:$CP$214"}</definedName>
    <definedName name="_cp8" localSheetId="5" hidden="1">{"'előző év december'!$A$2:$CP$214"}</definedName>
    <definedName name="_cp8" localSheetId="6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1" hidden="1">{"'előző év december'!$A$2:$CP$214"}</definedName>
    <definedName name="_cp9" localSheetId="13" hidden="1">{"'előző év december'!$A$2:$CP$214"}</definedName>
    <definedName name="_cp9" localSheetId="5" hidden="1">{"'előző év december'!$A$2:$CP$214"}</definedName>
    <definedName name="_cp9" localSheetId="6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1" hidden="1">{"'előző év december'!$A$2:$CP$214"}</definedName>
    <definedName name="_cpr2" localSheetId="13" hidden="1">{"'előző év december'!$A$2:$CP$214"}</definedName>
    <definedName name="_cpr2" localSheetId="5" hidden="1">{"'előző év december'!$A$2:$CP$214"}</definedName>
    <definedName name="_cpr2" localSheetId="6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1" hidden="1">{"'előző év december'!$A$2:$CP$214"}</definedName>
    <definedName name="_cpr3" localSheetId="13" hidden="1">{"'előző év december'!$A$2:$CP$214"}</definedName>
    <definedName name="_cpr3" localSheetId="5" hidden="1">{"'előző év december'!$A$2:$CP$214"}</definedName>
    <definedName name="_cpr3" localSheetId="6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1" hidden="1">{"'előző év december'!$A$2:$CP$214"}</definedName>
    <definedName name="_cpr4" localSheetId="13" hidden="1">{"'előző év december'!$A$2:$CP$214"}</definedName>
    <definedName name="_cpr4" localSheetId="5" hidden="1">{"'előző év december'!$A$2:$CP$214"}</definedName>
    <definedName name="_cpr4" localSheetId="6" hidden="1">{"'előző év december'!$A$2:$CP$214"}</definedName>
    <definedName name="_cpr4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dat2">OFFSET([2]flow!$AM$114,0,0,1,[2]flow!#REF!)</definedName>
    <definedName name="AHT" localSheetId="0">#REF!</definedName>
    <definedName name="AHT" localSheetId="6">#REF!</definedName>
    <definedName name="AHT">#REF!</definedName>
    <definedName name="asdf" localSheetId="0" hidden="1">{"'előző év december'!$A$2:$CP$214"}</definedName>
    <definedName name="asdf" localSheetId="11" hidden="1">{"'előző év december'!$A$2:$CP$214"}</definedName>
    <definedName name="asdf" localSheetId="13" hidden="1">{"'előző év december'!$A$2:$CP$214"}</definedName>
    <definedName name="asdf" localSheetId="5" hidden="1">{"'előző év december'!$A$2:$CP$214"}</definedName>
    <definedName name="asdf" localSheetId="6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1" hidden="1">{"'előző év december'!$A$2:$CP$214"}</definedName>
    <definedName name="asdfasd" localSheetId="13" hidden="1">{"'előző év december'!$A$2:$CP$214"}</definedName>
    <definedName name="asdfasd" localSheetId="5" hidden="1">{"'előző év december'!$A$2:$CP$214"}</definedName>
    <definedName name="asdfasd" localSheetId="6" hidden="1">{"'előző év december'!$A$2:$CP$214"}</definedName>
    <definedName name="asdfasd" hidden="1">{"'előző év december'!$A$2:$CP$214"}</definedName>
    <definedName name="b" hidden="1">'[3]DATA WORK AREA'!$A$27:$A$33</definedName>
    <definedName name="BALAS" localSheetId="0">#REF!</definedName>
    <definedName name="BALAS" localSheetId="6">#REF!</definedName>
    <definedName name="BALAS">#REF!</definedName>
    <definedName name="Belf_dev">OFFSET([2]flow!$AM$115,0,0,1,COUNT([2]flow!$AM$114:$IV$114))</definedName>
    <definedName name="bn" localSheetId="0" hidden="1">{"'előző év december'!$A$2:$CP$214"}</definedName>
    <definedName name="bn" localSheetId="11" hidden="1">{"'előző év december'!$A$2:$CP$214"}</definedName>
    <definedName name="bn" localSheetId="13" hidden="1">{"'előző év december'!$A$2:$CP$214"}</definedName>
    <definedName name="bn" localSheetId="5" hidden="1">{"'előző év december'!$A$2:$CP$214"}</definedName>
    <definedName name="bn" localSheetId="6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1" hidden="1">{"'előző év december'!$A$2:$CP$214"}</definedName>
    <definedName name="bnn" localSheetId="13" hidden="1">{"'előző év december'!$A$2:$CP$214"}</definedName>
    <definedName name="bnn" localSheetId="5" hidden="1">{"'előző év december'!$A$2:$CP$214"}</definedName>
    <definedName name="bnn" localSheetId="6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1" hidden="1">{"'előző év december'!$A$2:$CP$214"}</definedName>
    <definedName name="brr" localSheetId="13" hidden="1">{"'előző év december'!$A$2:$CP$214"}</definedName>
    <definedName name="brr" localSheetId="5" hidden="1">{"'előző év december'!$A$2:$CP$214"}</definedName>
    <definedName name="brr" localSheetId="6" hidden="1">{"'előző év december'!$A$2:$CP$214"}</definedName>
    <definedName name="brr" hidden="1">{"'előző év december'!$A$2:$CP$214"}</definedName>
    <definedName name="cp" localSheetId="0" hidden="1">{"'előző év december'!$A$2:$CP$214"}</definedName>
    <definedName name="cp" localSheetId="11" hidden="1">{"'előző év december'!$A$2:$CP$214"}</definedName>
    <definedName name="cp" localSheetId="13" hidden="1">{"'előző év december'!$A$2:$CP$214"}</definedName>
    <definedName name="cp" localSheetId="5" hidden="1">{"'előző év december'!$A$2:$CP$214"}</definedName>
    <definedName name="cp" localSheetId="6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11" hidden="1">{"'előző év december'!$A$2:$CP$214"}</definedName>
    <definedName name="cppp" localSheetId="13" hidden="1">{"'előző év december'!$A$2:$CP$214"}</definedName>
    <definedName name="cppp" localSheetId="5" hidden="1">{"'előző év december'!$A$2:$CP$214"}</definedName>
    <definedName name="cppp" localSheetId="6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1" hidden="1">{"'előző év december'!$A$2:$CP$214"}</definedName>
    <definedName name="cpr" localSheetId="13" hidden="1">{"'előző év december'!$A$2:$CP$214"}</definedName>
    <definedName name="cpr" localSheetId="5" hidden="1">{"'előző év december'!$A$2:$CP$214"}</definedName>
    <definedName name="cpr" localSheetId="6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1" hidden="1">{"'előző év december'!$A$2:$CP$214"}</definedName>
    <definedName name="cprsa" localSheetId="13" hidden="1">{"'előző év december'!$A$2:$CP$214"}</definedName>
    <definedName name="cprsa" localSheetId="5" hidden="1">{"'előző év december'!$A$2:$CP$214"}</definedName>
    <definedName name="cprsa" localSheetId="6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1" hidden="1">{"'előző év december'!$A$2:$CP$214"}</definedName>
    <definedName name="cx" localSheetId="13" hidden="1">{"'előző év december'!$A$2:$CP$214"}</definedName>
    <definedName name="cx" localSheetId="5" hidden="1">{"'előző év december'!$A$2:$CP$214"}</definedName>
    <definedName name="cx" localSheetId="6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1" hidden="1">{"'előző év december'!$A$2:$CP$214"}</definedName>
    <definedName name="d" localSheetId="13" hidden="1">{"'előző év december'!$A$2:$CP$214"}</definedName>
    <definedName name="d" localSheetId="5" hidden="1">{"'előző év december'!$A$2:$CP$214"}</definedName>
    <definedName name="d" localSheetId="6" hidden="1">{"'előző év december'!$A$2:$CP$214"}</definedName>
    <definedName name="d" hidden="1">{"'előző év december'!$A$2:$CP$214"}</definedName>
    <definedName name="data" localSheetId="6">OFFSET([4]q!$A$2,0,0,COUNT([4]q!$A$2:$A$73),1)</definedName>
    <definedName name="data">OFFSET([4]q!$A$2,0,0,COUNT([4]q!$A$2:$A$73),1)</definedName>
    <definedName name="data2">OFFSET([5]date!$B$2,0,0,COUNT([5]date!$A$2:$A$188),1)</definedName>
    <definedName name="Datum">OFFSET([6]Vallaltern!$F$2,0,0,COUNTA([6]Vallaltern!$F$2:$F$100),1)</definedName>
    <definedName name="dátum">OFFSET(INDEX([7]Sheet1!$F:$F,2,0),0,0,COUNTA([7]Sheet1!$F:$F),1)</definedName>
    <definedName name="dátum_angol">OFFSET(INDEX([7]Sheet1!$G:$G,2,0),0,0,COUNTA([7]Sheet1!$G:$G),1)</definedName>
    <definedName name="dátum_jelenleg_S" localSheetId="0">#REF!</definedName>
    <definedName name="dátum_jelenleg_S" localSheetId="6">#REF!</definedName>
    <definedName name="dátum_jelenleg_S">#REF!</definedName>
    <definedName name="dátum_jelenleg_T" localSheetId="0">#REF!</definedName>
    <definedName name="dátum_jelenleg_T">#REF!</definedName>
    <definedName name="dátum_jelenleg_T_éves">#REF!</definedName>
    <definedName name="dátum_sa">OFFSET([8]M1_rövid!$A$3,0,0,COUNTA([8]M1_rövid!$A$3:$A$121),1)</definedName>
    <definedName name="dátumhatár" localSheetId="0">#REF!</definedName>
    <definedName name="dátumhatár">#REF!</definedName>
    <definedName name="dátumok">#REF!</definedName>
    <definedName name="dfhdf" localSheetId="0" hidden="1">{"'előző év december'!$A$2:$CP$214"}</definedName>
    <definedName name="dfhdf" localSheetId="11" hidden="1">{"'előző év december'!$A$2:$CP$214"}</definedName>
    <definedName name="dfhdf" localSheetId="13" hidden="1">{"'előző év december'!$A$2:$CP$214"}</definedName>
    <definedName name="dfhdf" localSheetId="5" hidden="1">{"'előző év december'!$A$2:$CP$214"}</definedName>
    <definedName name="dfhdf" localSheetId="6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1" hidden="1">{"'előző év december'!$A$2:$CP$214"}</definedName>
    <definedName name="ds" localSheetId="13" hidden="1">{"'előző év december'!$A$2:$CP$214"}</definedName>
    <definedName name="ds" localSheetId="5" hidden="1">{"'előző év december'!$A$2:$CP$214"}</definedName>
    <definedName name="ds" localSheetId="6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1" hidden="1">{"'előző év december'!$A$2:$CP$214"}</definedName>
    <definedName name="dsfgsdfg" localSheetId="13" hidden="1">{"'előző év december'!$A$2:$CP$214"}</definedName>
    <definedName name="dsfgsdfg" localSheetId="5" hidden="1">{"'előző év december'!$A$2:$CP$214"}</definedName>
    <definedName name="dsfgsdfg" localSheetId="6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1" hidden="1">{"'előző év december'!$A$2:$CP$214"}</definedName>
    <definedName name="dyf" localSheetId="13" hidden="1">{"'előző év december'!$A$2:$CP$214"}</definedName>
    <definedName name="dyf" localSheetId="5" hidden="1">{"'előző év december'!$A$2:$CP$214"}</definedName>
    <definedName name="dyf" localSheetId="6" hidden="1">{"'előző év december'!$A$2:$CP$214"}</definedName>
    <definedName name="dyf" hidden="1">{"'előző év december'!$A$2:$CP$214"}</definedName>
    <definedName name="E">#REF!</definedName>
    <definedName name="edr" localSheetId="0" hidden="1">{"'előző év december'!$A$2:$CP$214"}</definedName>
    <definedName name="edr" localSheetId="11" hidden="1">{"'előző év december'!$A$2:$CP$214"}</definedName>
    <definedName name="edr" localSheetId="13" hidden="1">{"'előző év december'!$A$2:$CP$214"}</definedName>
    <definedName name="edr" localSheetId="5" hidden="1">{"'előző év december'!$A$2:$CP$214"}</definedName>
    <definedName name="edr" localSheetId="6" hidden="1">{"'előző év december'!$A$2:$CP$214"}</definedName>
    <definedName name="edr" hidden="1">{"'előző év december'!$A$2:$CP$214"}</definedName>
    <definedName name="egyhettelkorabb_datum" localSheetId="0">OFFSET('[9]c3-8'!$E$1,1,0,COUNT('[9]c3-8'!$A:$A),1)</definedName>
    <definedName name="egyhettelkorabb_datum">OFFSET('[9]c3-8'!$E$1,1,0,COUNT('[9]c3-8'!$A:$A),1)</definedName>
    <definedName name="egyhonappalkorabb_datum" localSheetId="0">OFFSET('[9]c3-8'!$G$1,1,0,COUNT('[9]c3-8'!$A:$A),1)</definedName>
    <definedName name="egyhonappalkorabb_datum">OFFSET('[9]c3-8'!$G$1,1,0,COUNT('[9]c3-8'!$A:$A),1)</definedName>
    <definedName name="ert" localSheetId="0" hidden="1">{"'előző év december'!$A$2:$CP$214"}</definedName>
    <definedName name="ert" localSheetId="11" hidden="1">{"'előző év december'!$A$2:$CP$214"}</definedName>
    <definedName name="ert" localSheetId="13" hidden="1">{"'előző év december'!$A$2:$CP$214"}</definedName>
    <definedName name="ert" localSheetId="5" hidden="1">{"'előző év december'!$A$2:$CP$214"}</definedName>
    <definedName name="ert" localSheetId="6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1" hidden="1">{"'előző év december'!$A$2:$CP$214"}</definedName>
    <definedName name="ertertwertwert" localSheetId="13" hidden="1">{"'előző év december'!$A$2:$CP$214"}</definedName>
    <definedName name="ertertwertwert" localSheetId="5" hidden="1">{"'előző év december'!$A$2:$CP$214"}</definedName>
    <definedName name="ertertwertwert" localSheetId="6" hidden="1">{"'előző év december'!$A$2:$CP$214"}</definedName>
    <definedName name="ertertwertwert" hidden="1">{"'előző év december'!$A$2:$CP$214"}</definedName>
    <definedName name="esi">OFFSET([5]ESI!$B$2,0,0,COUNT([5]date!$A$2:$A$188),1)</definedName>
    <definedName name="eves_hozam">OFFSET([10]BAMOSZ!$C$81,0,0,1,COUNTA([10]BAMOSZ!#REF!)+12)</definedName>
    <definedName name="ew" localSheetId="0" hidden="1">[1]Market!#REF!</definedName>
    <definedName name="ew" localSheetId="11" hidden="1">[1]Market!#REF!</definedName>
    <definedName name="ew" localSheetId="5" hidden="1">[1]Market!#REF!</definedName>
    <definedName name="ew" localSheetId="6" hidden="1">[1]Market!#REF!</definedName>
    <definedName name="ew" hidden="1">[1]Market!#REF!</definedName>
    <definedName name="f" localSheetId="0" hidden="1">{"'előző év december'!$A$2:$CP$214"}</definedName>
    <definedName name="f" localSheetId="11" hidden="1">{"'előző év december'!$A$2:$CP$214"}</definedName>
    <definedName name="f" localSheetId="13" hidden="1">{"'előző év december'!$A$2:$CP$214"}</definedName>
    <definedName name="f" localSheetId="5" hidden="1">{"'előző év december'!$A$2:$CP$214"}</definedName>
    <definedName name="f" localSheetId="6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1" hidden="1">{"'előző év december'!$A$2:$CP$214"}</definedName>
    <definedName name="ff" localSheetId="13" hidden="1">{"'előző év december'!$A$2:$CP$214"}</definedName>
    <definedName name="ff" localSheetId="5" hidden="1">{"'előző év december'!$A$2:$CP$214"}</definedName>
    <definedName name="ff" localSheetId="6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1" hidden="1">{"'előző év december'!$A$2:$CP$214"}</definedName>
    <definedName name="ffg" localSheetId="13" hidden="1">{"'előző év december'!$A$2:$CP$214"}</definedName>
    <definedName name="ffg" localSheetId="5" hidden="1">{"'előző év december'!$A$2:$CP$214"}</definedName>
    <definedName name="ffg" localSheetId="6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1" hidden="1">{"'előző év december'!$A$2:$CP$214"}</definedName>
    <definedName name="fg" localSheetId="13" hidden="1">{"'előző év december'!$A$2:$CP$214"}</definedName>
    <definedName name="fg" localSheetId="5" hidden="1">{"'előző év december'!$A$2:$CP$214"}</definedName>
    <definedName name="fg" localSheetId="6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1" hidden="1">{"'előző év december'!$A$2:$CP$214"}</definedName>
    <definedName name="fgh" localSheetId="13" hidden="1">{"'előző év december'!$A$2:$CP$214"}</definedName>
    <definedName name="fgh" localSheetId="5" hidden="1">{"'előző év december'!$A$2:$CP$214"}</definedName>
    <definedName name="fgh" localSheetId="6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1" hidden="1">{"'előző év december'!$A$2:$CP$214"}</definedName>
    <definedName name="fghf" localSheetId="13" hidden="1">{"'előző év december'!$A$2:$CP$214"}</definedName>
    <definedName name="fghf" localSheetId="5" hidden="1">{"'előző év december'!$A$2:$CP$214"}</definedName>
    <definedName name="fghf" localSheetId="6" hidden="1">{"'előző év december'!$A$2:$CP$214"}</definedName>
    <definedName name="fghf" hidden="1">{"'előző év december'!$A$2:$CP$214"}</definedName>
    <definedName name="frt" localSheetId="0" hidden="1">{"'előző év december'!$A$2:$CP$214"}</definedName>
    <definedName name="frt" localSheetId="11" hidden="1">{"'előző év december'!$A$2:$CP$214"}</definedName>
    <definedName name="frt" localSheetId="13" hidden="1">{"'előző év december'!$A$2:$CP$214"}</definedName>
    <definedName name="frt" localSheetId="5" hidden="1">{"'előző év december'!$A$2:$CP$214"}</definedName>
    <definedName name="frt" localSheetId="6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localSheetId="11" hidden="1">{"'előző év december'!$A$2:$CP$214"}</definedName>
    <definedName name="g" localSheetId="13" hidden="1">{"'előző év december'!$A$2:$CP$214"}</definedName>
    <definedName name="g" localSheetId="5" hidden="1">{"'előző év december'!$A$2:$CP$214"}</definedName>
    <definedName name="g" localSheetId="6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1" hidden="1">{"'előző év december'!$A$2:$CP$214"}</definedName>
    <definedName name="gg" localSheetId="13" hidden="1">{"'előző év december'!$A$2:$CP$214"}</definedName>
    <definedName name="gg" localSheetId="5" hidden="1">{"'előző év december'!$A$2:$CP$214"}</definedName>
    <definedName name="gg" localSheetId="6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1" hidden="1">{"'előző év december'!$A$2:$CP$214"}</definedName>
    <definedName name="gggg" localSheetId="13" hidden="1">{"'előző év december'!$A$2:$CP$214"}</definedName>
    <definedName name="gggg" localSheetId="5" hidden="1">{"'előző év december'!$A$2:$CP$214"}</definedName>
    <definedName name="gggg" localSheetId="6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1" hidden="1">{"'előző év december'!$A$2:$CP$214"}</definedName>
    <definedName name="gh" localSheetId="13" hidden="1">{"'előző év december'!$A$2:$CP$214"}</definedName>
    <definedName name="gh" localSheetId="5" hidden="1">{"'előző év december'!$A$2:$CP$214"}</definedName>
    <definedName name="gh" localSheetId="6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1" hidden="1">{"'előző év december'!$A$2:$CP$214"}</definedName>
    <definedName name="ghj" localSheetId="13" hidden="1">{"'előző év december'!$A$2:$CP$214"}</definedName>
    <definedName name="ghj" localSheetId="5" hidden="1">{"'előző év december'!$A$2:$CP$214"}</definedName>
    <definedName name="ghj" localSheetId="6" hidden="1">{"'előző év december'!$A$2:$CP$214"}</definedName>
    <definedName name="ghj" hidden="1">{"'előző év december'!$A$2:$CP$214"}</definedName>
    <definedName name="GraphX" hidden="1">'[3]DATA WORK AREA'!$A$27:$A$33</definedName>
    <definedName name="grtg" localSheetId="0">#REF!</definedName>
    <definedName name="grtg" localSheetId="6">#REF!</definedName>
    <definedName name="grtg">#REF!</definedName>
    <definedName name="gvi">OFFSET([5]ESI!$C$2,0,0,COUNT([5]date!$A$2:$A$188),1)</definedName>
    <definedName name="havi_hozam">OFFSET([10]BAMOSZ!$C$82,0,0,1,COUNTA([10]BAMOSZ!#REF!))</definedName>
    <definedName name="hgf" localSheetId="0" hidden="1">{"'előző év december'!$A$2:$CP$214"}</definedName>
    <definedName name="hgf" localSheetId="11" hidden="1">{"'előző év december'!$A$2:$CP$214"}</definedName>
    <definedName name="hgf" localSheetId="13" hidden="1">{"'előző év december'!$A$2:$CP$214"}</definedName>
    <definedName name="hgf" localSheetId="5" hidden="1">{"'előző év december'!$A$2:$CP$214"}</definedName>
    <definedName name="hgf" localSheetId="6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11" hidden="1">{"'előző év december'!$A$2:$CP$214"}</definedName>
    <definedName name="ht" localSheetId="13" hidden="1">{"'előző év december'!$A$2:$CP$214"}</definedName>
    <definedName name="ht" localSheetId="5" hidden="1">{"'előző év december'!$A$2:$CP$214"}</definedName>
    <definedName name="ht" localSheetId="6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1" hidden="1">{"'előző év december'!$A$2:$CP$214"}</definedName>
    <definedName name="HTML_Control" localSheetId="13" hidden="1">{"'előző év december'!$A$2:$CP$214"}</definedName>
    <definedName name="HTML_Control" localSheetId="5" hidden="1">{"'előző év december'!$A$2:$CP$214"}</definedName>
    <definedName name="HTML_Control" localSheetId="6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1" hidden="1">{"'előző év december'!$A$2:$CP$214"}</definedName>
    <definedName name="HTML_Controll2" localSheetId="13" hidden="1">{"'előző év december'!$A$2:$CP$214"}</definedName>
    <definedName name="HTML_Controll2" localSheetId="5" hidden="1">{"'előző év december'!$A$2:$CP$214"}</definedName>
    <definedName name="HTML_Controll2" localSheetId="6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1" hidden="1">{"'előző év december'!$A$2:$CP$214"}</definedName>
    <definedName name="html_f" localSheetId="13" hidden="1">{"'előző év december'!$A$2:$CP$214"}</definedName>
    <definedName name="html_f" localSheetId="5" hidden="1">{"'előző év december'!$A$2:$CP$214"}</definedName>
    <definedName name="html_f" localSheetId="6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u">OFFSET([2]flow!$AM$3,0,0,1,COUNT([2]flow!$AM$1:$IV$1))</definedName>
    <definedName name="IDO" localSheetId="0">#REF!</definedName>
    <definedName name="IDO" localSheetId="6">#REF!</definedName>
    <definedName name="IDO">#REF!</definedName>
    <definedName name="Idősorok" localSheetId="0">#REF!,#REF!,#REF!</definedName>
    <definedName name="Idősorok" localSheetId="6">#REF!,#REF!,#REF!</definedName>
    <definedName name="Idősorok">#REF!,#REF!,#REF!</definedName>
    <definedName name="infláció">OFFSET([8]M1!$G$38,0,0,COUNTA([8]M1!$G$38:$G$200),1)</definedName>
    <definedName name="infláció_mtm">OFFSET([8]M1_rövid!$E$2,0,0,COUNTA([8]M1_rövid!$E$2:$E$183),1)</definedName>
    <definedName name="KO" localSheetId="0">#REF!</definedName>
    <definedName name="KO">#REF!</definedName>
    <definedName name="kopint">OFFSET([5]ESI!$D$2,0,0,COUNT([5]date!$A$2:$A$188),1)</definedName>
    <definedName name="Koveteles">OFFSET([6]Vallaltern!$H$2,0,0,COUNTA([6]Vallaltern!$H$2:$H$100),1)</definedName>
    <definedName name="kulker" localSheetId="0" hidden="1">{"'előző év december'!$A$2:$CP$214"}</definedName>
    <definedName name="kulker" localSheetId="11" hidden="1">{"'előző év december'!$A$2:$CP$214"}</definedName>
    <definedName name="kulker" localSheetId="13" hidden="1">{"'előző év december'!$A$2:$CP$214"}</definedName>
    <definedName name="kulker" localSheetId="5" hidden="1">{"'előző év december'!$A$2:$CP$214"}</definedName>
    <definedName name="kulker" localSheetId="6" hidden="1">{"'előző év december'!$A$2:$CP$214"}</definedName>
    <definedName name="kulker" hidden="1">{"'előző év december'!$A$2:$CP$214"}</definedName>
    <definedName name="legfrisebb_datum" localSheetId="0">OFFSET('[9]c3-8'!$C$1,1,0,COUNT('[9]c3-8'!$A:$A),1)</definedName>
    <definedName name="legfrisebb_datum">OFFSET('[9]c3-8'!$C$1,1,0,COUNT('[9]c3-8'!$A:$A),1)</definedName>
    <definedName name="m" localSheetId="0" hidden="1">{"'előző év december'!$A$2:$CP$214"}</definedName>
    <definedName name="m" localSheetId="11" hidden="1">{"'előző év december'!$A$2:$CP$214"}</definedName>
    <definedName name="m" localSheetId="13" hidden="1">{"'előző év december'!$A$2:$CP$214"}</definedName>
    <definedName name="m" localSheetId="5" hidden="1">{"'előző év december'!$A$2:$CP$214"}</definedName>
    <definedName name="m" localSheetId="6" hidden="1">{"'előző év december'!$A$2:$CP$214"}</definedName>
    <definedName name="m" hidden="1">{"'előző év december'!$A$2:$CP$214"}</definedName>
    <definedName name="M_1">OFFSET([8]M1!$E$38,0,0,COUNTA([8]M1!$E$38:$E$187),1)</definedName>
    <definedName name="m_egy">OFFSET(INDEX([7]Sheet1!$B:$B,2,0),0,0,COUNT([7]Sheet1!$B:$B)+1,1)</definedName>
    <definedName name="m_három">OFFSET(INDEX([7]Sheet1!$D:$D,2,0),0,0,COUNT([7]Sheet1!$D:$D)+1,1)</definedName>
    <definedName name="m_kettő">OFFSET(INDEX([7]Sheet1!$C:$C,2,0),0,0,COUNT([7]Sheet1!$C:$C)+1,1)</definedName>
    <definedName name="M1_reál">OFFSET([8]M1!$H$38,0,0,COUNTA([8]M1!$H$38:$H$229),1)</definedName>
    <definedName name="M1reálnöv_sa">OFFSET([8]M1_rövid!$F$3,0,0,COUNTA([8]M1_rövid!$F$3:$F$156),1)</definedName>
    <definedName name="maxminfd">OFFSET([5]area!$C$2,0,0,COUNT([5]date!$A$2:$A$188),1)</definedName>
    <definedName name="maxminpsz">OFFSET([5]area!$E$2,0,0,COUNT([5]date!$A$2:$A$188),1)</definedName>
    <definedName name="mh" localSheetId="0" hidden="1">{"'előző év december'!$A$2:$CP$214"}</definedName>
    <definedName name="mh" localSheetId="11" hidden="1">{"'előző év december'!$A$2:$CP$214"}</definedName>
    <definedName name="mh" localSheetId="13" hidden="1">{"'előző év december'!$A$2:$CP$214"}</definedName>
    <definedName name="mh" localSheetId="5" hidden="1">{"'előző év december'!$A$2:$CP$214"}</definedName>
    <definedName name="mh" localSheetId="6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1" hidden="1">{"'előző év december'!$A$2:$CP$214"}</definedName>
    <definedName name="mhz" localSheetId="13" hidden="1">{"'előző év december'!$A$2:$CP$214"}</definedName>
    <definedName name="mhz" localSheetId="5" hidden="1">{"'előző év december'!$A$2:$CP$214"}</definedName>
    <definedName name="mhz" localSheetId="6" hidden="1">{"'előző év december'!$A$2:$CP$214"}</definedName>
    <definedName name="mhz" hidden="1">{"'előző év december'!$A$2:$CP$214"}</definedName>
    <definedName name="minfd">OFFSET([5]area!$B$2,0,0,COUNT([5]date!$A$2:$A$188),1)</definedName>
    <definedName name="minpsz">OFFSET([5]area!$D$2,0,0,COUNT([5]date!$A$2:$A$188),1)</definedName>
    <definedName name="MN" localSheetId="0">#REF!</definedName>
    <definedName name="MN" localSheetId="6">#REF!</definedName>
    <definedName name="MN">#REF!</definedName>
    <definedName name="MonthField">[7]Sheet1!$I$3:$I$14</definedName>
    <definedName name="Netto_finanszirozasi_kepesseg">OFFSET([6]Vallaltern!$G$2,0,0,COUNTA([6]Vallaltern!$G$2:$G$100),1)</definedName>
    <definedName name="nm" localSheetId="0" hidden="1">{"'előző év december'!$A$2:$CP$214"}</definedName>
    <definedName name="nm" localSheetId="11" hidden="1">{"'előző év december'!$A$2:$CP$214"}</definedName>
    <definedName name="nm" localSheetId="13" hidden="1">{"'előző év december'!$A$2:$CP$214"}</definedName>
    <definedName name="nm" localSheetId="5" hidden="1">{"'előző év december'!$A$2:$CP$214"}</definedName>
    <definedName name="nm" localSheetId="6" hidden="1">{"'előző év december'!$A$2:$CP$214"}</definedName>
    <definedName name="nm" hidden="1">{"'előző év december'!$A$2:$CP$214"}</definedName>
    <definedName name="ParamsCopy">#REF!</definedName>
    <definedName name="ParamsPaste">#REF!</definedName>
    <definedName name="premium">OFFSET(#REF!,0,0,COUNT(#REF!),1)</definedName>
    <definedName name="Print_Area_MI">#REF!</definedName>
    <definedName name="qwerw" localSheetId="0" hidden="1">{"'előző év december'!$A$2:$CP$214"}</definedName>
    <definedName name="qwerw" localSheetId="11" hidden="1">{"'előző év december'!$A$2:$CP$214"}</definedName>
    <definedName name="qwerw" localSheetId="13" hidden="1">{"'előző év december'!$A$2:$CP$214"}</definedName>
    <definedName name="qwerw" localSheetId="5" hidden="1">{"'előző év december'!$A$2:$CP$214"}</definedName>
    <definedName name="qwerw" localSheetId="6" hidden="1">{"'előző év december'!$A$2:$CP$214"}</definedName>
    <definedName name="qwerw" hidden="1">{"'előző év december'!$A$2:$CP$214"}</definedName>
    <definedName name="RMAX_Betet" comment="[RMAX] - [Éven belüli betéti kamat]">OFFSET([10]BAMOSZ!$C$104,0,0,1,COUNTA([10]BAMOSZ!#REF!))/100</definedName>
    <definedName name="RMAX_hozam">OFFSET([10]BAMOSZ!$C$102,0,0,1,COUNTA([10]BAMOSZ!#REF!))/100</definedName>
    <definedName name="rt" localSheetId="0" hidden="1">{"'előző év december'!$A$2:$CP$214"}</definedName>
    <definedName name="rt" localSheetId="11" hidden="1">{"'előző év december'!$A$2:$CP$214"}</definedName>
    <definedName name="rt" localSheetId="13" hidden="1">{"'előző év december'!$A$2:$CP$214"}</definedName>
    <definedName name="rt" localSheetId="5" hidden="1">{"'előző év december'!$A$2:$CP$214"}</definedName>
    <definedName name="rt" localSheetId="6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1" hidden="1">{"'előző év december'!$A$2:$CP$214"}</definedName>
    <definedName name="rte" localSheetId="13" hidden="1">{"'előző év december'!$A$2:$CP$214"}</definedName>
    <definedName name="rte" localSheetId="5" hidden="1">{"'előző év december'!$A$2:$CP$214"}</definedName>
    <definedName name="rte" localSheetId="6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1" hidden="1">{"'előző év december'!$A$2:$CP$214"}</definedName>
    <definedName name="rtew" localSheetId="13" hidden="1">{"'előző év december'!$A$2:$CP$214"}</definedName>
    <definedName name="rtew" localSheetId="5" hidden="1">{"'előző év december'!$A$2:$CP$214"}</definedName>
    <definedName name="rtew" localSheetId="6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1" hidden="1">{"'előző év december'!$A$2:$CP$214"}</definedName>
    <definedName name="rtn" localSheetId="13" hidden="1">{"'előző év december'!$A$2:$CP$214"}</definedName>
    <definedName name="rtn" localSheetId="5" hidden="1">{"'előző év december'!$A$2:$CP$214"}</definedName>
    <definedName name="rtn" localSheetId="6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1" hidden="1">{"'előző év december'!$A$2:$CP$214"}</definedName>
    <definedName name="rtz" localSheetId="13" hidden="1">{"'előző év december'!$A$2:$CP$214"}</definedName>
    <definedName name="rtz" localSheetId="5" hidden="1">{"'előző év december'!$A$2:$CP$214"}</definedName>
    <definedName name="rtz" localSheetId="6" hidden="1">{"'előző év december'!$A$2:$CP$214"}</definedName>
    <definedName name="rtz" hidden="1">{"'előző év december'!$A$2:$CP$214"}</definedName>
    <definedName name="sd">#REF!</definedName>
    <definedName name="sdf" localSheetId="0" hidden="1">{"'előző év december'!$A$2:$CP$214"}</definedName>
    <definedName name="sdf" localSheetId="11" hidden="1">{"'előző év december'!$A$2:$CP$214"}</definedName>
    <definedName name="sdf" localSheetId="13" hidden="1">{"'előző év december'!$A$2:$CP$214"}</definedName>
    <definedName name="sdf" localSheetId="5" hidden="1">{"'előző év december'!$A$2:$CP$214"}</definedName>
    <definedName name="sdf" localSheetId="6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1" hidden="1">{"'előző év december'!$A$2:$CP$214"}</definedName>
    <definedName name="sdfsfd" localSheetId="13" hidden="1">{"'előző év december'!$A$2:$CP$214"}</definedName>
    <definedName name="sdfsfd" localSheetId="5" hidden="1">{"'előző év december'!$A$2:$CP$214"}</definedName>
    <definedName name="sdfsfd" localSheetId="6" hidden="1">{"'előző év december'!$A$2:$CP$214"}</definedName>
    <definedName name="sdfsfd" hidden="1">{"'előző év december'!$A$2:$CP$214"}</definedName>
    <definedName name="sf">#REF!</definedName>
    <definedName name="SolverModelBands">#REF!</definedName>
    <definedName name="SolverModelParams">#REF!</definedName>
    <definedName name="TAR">#REF!</definedName>
    <definedName name="Tartozas">OFFSET([6]Vallaltern!$I$2,0,0,COUNTA([6]Vallaltern!$I$2:$I$100),1)</definedName>
    <definedName name="test" localSheetId="0" hidden="1">{"'előző év december'!$A$2:$CP$214"}</definedName>
    <definedName name="test" localSheetId="11" hidden="1">{"'előző év december'!$A$2:$CP$214"}</definedName>
    <definedName name="test" localSheetId="13" hidden="1">{"'előző év december'!$A$2:$CP$214"}</definedName>
    <definedName name="test" localSheetId="5" hidden="1">{"'előző év december'!$A$2:$CP$214"}</definedName>
    <definedName name="test" localSheetId="6" hidden="1">{"'előző év december'!$A$2:$CP$214"}</definedName>
    <definedName name="test" hidden="1">{"'előző év december'!$A$2:$CP$214"}</definedName>
    <definedName name="tge" localSheetId="0" hidden="1">[1]Market!#REF!</definedName>
    <definedName name="tge" hidden="1">[1]Market!#REF!</definedName>
    <definedName name="tgz" localSheetId="0" hidden="1">{"'előző év december'!$A$2:$CP$214"}</definedName>
    <definedName name="tgz" localSheetId="11" hidden="1">{"'előző év december'!$A$2:$CP$214"}</definedName>
    <definedName name="tgz" localSheetId="13" hidden="1">{"'előző év december'!$A$2:$CP$214"}</definedName>
    <definedName name="tgz" localSheetId="5" hidden="1">{"'előző év december'!$A$2:$CP$214"}</definedName>
    <definedName name="tgz" localSheetId="6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1" hidden="1">{"'előző év december'!$A$2:$CP$214"}</definedName>
    <definedName name="tre" localSheetId="13" hidden="1">{"'előző év december'!$A$2:$CP$214"}</definedName>
    <definedName name="tre" localSheetId="5" hidden="1">{"'előző év december'!$A$2:$CP$214"}</definedName>
    <definedName name="tre" localSheetId="6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1" hidden="1">{"'előző év december'!$A$2:$CP$214"}</definedName>
    <definedName name="vb" localSheetId="13" hidden="1">{"'előző év december'!$A$2:$CP$214"}</definedName>
    <definedName name="vb" localSheetId="5" hidden="1">{"'előző év december'!$A$2:$CP$214"}</definedName>
    <definedName name="vb" localSheetId="6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1" hidden="1">{"'előző év december'!$A$2:$CP$214"}</definedName>
    <definedName name="vc" localSheetId="13" hidden="1">{"'előző év december'!$A$2:$CP$214"}</definedName>
    <definedName name="vc" localSheetId="5" hidden="1">{"'előző év december'!$A$2:$CP$214"}</definedName>
    <definedName name="vc" localSheetId="6" hidden="1">{"'előző év december'!$A$2:$CP$214"}</definedName>
    <definedName name="vc" hidden="1">{"'előző év december'!$A$2:$CP$214"}</definedName>
    <definedName name="VH">#REF!</definedName>
    <definedName name="w" localSheetId="0" hidden="1">{"'előző év december'!$A$2:$CP$214"}</definedName>
    <definedName name="w" localSheetId="11" hidden="1">{"'előző év december'!$A$2:$CP$214"}</definedName>
    <definedName name="w" localSheetId="13" hidden="1">{"'előző év december'!$A$2:$CP$214"}</definedName>
    <definedName name="w" localSheetId="5" hidden="1">{"'előző év december'!$A$2:$CP$214"}</definedName>
    <definedName name="w" localSheetId="6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1" hidden="1">{"'előző év december'!$A$2:$CP$214"}</definedName>
    <definedName name="we" localSheetId="13" hidden="1">{"'előző év december'!$A$2:$CP$214"}</definedName>
    <definedName name="we" localSheetId="5" hidden="1">{"'előző év december'!$A$2:$CP$214"}</definedName>
    <definedName name="we" localSheetId="6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1" hidden="1">{"'előző év december'!$A$2:$CP$214"}</definedName>
    <definedName name="wee" localSheetId="13" hidden="1">{"'előző év december'!$A$2:$CP$214"}</definedName>
    <definedName name="wee" localSheetId="5" hidden="1">{"'előző év december'!$A$2:$CP$214"}</definedName>
    <definedName name="wee" localSheetId="6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1" hidden="1">{"'előző év december'!$A$2:$CP$214"}</definedName>
    <definedName name="werwe" localSheetId="13" hidden="1">{"'előző év december'!$A$2:$CP$214"}</definedName>
    <definedName name="werwe" localSheetId="5" hidden="1">{"'előző év december'!$A$2:$CP$214"}</definedName>
    <definedName name="werwe" localSheetId="6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1" hidden="1">{"'előző év december'!$A$2:$CP$214"}</definedName>
    <definedName name="werwer" localSheetId="13" hidden="1">{"'előző év december'!$A$2:$CP$214"}</definedName>
    <definedName name="werwer" localSheetId="5" hidden="1">{"'előző év december'!$A$2:$CP$214"}</definedName>
    <definedName name="werwer" localSheetId="6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1" hidden="1">{"'előző év december'!$A$2:$CP$214"}</definedName>
    <definedName name="ww" localSheetId="13" hidden="1">{"'előző év december'!$A$2:$CP$214"}</definedName>
    <definedName name="ww" localSheetId="5" hidden="1">{"'előző év december'!$A$2:$CP$214"}</definedName>
    <definedName name="ww" localSheetId="6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1" hidden="1">{"'előző év december'!$A$2:$CP$214"}</definedName>
    <definedName name="www" localSheetId="13" hidden="1">{"'előző év december'!$A$2:$CP$214"}</definedName>
    <definedName name="www" localSheetId="5" hidden="1">{"'előző év december'!$A$2:$CP$214"}</definedName>
    <definedName name="www" localSheetId="6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1" hidden="1">{"'előző év december'!$A$2:$CP$214"}</definedName>
    <definedName name="xxx" localSheetId="13" hidden="1">{"'előző év december'!$A$2:$CP$214"}</definedName>
    <definedName name="xxx" localSheetId="5" hidden="1">{"'előző év december'!$A$2:$CP$214"}</definedName>
    <definedName name="xxx" localSheetId="6" hidden="1">{"'előző év december'!$A$2:$CP$214"}</definedName>
    <definedName name="xxx" hidden="1">{"'előző év december'!$A$2:$CP$214"}</definedName>
    <definedName name="yygf" localSheetId="0" hidden="1">{"'előző év december'!$A$2:$CP$214"}</definedName>
    <definedName name="yygf" localSheetId="11" hidden="1">{"'előző év december'!$A$2:$CP$214"}</definedName>
    <definedName name="yygf" localSheetId="13" hidden="1">{"'előző év december'!$A$2:$CP$214"}</definedName>
    <definedName name="yygf" localSheetId="5" hidden="1">{"'előző év december'!$A$2:$CP$214"}</definedName>
    <definedName name="yygf" localSheetId="6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1" hidden="1">{"'előző év december'!$A$2:$CP$214"}</definedName>
    <definedName name="yyy" localSheetId="13" hidden="1">{"'előző év december'!$A$2:$CP$214"}</definedName>
    <definedName name="yyy" localSheetId="5" hidden="1">{"'előző év december'!$A$2:$CP$214"}</definedName>
    <definedName name="yyy" localSheetId="6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1" hidden="1">{"'előző év december'!$A$2:$CP$214"}</definedName>
    <definedName name="ztr" localSheetId="13" hidden="1">{"'előző év december'!$A$2:$CP$214"}</definedName>
    <definedName name="ztr" localSheetId="5" hidden="1">{"'előző év december'!$A$2:$CP$214"}</definedName>
    <definedName name="ztr" localSheetId="6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1" hidden="1">{"'előző év december'!$A$2:$CP$214"}</definedName>
    <definedName name="zzz" localSheetId="13" hidden="1">{"'előző év december'!$A$2:$CP$214"}</definedName>
    <definedName name="zzz" localSheetId="5" hidden="1">{"'előző év december'!$A$2:$CP$214"}</definedName>
    <definedName name="zzz" localSheetId="6" hidden="1">{"'előző év december'!$A$2:$CP$214"}</definedName>
    <definedName name="zzz" hidden="1">{"'előző év december'!$A$2:$CP$214"}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6" i="87" l="1"/>
  <c r="O10" i="74" l="1"/>
  <c r="Q8" i="42"/>
  <c r="AY6" i="2" l="1"/>
  <c r="BA6" i="2"/>
  <c r="AZ6" i="2"/>
  <c r="BB6" i="2"/>
  <c r="N10" i="74" l="1"/>
  <c r="AB6" i="87" l="1"/>
  <c r="P8" i="42" l="1"/>
  <c r="AU6" i="2" l="1"/>
  <c r="AW6" i="2"/>
  <c r="AV6" i="2" l="1"/>
  <c r="AX6" i="2"/>
  <c r="L10" i="74" l="1"/>
  <c r="A10" i="74" l="1"/>
  <c r="D8" i="42"/>
  <c r="E8" i="42" s="1"/>
  <c r="F8" i="42" s="1"/>
  <c r="G8" i="42" s="1"/>
  <c r="H8" i="42" s="1"/>
  <c r="I8" i="42" s="1"/>
  <c r="J8" i="42" s="1"/>
  <c r="K8" i="42" s="1"/>
  <c r="L8" i="42" s="1"/>
  <c r="M8" i="42" s="1"/>
  <c r="N8" i="42" s="1"/>
  <c r="O8" i="42" s="1"/>
  <c r="I10" i="74" l="1"/>
  <c r="J10" i="74"/>
  <c r="C10" i="74"/>
  <c r="K10" i="74"/>
  <c r="F10" i="74"/>
  <c r="M10" i="74"/>
  <c r="E10" i="74"/>
  <c r="G10" i="74"/>
  <c r="H10" i="74"/>
  <c r="D10" i="74"/>
  <c r="BD5" i="85" l="1"/>
  <c r="BC5" i="85"/>
  <c r="BE5" i="85"/>
  <c r="AE5" i="85"/>
  <c r="AF5" i="85"/>
  <c r="AT5" i="85"/>
  <c r="I5" i="85"/>
  <c r="M5" i="85"/>
  <c r="AX5" i="85"/>
  <c r="R5" i="85"/>
  <c r="BF5" i="85"/>
  <c r="AA6" i="2"/>
  <c r="E6" i="2"/>
  <c r="AC5" i="85" l="1"/>
  <c r="AI5" i="85"/>
  <c r="Y5" i="85"/>
  <c r="Z6" i="2"/>
  <c r="AN5" i="85"/>
  <c r="AN6" i="2"/>
  <c r="S5" i="85"/>
  <c r="AK5" i="85"/>
  <c r="T5" i="85"/>
  <c r="O6" i="2"/>
  <c r="BB5" i="85"/>
  <c r="AP6" i="2"/>
  <c r="AL5" i="85"/>
  <c r="V6" i="2"/>
  <c r="G6" i="2"/>
  <c r="X6" i="2"/>
  <c r="M6" i="2"/>
  <c r="W6" i="2"/>
  <c r="J6" i="2"/>
  <c r="AM6" i="2"/>
  <c r="K6" i="2"/>
  <c r="Y6" i="2"/>
  <c r="G5" i="85"/>
  <c r="BA5" i="85"/>
  <c r="AY5" i="85"/>
  <c r="AZ5" i="85"/>
  <c r="AH6" i="2"/>
  <c r="AI6" i="2"/>
  <c r="N6" i="2"/>
  <c r="C6" i="2"/>
  <c r="I6" i="2"/>
  <c r="AD5" i="85"/>
  <c r="AJ5" i="85"/>
  <c r="Q5" i="85"/>
  <c r="J5" i="85"/>
  <c r="AG6" i="2"/>
  <c r="X5" i="85"/>
  <c r="V5" i="85"/>
  <c r="AW5" i="85"/>
  <c r="AS5" i="85"/>
  <c r="AV5" i="85"/>
  <c r="AR5" i="85"/>
  <c r="H5" i="85"/>
  <c r="AP5" i="85"/>
  <c r="N5" i="85"/>
  <c r="AB5" i="85"/>
  <c r="K5" i="85"/>
  <c r="AG5" i="85"/>
  <c r="O5" i="85"/>
  <c r="AM5" i="85"/>
  <c r="AO5" i="85"/>
  <c r="Z5" i="85"/>
  <c r="L5" i="85"/>
  <c r="U5" i="85"/>
  <c r="AH5" i="85"/>
  <c r="AU5" i="85"/>
  <c r="AQ5" i="85"/>
  <c r="W5" i="85"/>
  <c r="AA5" i="85"/>
  <c r="P5" i="85"/>
  <c r="AL6" i="2"/>
  <c r="AT6" i="2"/>
  <c r="F6" i="2"/>
  <c r="AF6" i="2"/>
  <c r="Q6" i="2"/>
  <c r="O6" i="87"/>
  <c r="AQ6" i="2"/>
  <c r="AR6" i="2"/>
  <c r="AO6" i="2"/>
  <c r="D6" i="87"/>
  <c r="Y6" i="87"/>
  <c r="W6" i="87"/>
  <c r="AC6" i="2"/>
  <c r="D6" i="2"/>
  <c r="L6" i="2"/>
  <c r="U6" i="2"/>
  <c r="S6" i="2"/>
  <c r="AD6" i="2"/>
  <c r="T6" i="2"/>
  <c r="H6" i="2"/>
  <c r="AE6" i="2"/>
  <c r="AJ6" i="2"/>
  <c r="AS6" i="2"/>
  <c r="R6" i="2"/>
  <c r="AB6" i="2"/>
  <c r="P6" i="2"/>
  <c r="AK6" i="2"/>
  <c r="AA6" i="87" l="1"/>
  <c r="K6" i="87" l="1"/>
  <c r="Q6" i="87"/>
  <c r="P6" i="87"/>
  <c r="V6" i="87"/>
  <c r="H6" i="87"/>
  <c r="N6" i="87"/>
  <c r="E6" i="87"/>
  <c r="R6" i="87"/>
  <c r="F6" i="87" l="1"/>
  <c r="S6" i="87"/>
  <c r="I6" i="87"/>
  <c r="M6" i="87"/>
  <c r="Z6" i="87"/>
  <c r="T6" i="87"/>
  <c r="U6" i="87" l="1"/>
  <c r="X6" i="87"/>
  <c r="J6" i="87"/>
  <c r="L6" i="87"/>
  <c r="G6" i="87" l="1"/>
  <c r="AG6" i="14" l="1"/>
  <c r="AF6" i="14"/>
  <c r="AL6" i="14" l="1"/>
  <c r="AV6" i="14"/>
  <c r="Y6" i="14"/>
  <c r="BF6" i="14"/>
  <c r="AX6" i="14"/>
  <c r="AY6" i="14"/>
  <c r="AW6" i="14"/>
  <c r="BI6" i="14" l="1"/>
  <c r="BJ6" i="14"/>
  <c r="K6" i="14"/>
  <c r="J6" i="14"/>
  <c r="G6" i="14"/>
  <c r="H6" i="14"/>
  <c r="BG6" i="14"/>
  <c r="AU6" i="14"/>
  <c r="BH6" i="14"/>
  <c r="F6" i="14"/>
  <c r="AZ6" i="14"/>
  <c r="I6" i="14"/>
  <c r="M6" i="14" l="1"/>
  <c r="BB6" i="14"/>
  <c r="S6" i="14"/>
  <c r="D6" i="14"/>
  <c r="AE6" i="14"/>
  <c r="O6" i="14"/>
  <c r="P6" i="14"/>
  <c r="V6" i="14"/>
  <c r="E6" i="14"/>
  <c r="W6" i="14"/>
  <c r="AK6" i="14"/>
  <c r="AO6" i="14"/>
  <c r="AN6" i="14"/>
  <c r="AB6" i="14"/>
  <c r="X6" i="14"/>
  <c r="Z6" i="14"/>
  <c r="Q6" i="14"/>
  <c r="L6" i="14"/>
  <c r="N6" i="14"/>
  <c r="AJ6" i="14"/>
  <c r="AM6" i="14"/>
  <c r="C6" i="14"/>
  <c r="AC6" i="14"/>
  <c r="AD6" i="14"/>
  <c r="U6" i="14"/>
  <c r="BD6" i="14"/>
  <c r="AP6" i="14"/>
  <c r="R6" i="14"/>
  <c r="AI6" i="14"/>
  <c r="AH6" i="14"/>
  <c r="BE6" i="14"/>
  <c r="AA6" i="14"/>
  <c r="BA6" i="14"/>
  <c r="BC6" i="14"/>
  <c r="T6" i="14"/>
  <c r="AT6" i="14" l="1"/>
  <c r="AS6" i="14"/>
  <c r="AR6" i="14"/>
  <c r="AQ6" i="14"/>
</calcChain>
</file>

<file path=xl/sharedStrings.xml><?xml version="1.0" encoding="utf-8"?>
<sst xmlns="http://schemas.openxmlformats.org/spreadsheetml/2006/main" count="863" uniqueCount="152">
  <si>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</si>
  <si>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</si>
  <si>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</si>
  <si>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</si>
  <si>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</si>
  <si>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</si>
  <si>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</si>
  <si>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</si>
  <si>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</si>
  <si>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</si>
  <si>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</si>
  <si>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</si>
  <si>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</si>
  <si>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</si>
  <si>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</si>
  <si>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</si>
  <si>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</si>
  <si>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</si>
  <si>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</si>
  <si>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Áruexport</t>
  </si>
  <si>
    <t>Áruimport</t>
  </si>
  <si>
    <t>Tulajdonosi hitelek kamategyenlege</t>
  </si>
  <si>
    <t>Államháztartás</t>
  </si>
  <si>
    <t>Bankrendszer</t>
  </si>
  <si>
    <t>Egyéb szektor</t>
  </si>
  <si>
    <t>Kamategyenleg</t>
  </si>
  <si>
    <t>IV.</t>
  </si>
  <si>
    <t>Külföldön 1 évnél rövidebb ideig dolgozók jövedelmei</t>
  </si>
  <si>
    <t>Magyarországon 1 évnél rövidebb ideig dolgozó külföldiek jövedelmei</t>
  </si>
  <si>
    <t>Nettó EU-transzfer</t>
  </si>
  <si>
    <t>Egyéb folyó transzfer</t>
  </si>
  <si>
    <t>Egyéb tőketranszfer</t>
  </si>
  <si>
    <t>Implicit kamat</t>
  </si>
  <si>
    <t>2014. I.</t>
  </si>
  <si>
    <t>Külföldi hitelek kamategyenlege</t>
  </si>
  <si>
    <t>Munkavállalói jövedelmek</t>
  </si>
  <si>
    <t xml:space="preserve">Részesedések jövedelme </t>
  </si>
  <si>
    <t>Áruegyenleg (jobb tengely)</t>
  </si>
  <si>
    <t>Piaci részesedés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</si>
  <si>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</si>
  <si>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</si>
  <si>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</si>
  <si>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</si>
  <si>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</si>
  <si>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</si>
  <si>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</si>
  <si>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</si>
  <si>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</si>
  <si>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</si>
  <si>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</si>
  <si>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</si>
  <si>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</si>
  <si>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Magyarország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</si>
  <si>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</si>
  <si>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</si>
  <si>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</si>
  <si>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</si>
  <si>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</si>
  <si>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</si>
  <si>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2017. I.</t>
  </si>
  <si>
    <t>Fogyasztás</t>
  </si>
  <si>
    <t>1 évnél rövidebb ideig dolgozó munkavállalók jövedelmének egyenlege</t>
  </si>
  <si>
    <t>Ingázók száma (jobb tengely)</t>
  </si>
  <si>
    <t>Éves változás</t>
  </si>
  <si>
    <t>Cserearány hatás</t>
  </si>
  <si>
    <t>Volumenhatás</t>
  </si>
  <si>
    <t>2018. I.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</si>
  <si>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</si>
  <si>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</si>
  <si>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</si>
  <si>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</si>
  <si>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</si>
  <si>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</si>
  <si>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</si>
  <si>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</si>
  <si>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</si>
  <si>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</si>
  <si>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</si>
  <si>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</si>
  <si>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</si>
  <si>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Belföldi felhasználás éves növekedési üteme</t>
  </si>
  <si>
    <t>Annual increase in domestic absorption</t>
  </si>
  <si>
    <t>Nettó export GDP-növekedéshez való hozzájárulása (j.t.)</t>
  </si>
  <si>
    <t>Contribution of net exports to GDP growth (r. h. s.)</t>
  </si>
  <si>
    <t>Consumption</t>
  </si>
  <si>
    <t>2018 Q1</t>
  </si>
  <si>
    <t>in GDP</t>
  </si>
  <si>
    <t>Bér</t>
  </si>
  <si>
    <t>Compensation of employees</t>
  </si>
  <si>
    <t>Tőkejövedelem</t>
  </si>
  <si>
    <t>Equity income</t>
  </si>
  <si>
    <t>Kamat</t>
  </si>
  <si>
    <t>Interest payments</t>
  </si>
  <si>
    <t>Transzferek</t>
  </si>
  <si>
    <t>Transfers</t>
  </si>
  <si>
    <t>GNI-GDP</t>
  </si>
  <si>
    <t>GDP-GNI gap</t>
  </si>
  <si>
    <t>Export</t>
  </si>
  <si>
    <t>Külső kereslet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</si>
  <si>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</si>
  <si>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</si>
  <si>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</si>
  <si>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</si>
  <si>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</si>
  <si>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</si>
  <si>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</si>
  <si>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Export of goods</t>
  </si>
  <si>
    <t>Import of goods</t>
  </si>
  <si>
    <t>Balance of goods (r.h.s.)</t>
  </si>
  <si>
    <t>Net external debt</t>
  </si>
  <si>
    <t>Reserve adequacy</t>
  </si>
  <si>
    <t>Share of FX in gov. debt</t>
  </si>
  <si>
    <t>Gross financing need</t>
  </si>
  <si>
    <t>Market share</t>
  </si>
  <si>
    <t>Exports</t>
  </si>
  <si>
    <t>External demand</t>
  </si>
  <si>
    <t>Change in terms of trade</t>
  </si>
  <si>
    <t>Change in volume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</si>
  <si>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</si>
  <si>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</si>
  <si>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</si>
  <si>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</si>
  <si>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</si>
  <si>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</si>
  <si>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</si>
  <si>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Interest paid on intercompany loans</t>
  </si>
  <si>
    <t>Interest paid on debt funds</t>
  </si>
  <si>
    <t>General government</t>
  </si>
  <si>
    <t>Banking sector</t>
  </si>
  <si>
    <t>Other sector</t>
  </si>
  <si>
    <t>Interest balance</t>
  </si>
  <si>
    <t>Implicit interest rate</t>
  </si>
  <si>
    <t>Income of residents working abroad</t>
  </si>
  <si>
    <t>Income of non-residents working inland</t>
  </si>
  <si>
    <t>Net labour income</t>
  </si>
  <si>
    <t>Number of residents working abroad (r.h.s.)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</si>
  <si>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</si>
  <si>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</si>
  <si>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</si>
  <si>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</si>
  <si>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</si>
  <si>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</si>
  <si>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</si>
  <si>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</si>
  <si>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2019. I.</t>
  </si>
  <si>
    <t>2019 Q1</t>
  </si>
  <si>
    <t>2020 Q1</t>
  </si>
  <si>
    <t>Q1</t>
  </si>
  <si>
    <t>2020. I.</t>
  </si>
  <si>
    <t>Annual change</t>
  </si>
  <si>
    <t>Bruttó felhalmozás</t>
  </si>
  <si>
    <t>Gross capital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</si>
</sst>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&quot;Ft&quot;_-;\-* #,##0.00\ &quot;Ft&quot;_-;_-* &quot;-&quot;??\ &quot;Ft&quot;_-;_-@_-"/>
    <numFmt numFmtId="165" formatCode="_-* #,##0.00\ _F_t_-;\-* #,##0.00\ _F_t_-;_-* &quot;-&quot;??\ _F_t_-;_-@_-"/>
    <numFmt numFmtId="166" formatCode="0.0"/>
    <numFmt numFmtId="167" formatCode="#,##0.0"/>
    <numFmt numFmtId="168" formatCode="0.0000"/>
    <numFmt numFmtId="169" formatCode="##0.0;\-##0.0;0.0;"/>
    <numFmt numFmtId="170" formatCode="#,###,##0"/>
    <numFmt numFmtId="171" formatCode="&quot;DM&quot;#,##0.00;[Red]\-&quot;DM&quot;#,##0.00"/>
    <numFmt numFmtId="172" formatCode="yyyy\-mm\-dd"/>
    <numFmt numFmtId="173" formatCode="0.000"/>
    <numFmt numFmtId="174" formatCode="_-* #,##0.000\ _F_t_-;\-* #,##0.000\ _F_t_-;_-* &quot;-&quot;??\ _F_t_-;_-@_-"/>
  </numFmts>
  <fonts count="77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aj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  <scheme val="major"/>
    </font>
    <font>
      <sz val="9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51">
    <xf numFmtId="0" fontId="0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/>
    <xf numFmtId="43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  <xf numFmtId="0" fontId="11" fillId="0" borderId="0"/>
    <xf numFmtId="0" fontId="21" fillId="0" borderId="0"/>
    <xf numFmtId="0" fontId="8" fillId="0" borderId="0"/>
    <xf numFmtId="0" fontId="9" fillId="0" borderId="0"/>
    <xf numFmtId="0" fontId="8" fillId="0" borderId="0"/>
    <xf numFmtId="0" fontId="20" fillId="0" borderId="0"/>
    <xf numFmtId="0" fontId="14" fillId="0" borderId="0"/>
    <xf numFmtId="0" fontId="8" fillId="0" borderId="0"/>
    <xf numFmtId="0" fontId="14" fillId="0" borderId="0"/>
    <xf numFmtId="0" fontId="14" fillId="0" borderId="0" applyNumberFormat="0" applyFont="0" applyFill="0" applyBorder="0" applyAlignment="0" applyProtection="0"/>
    <xf numFmtId="0" fontId="16" fillId="0" borderId="0"/>
    <xf numFmtId="0" fontId="12" fillId="0" borderId="0"/>
    <xf numFmtId="0" fontId="9" fillId="0" borderId="0"/>
    <xf numFmtId="0" fontId="12" fillId="0" borderId="0"/>
    <xf numFmtId="0" fontId="14" fillId="0" borderId="0"/>
    <xf numFmtId="0" fontId="22" fillId="0" borderId="13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14">
      <alignment horizontal="right" vertical="center"/>
    </xf>
    <xf numFmtId="9" fontId="9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4" fillId="0" borderId="0"/>
    <xf numFmtId="0" fontId="3" fillId="0" borderId="0"/>
    <xf numFmtId="164" fontId="14" fillId="0" borderId="0" applyFont="0" applyFill="0" applyBorder="0" applyAlignment="0" applyProtection="0"/>
    <xf numFmtId="0" fontId="12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4" fillId="0" borderId="0"/>
    <xf numFmtId="0" fontId="12" fillId="0" borderId="0"/>
    <xf numFmtId="0" fontId="12" fillId="0" borderId="0"/>
    <xf numFmtId="9" fontId="2" fillId="0" borderId="0" applyFont="0" applyFill="0" applyBorder="0" applyAlignment="0" applyProtection="0"/>
    <xf numFmtId="0" fontId="14" fillId="0" borderId="0"/>
    <xf numFmtId="0" fontId="25" fillId="0" borderId="16">
      <alignment horizontal="center" vertical="center"/>
    </xf>
    <xf numFmtId="166" fontId="25" fillId="0" borderId="0" applyBorder="0"/>
    <xf numFmtId="166" fontId="25" fillId="0" borderId="4"/>
    <xf numFmtId="0" fontId="12" fillId="0" borderId="0"/>
    <xf numFmtId="9" fontId="12" fillId="0" borderId="0" applyFont="0" applyFill="0" applyBorder="0" applyAlignment="0" applyProtection="0"/>
    <xf numFmtId="0" fontId="25" fillId="0" borderId="10">
      <alignment horizontal="center" vertical="center"/>
    </xf>
    <xf numFmtId="0" fontId="21" fillId="0" borderId="17" applyNumberFormat="0" applyFill="0" applyProtection="0">
      <alignment horizontal="left" vertical="center" wrapText="1"/>
    </xf>
    <xf numFmtId="169" fontId="21" fillId="0" borderId="17" applyFill="0" applyProtection="0">
      <alignment horizontal="right"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horizontal="left" vertical="center" wrapText="1"/>
    </xf>
    <xf numFmtId="169" fontId="21" fillId="0" borderId="0" applyFill="0" applyBorder="0" applyProtection="0">
      <alignment horizontal="right" vertical="center" wrapText="1"/>
    </xf>
    <xf numFmtId="0" fontId="21" fillId="0" borderId="18" applyNumberFormat="0" applyFill="0" applyProtection="0">
      <alignment horizontal="left" vertical="center" wrapText="1"/>
    </xf>
    <xf numFmtId="0" fontId="21" fillId="0" borderId="18" applyNumberFormat="0" applyFill="0" applyProtection="0">
      <alignment horizontal="left" vertical="center" wrapText="1"/>
    </xf>
    <xf numFmtId="169" fontId="21" fillId="0" borderId="18" applyFill="0" applyProtection="0">
      <alignment horizontal="righ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horizontal="left" vertical="center" wrapText="1"/>
    </xf>
    <xf numFmtId="0" fontId="21" fillId="0" borderId="0" applyNumberFormat="0" applyFill="0" applyBorder="0" applyProtection="0">
      <alignment vertical="center" wrapText="1"/>
    </xf>
    <xf numFmtId="0" fontId="21" fillId="0" borderId="0" applyNumberFormat="0" applyFill="0" applyBorder="0" applyProtection="0">
      <alignment vertical="center" wrapText="1"/>
    </xf>
    <xf numFmtId="0" fontId="12" fillId="0" borderId="0" applyNumberFormat="0" applyFont="0" applyFill="0" applyBorder="0" applyProtection="0">
      <alignment horizontal="left" vertical="center"/>
    </xf>
    <xf numFmtId="0" fontId="12" fillId="0" borderId="19" applyNumberFormat="0" applyFon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6" fillId="0" borderId="19" applyNumberFormat="0" applyFill="0" applyProtection="0">
      <alignment horizontal="center" vertical="center" wrapText="1"/>
    </xf>
    <xf numFmtId="0" fontId="21" fillId="0" borderId="17" applyNumberFormat="0" applyFill="0" applyProtection="0">
      <alignment horizontal="left" vertical="center" wrapText="1"/>
    </xf>
    <xf numFmtId="0" fontId="27" fillId="0" borderId="0"/>
    <xf numFmtId="0" fontId="28" fillId="0" borderId="0"/>
    <xf numFmtId="0" fontId="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4" fillId="0" borderId="0">
      <alignment horizontal="left" wrapText="1"/>
    </xf>
    <xf numFmtId="0" fontId="21" fillId="0" borderId="0"/>
    <xf numFmtId="0" fontId="11" fillId="0" borderId="0"/>
    <xf numFmtId="0" fontId="21" fillId="0" borderId="0"/>
    <xf numFmtId="0" fontId="21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4" fillId="0" borderId="0"/>
    <xf numFmtId="0" fontId="21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4" fillId="0" borderId="0"/>
    <xf numFmtId="0" fontId="12" fillId="4" borderId="15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9" fillId="0" borderId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3" fillId="18" borderId="0" applyNumberFormat="0" applyBorder="0" applyAlignment="0" applyProtection="0"/>
    <xf numFmtId="0" fontId="34" fillId="22" borderId="20" applyNumberFormat="0" applyAlignment="0" applyProtection="0"/>
    <xf numFmtId="0" fontId="35" fillId="34" borderId="21" applyNumberFormat="0" applyAlignment="0" applyProtection="0"/>
    <xf numFmtId="170" fontId="36" fillId="35" borderId="0" applyNumberFormat="0" applyBorder="0">
      <alignment vertical="top"/>
      <protection locked="0"/>
    </xf>
    <xf numFmtId="4" fontId="37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19" borderId="0" applyNumberFormat="0" applyBorder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2" fillId="0" borderId="24" applyNumberFormat="0" applyFill="0" applyAlignment="0" applyProtection="0"/>
    <xf numFmtId="0" fontId="42" fillId="0" borderId="0" applyNumberFormat="0" applyFill="0" applyBorder="0" applyAlignment="0" applyProtection="0"/>
    <xf numFmtId="170" fontId="43" fillId="36" borderId="0" applyNumberFormat="0" applyBorder="0">
      <alignment horizontal="left"/>
      <protection locked="0"/>
    </xf>
    <xf numFmtId="0" fontId="44" fillId="22" borderId="20" applyNumberFormat="0" applyAlignment="0" applyProtection="0"/>
    <xf numFmtId="0" fontId="12" fillId="4" borderId="15" applyNumberFormat="0" applyFont="0" applyAlignment="0" applyProtection="0"/>
    <xf numFmtId="170" fontId="36" fillId="37" borderId="0" applyNumberFormat="0" applyBorder="0">
      <alignment horizontal="right"/>
      <protection locked="0"/>
    </xf>
    <xf numFmtId="0" fontId="45" fillId="0" borderId="25" applyNumberFormat="0" applyFill="0" applyAlignment="0" applyProtection="0"/>
    <xf numFmtId="170" fontId="46" fillId="37" borderId="0" applyNumberFormat="0" applyBorder="0">
      <alignment horizontal="right"/>
      <protection locked="0"/>
    </xf>
    <xf numFmtId="170" fontId="47" fillId="37" borderId="0" applyNumberFormat="0" applyBorder="0">
      <alignment horizontal="right"/>
      <protection locked="0"/>
    </xf>
    <xf numFmtId="0" fontId="48" fillId="38" borderId="0" applyNumberFormat="0" applyBorder="0" applyAlignment="0" applyProtection="0"/>
    <xf numFmtId="0" fontId="2" fillId="0" borderId="0"/>
    <xf numFmtId="0" fontId="49" fillId="22" borderId="26" applyNumberFormat="0" applyAlignment="0" applyProtection="0"/>
    <xf numFmtId="0" fontId="50" fillId="0" borderId="0" applyNumberFormat="0" applyFill="0" applyBorder="0" applyAlignment="0" applyProtection="0"/>
    <xf numFmtId="170" fontId="51" fillId="39" borderId="0" applyNumberFormat="0" applyBorder="0">
      <alignment horizontal="center"/>
      <protection locked="0"/>
    </xf>
    <xf numFmtId="170" fontId="52" fillId="37" borderId="0" applyNumberFormat="0" applyBorder="0">
      <alignment horizontal="left"/>
      <protection locked="0"/>
    </xf>
    <xf numFmtId="170" fontId="53" fillId="35" borderId="0" applyNumberFormat="0" applyBorder="0">
      <alignment horizontal="center"/>
      <protection locked="0"/>
    </xf>
    <xf numFmtId="170" fontId="53" fillId="37" borderId="0" applyNumberFormat="0" applyBorder="0">
      <alignment horizontal="left"/>
      <protection locked="0"/>
    </xf>
    <xf numFmtId="170" fontId="54" fillId="35" borderId="0" applyNumberFormat="0" applyBorder="0">
      <protection locked="0"/>
    </xf>
    <xf numFmtId="170" fontId="52" fillId="40" borderId="0" applyNumberFormat="0" applyBorder="0">
      <alignment horizontal="left"/>
      <protection locked="0"/>
    </xf>
    <xf numFmtId="170" fontId="55" fillId="35" borderId="0" applyNumberFormat="0" applyBorder="0">
      <protection locked="0"/>
    </xf>
    <xf numFmtId="170" fontId="52" fillId="41" borderId="0" applyNumberFormat="0" applyBorder="0">
      <alignment horizontal="right"/>
      <protection locked="0"/>
    </xf>
    <xf numFmtId="170" fontId="52" fillId="36" borderId="0" applyNumberFormat="0" applyBorder="0">
      <protection locked="0"/>
    </xf>
    <xf numFmtId="170" fontId="56" fillId="42" borderId="0" applyNumberFormat="0" applyBorder="0">
      <protection locked="0"/>
    </xf>
    <xf numFmtId="170" fontId="57" fillId="42" borderId="0" applyNumberFormat="0" applyBorder="0">
      <protection locked="0"/>
    </xf>
    <xf numFmtId="170" fontId="52" fillId="37" borderId="0" applyNumberFormat="0" applyBorder="0">
      <protection locked="0"/>
    </xf>
    <xf numFmtId="170" fontId="52" fillId="37" borderId="0" applyNumberFormat="0" applyBorder="0">
      <protection locked="0"/>
    </xf>
    <xf numFmtId="170" fontId="52" fillId="37" borderId="0" applyNumberFormat="0" applyBorder="0">
      <protection locked="0"/>
    </xf>
    <xf numFmtId="170" fontId="52" fillId="43" borderId="0" applyNumberFormat="0" applyBorder="0">
      <alignment vertical="top"/>
      <protection locked="0"/>
    </xf>
    <xf numFmtId="170" fontId="58" fillId="44" borderId="0" applyNumberFormat="0" applyBorder="0">
      <protection locked="0"/>
    </xf>
    <xf numFmtId="171" fontId="3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1" fillId="0" borderId="0"/>
    <xf numFmtId="0" fontId="11" fillId="0" borderId="0"/>
    <xf numFmtId="0" fontId="14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0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0" fontId="35" fillId="45" borderId="0"/>
    <xf numFmtId="0" fontId="12" fillId="0" borderId="0"/>
    <xf numFmtId="0" fontId="24" fillId="0" borderId="0"/>
    <xf numFmtId="0" fontId="13" fillId="0" borderId="0"/>
    <xf numFmtId="0" fontId="14" fillId="0" borderId="0"/>
    <xf numFmtId="0" fontId="2" fillId="0" borderId="0"/>
    <xf numFmtId="0" fontId="2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4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62" fillId="0" borderId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6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6" borderId="0" applyNumberFormat="0" applyBorder="0" applyAlignment="0" applyProtection="0"/>
    <xf numFmtId="172" fontId="14" fillId="0" borderId="0" applyFont="0" applyFill="0" applyBorder="0" applyAlignment="0" applyProtection="0"/>
    <xf numFmtId="0" fontId="3" fillId="4" borderId="15" applyNumberFormat="0" applyFont="0" applyAlignment="0" applyProtection="0"/>
    <xf numFmtId="0" fontId="14" fillId="0" borderId="0"/>
    <xf numFmtId="0" fontId="14" fillId="0" borderId="0"/>
    <xf numFmtId="0" fontId="1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1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12" fillId="0" borderId="0"/>
    <xf numFmtId="0" fontId="14" fillId="0" borderId="0" applyNumberFormat="0" applyFill="0" applyBorder="0" applyAlignment="0" applyProtection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1" fillId="0" borderId="0"/>
    <xf numFmtId="0" fontId="1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165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0" fontId="14" fillId="0" borderId="0"/>
    <xf numFmtId="0" fontId="2" fillId="0" borderId="0"/>
    <xf numFmtId="0" fontId="12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2" fillId="0" borderId="0"/>
    <xf numFmtId="0" fontId="49" fillId="22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2" borderId="27" applyNumberFormat="0" applyAlignment="0" applyProtection="0"/>
    <xf numFmtId="0" fontId="34" fillId="22" borderId="27" applyNumberFormat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4" fillId="0" borderId="0"/>
    <xf numFmtId="0" fontId="11" fillId="0" borderId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4" fillId="0" borderId="0"/>
  </cellStyleXfs>
  <cellXfs count="80">
    <xf numFmtId="0" fontId="0" fillId="0" borderId="0" xfId="0"/>
    <xf numFmtId="0" fontId="61" fillId="0" borderId="0" xfId="57" applyFont="1"/>
    <xf numFmtId="14" fontId="61" fillId="0" borderId="0" xfId="57" applyNumberFormat="1" applyFont="1"/>
    <xf numFmtId="166" fontId="61" fillId="0" borderId="0" xfId="57" applyNumberFormat="1" applyFont="1"/>
    <xf numFmtId="0" fontId="61" fillId="0" borderId="0" xfId="57" applyFont="1" applyAlignment="1">
      <alignment horizontal="center"/>
    </xf>
    <xf numFmtId="0" fontId="61" fillId="0" borderId="0" xfId="70" applyFont="1"/>
    <xf numFmtId="14" fontId="61" fillId="0" borderId="0" xfId="70" applyNumberFormat="1" applyFont="1"/>
    <xf numFmtId="166" fontId="61" fillId="0" borderId="0" xfId="70" applyNumberFormat="1" applyFont="1"/>
    <xf numFmtId="168" fontId="65" fillId="0" borderId="0" xfId="70" applyNumberFormat="1" applyFont="1" applyAlignment="1">
      <alignment horizontal="center"/>
    </xf>
    <xf numFmtId="0" fontId="66" fillId="0" borderId="0" xfId="0" applyFont="1"/>
    <xf numFmtId="0" fontId="67" fillId="0" borderId="0" xfId="0" applyFont="1" applyAlignment="1">
      <alignment horizontal="center" vertical="center"/>
    </xf>
    <xf numFmtId="14" fontId="66" fillId="0" borderId="0" xfId="0" applyNumberFormat="1" applyFont="1"/>
    <xf numFmtId="1" fontId="65" fillId="0" borderId="0" xfId="0" applyNumberFormat="1" applyFont="1" applyAlignment="1">
      <alignment vertical="center" wrapText="1"/>
    </xf>
    <xf numFmtId="166" fontId="66" fillId="0" borderId="0" xfId="0" applyNumberFormat="1" applyFont="1"/>
    <xf numFmtId="2" fontId="66" fillId="0" borderId="0" xfId="0" applyNumberFormat="1" applyFont="1"/>
    <xf numFmtId="167" fontId="66" fillId="0" borderId="0" xfId="0" applyNumberFormat="1" applyFont="1"/>
    <xf numFmtId="3" fontId="66" fillId="0" borderId="0" xfId="0" applyNumberFormat="1" applyFont="1"/>
    <xf numFmtId="1" fontId="66" fillId="0" borderId="0" xfId="0" applyNumberFormat="1" applyFont="1"/>
    <xf numFmtId="0" fontId="69" fillId="0" borderId="0" xfId="301" applyFont="1" applyAlignment="1">
      <alignment horizontal="center" vertical="center" wrapText="1"/>
    </xf>
    <xf numFmtId="0" fontId="70" fillId="0" borderId="0" xfId="67" applyFont="1"/>
    <xf numFmtId="0" fontId="70" fillId="0" borderId="0" xfId="67" applyFont="1" applyAlignment="1">
      <alignment horizontal="center"/>
    </xf>
    <xf numFmtId="0" fontId="69" fillId="0" borderId="0" xfId="0" applyFont="1"/>
    <xf numFmtId="166" fontId="69" fillId="0" borderId="0" xfId="0" applyNumberFormat="1" applyFont="1"/>
    <xf numFmtId="0" fontId="66" fillId="46" borderId="0" xfId="0" applyFont="1" applyFill="1"/>
    <xf numFmtId="0" fontId="69" fillId="46" borderId="0" xfId="0" applyFont="1" applyFill="1"/>
    <xf numFmtId="0" fontId="61" fillId="0" borderId="0" xfId="550" applyFont="1"/>
    <xf numFmtId="1" fontId="61" fillId="0" borderId="0" xfId="550" applyNumberFormat="1" applyFont="1"/>
    <xf numFmtId="0" fontId="61" fillId="0" borderId="0" xfId="68" applyFont="1"/>
    <xf numFmtId="0" fontId="65" fillId="0" borderId="0" xfId="68" applyFont="1" applyAlignment="1">
      <alignment horizontal="center" vertical="center" wrapText="1"/>
    </xf>
    <xf numFmtId="166" fontId="61" fillId="0" borderId="0" xfId="68" applyNumberFormat="1" applyFont="1"/>
    <xf numFmtId="0" fontId="71" fillId="0" borderId="0" xfId="68" applyFont="1"/>
    <xf numFmtId="166" fontId="68" fillId="0" borderId="0" xfId="0" applyNumberFormat="1" applyFont="1"/>
    <xf numFmtId="0" fontId="66" fillId="0" borderId="4" xfId="0" applyFont="1" applyBorder="1" applyAlignment="1">
      <alignment horizontal="left" indent="4"/>
    </xf>
    <xf numFmtId="4" fontId="66" fillId="0" borderId="0" xfId="0" applyNumberFormat="1" applyFont="1"/>
    <xf numFmtId="4" fontId="66" fillId="0" borderId="5" xfId="0" applyNumberFormat="1" applyFont="1" applyBorder="1"/>
    <xf numFmtId="0" fontId="66" fillId="0" borderId="9" xfId="0" applyFont="1" applyBorder="1" applyAlignment="1">
      <alignment horizontal="left" indent="4"/>
    </xf>
    <xf numFmtId="4" fontId="66" fillId="0" borderId="10" xfId="0" applyNumberFormat="1" applyFont="1" applyBorder="1"/>
    <xf numFmtId="4" fontId="66" fillId="0" borderId="11" xfId="0" applyNumberFormat="1" applyFont="1" applyBorder="1"/>
    <xf numFmtId="0" fontId="66" fillId="2" borderId="1" xfId="0" applyFont="1" applyFill="1" applyBorder="1"/>
    <xf numFmtId="0" fontId="66" fillId="2" borderId="2" xfId="0" applyFont="1" applyFill="1" applyBorder="1"/>
    <xf numFmtId="0" fontId="66" fillId="2" borderId="3" xfId="0" applyFont="1" applyFill="1" applyBorder="1"/>
    <xf numFmtId="0" fontId="66" fillId="2" borderId="4" xfId="0" applyFont="1" applyFill="1" applyBorder="1"/>
    <xf numFmtId="0" fontId="66" fillId="2" borderId="0" xfId="0" applyFont="1" applyFill="1"/>
    <xf numFmtId="0" fontId="66" fillId="2" borderId="5" xfId="0" applyFont="1" applyFill="1" applyBorder="1"/>
    <xf numFmtId="0" fontId="66" fillId="2" borderId="6" xfId="0" applyFont="1" applyFill="1" applyBorder="1"/>
    <xf numFmtId="0" fontId="66" fillId="2" borderId="7" xfId="0" applyFont="1" applyFill="1" applyBorder="1"/>
    <xf numFmtId="0" fontId="66" fillId="2" borderId="8" xfId="0" applyFont="1" applyFill="1" applyBorder="1"/>
    <xf numFmtId="0" fontId="66" fillId="0" borderId="4" xfId="0" applyFont="1" applyBorder="1" applyAlignment="1">
      <alignment horizontal="left" indent="3"/>
    </xf>
    <xf numFmtId="4" fontId="66" fillId="0" borderId="12" xfId="0" applyNumberFormat="1" applyFont="1" applyBorder="1"/>
    <xf numFmtId="0" fontId="66" fillId="0" borderId="0" xfId="302" applyFont="1"/>
    <xf numFmtId="165" fontId="69" fillId="0" borderId="0" xfId="302" applyNumberFormat="1" applyFont="1"/>
    <xf numFmtId="2" fontId="66" fillId="0" borderId="0" xfId="302" applyNumberFormat="1" applyFont="1"/>
    <xf numFmtId="0" fontId="69" fillId="46" borderId="10" xfId="302" applyFont="1" applyFill="1" applyBorder="1"/>
    <xf numFmtId="173" fontId="66" fillId="0" borderId="0" xfId="0" applyNumberFormat="1" applyFont="1"/>
    <xf numFmtId="1" fontId="69" fillId="0" borderId="0" xfId="0" applyNumberFormat="1" applyFont="1" applyAlignment="1">
      <alignment vertical="center"/>
    </xf>
    <xf numFmtId="0" fontId="61" fillId="46" borderId="0" xfId="550" applyFont="1" applyFill="1"/>
    <xf numFmtId="14" fontId="61" fillId="46" borderId="0" xfId="550" applyNumberFormat="1" applyFont="1" applyFill="1"/>
    <xf numFmtId="0" fontId="66" fillId="46" borderId="0" xfId="550" applyFont="1" applyFill="1"/>
    <xf numFmtId="1" fontId="61" fillId="46" borderId="0" xfId="550" applyNumberFormat="1" applyFont="1" applyFill="1"/>
    <xf numFmtId="0" fontId="61" fillId="46" borderId="0" xfId="68" applyFont="1" applyFill="1"/>
    <xf numFmtId="0" fontId="65" fillId="46" borderId="0" xfId="68" applyFont="1" applyFill="1" applyAlignment="1">
      <alignment horizontal="center" vertical="center" wrapText="1"/>
    </xf>
    <xf numFmtId="2" fontId="61" fillId="46" borderId="0" xfId="68" applyNumberFormat="1" applyFont="1" applyFill="1"/>
    <xf numFmtId="2" fontId="66" fillId="46" borderId="0" xfId="0" applyNumberFormat="1" applyFont="1" applyFill="1"/>
    <xf numFmtId="0" fontId="71" fillId="46" borderId="0" xfId="68" applyFont="1" applyFill="1"/>
    <xf numFmtId="0" fontId="0" fillId="46" borderId="0" xfId="0" applyFill="1"/>
    <xf numFmtId="0" fontId="65" fillId="46" borderId="0" xfId="0" applyFont="1" applyFill="1"/>
    <xf numFmtId="0" fontId="3" fillId="0" borderId="0" xfId="70"/>
    <xf numFmtId="166" fontId="66" fillId="46" borderId="0" xfId="0" applyNumberFormat="1" applyFont="1" applyFill="1"/>
    <xf numFmtId="0" fontId="24" fillId="46" borderId="0" xfId="0" applyFont="1" applyFill="1"/>
    <xf numFmtId="0" fontId="24" fillId="46" borderId="0" xfId="68" applyFont="1" applyFill="1" applyAlignment="1">
      <alignment horizontal="center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4"/>
    </xf>
    <xf numFmtId="0" fontId="66" fillId="0" borderId="10" xfId="0" applyFont="1" applyBorder="1" applyAlignment="1">
      <alignment horizontal="left" indent="4"/>
    </xf>
    <xf numFmtId="0" fontId="24" fillId="46" borderId="0" xfId="66" applyFont="1" applyFill="1"/>
    <xf numFmtId="0" fontId="72" fillId="46" borderId="0" xfId="0" applyFont="1" applyFill="1"/>
    <xf numFmtId="0" fontId="73" fillId="0" borderId="0" xfId="0" applyFont="1"/>
    <xf numFmtId="174" fontId="69" fillId="0" borderId="0" xfId="302" applyNumberFormat="1" applyFont="1"/>
    <xf numFmtId="166" fontId="75" fillId="0" borderId="0" xfId="0" applyNumberFormat="1" applyFont="1"/>
    <xf numFmtId="2" fontId="76" fillId="0" borderId="0" xfId="0" applyNumberFormat="1" applyFont="1"/>
    <xf numFmtId="3" fontId="66" fillId="0" borderId="0" xfId="0" applyNumberFormat="1" applyFont="1" applyFill="1"/>
  </cellXfs>
  <cellStyles count="551">
    <cellStyle name="20% - 1. jelölőszín 2" xfId="352" xr:uid="{00000000-0005-0000-0000-000000000000}"/>
    <cellStyle name="20% - 2. jelölőszín 2" xfId="353" xr:uid="{00000000-0005-0000-0000-000001000000}"/>
    <cellStyle name="20% - 3. jelölőszín 2" xfId="354" xr:uid="{00000000-0005-0000-0000-000002000000}"/>
    <cellStyle name="20% - 4. jelölőszín 2" xfId="355" xr:uid="{00000000-0005-0000-0000-000003000000}"/>
    <cellStyle name="20% - 5. jelölőszín 2" xfId="356" xr:uid="{00000000-0005-0000-0000-000004000000}"/>
    <cellStyle name="20% - 6. jelölőszín 2" xfId="357" xr:uid="{00000000-0005-0000-0000-000005000000}"/>
    <cellStyle name="20% - Accent1 2" xfId="209" xr:uid="{00000000-0005-0000-0000-000006000000}"/>
    <cellStyle name="20% - Accent2 2" xfId="210" xr:uid="{00000000-0005-0000-0000-000007000000}"/>
    <cellStyle name="20% - Accent3 2" xfId="211" xr:uid="{00000000-0005-0000-0000-000008000000}"/>
    <cellStyle name="20% - Accent4 2" xfId="212" xr:uid="{00000000-0005-0000-0000-000009000000}"/>
    <cellStyle name="20% - Accent5 2" xfId="213" xr:uid="{00000000-0005-0000-0000-00000A000000}"/>
    <cellStyle name="20% - Accent6 2" xfId="214" xr:uid="{00000000-0005-0000-0000-00000B000000}"/>
    <cellStyle name="40% - 1. jelölőszín 2" xfId="358" xr:uid="{00000000-0005-0000-0000-00000C000000}"/>
    <cellStyle name="40% - 2. jelölőszín 2" xfId="359" xr:uid="{00000000-0005-0000-0000-00000D000000}"/>
    <cellStyle name="40% - 3. jelölőszín 2" xfId="360" xr:uid="{00000000-0005-0000-0000-00000E000000}"/>
    <cellStyle name="40% - 4. jelölőszín 2" xfId="361" xr:uid="{00000000-0005-0000-0000-00000F000000}"/>
    <cellStyle name="40% - 5. jelölőszín 2" xfId="362" xr:uid="{00000000-0005-0000-0000-000010000000}"/>
    <cellStyle name="40% - 6. jelölőszín 2" xfId="363" xr:uid="{00000000-0005-0000-0000-000011000000}"/>
    <cellStyle name="40% - Accent1 2" xfId="215" xr:uid="{00000000-0005-0000-0000-000012000000}"/>
    <cellStyle name="40% - Accent2 2" xfId="216" xr:uid="{00000000-0005-0000-0000-000013000000}"/>
    <cellStyle name="40% - Accent3 2" xfId="217" xr:uid="{00000000-0005-0000-0000-000014000000}"/>
    <cellStyle name="40% - Accent4 2" xfId="218" xr:uid="{00000000-0005-0000-0000-000015000000}"/>
    <cellStyle name="40% - Accent5 2" xfId="219" xr:uid="{00000000-0005-0000-0000-000016000000}"/>
    <cellStyle name="40% - Accent6 2" xfId="220" xr:uid="{00000000-0005-0000-0000-000017000000}"/>
    <cellStyle name="60% - Accent1 2" xfId="221" xr:uid="{00000000-0005-0000-0000-000018000000}"/>
    <cellStyle name="60% - Accent2 2" xfId="222" xr:uid="{00000000-0005-0000-0000-000019000000}"/>
    <cellStyle name="60% - Accent3 2" xfId="223" xr:uid="{00000000-0005-0000-0000-00001A000000}"/>
    <cellStyle name="60% - Accent4 2" xfId="224" xr:uid="{00000000-0005-0000-0000-00001B000000}"/>
    <cellStyle name="60% - Accent5 2" xfId="225" xr:uid="{00000000-0005-0000-0000-00001C000000}"/>
    <cellStyle name="60% - Accent6 2" xfId="226" xr:uid="{00000000-0005-0000-0000-00001D000000}"/>
    <cellStyle name="Accent1 2" xfId="227" xr:uid="{00000000-0005-0000-0000-00001E000000}"/>
    <cellStyle name="Accent2 2" xfId="23" xr:uid="{00000000-0005-0000-0000-00001F000000}"/>
    <cellStyle name="Accent3 2" xfId="228" xr:uid="{00000000-0005-0000-0000-000020000000}"/>
    <cellStyle name="Accent4 2" xfId="229" xr:uid="{00000000-0005-0000-0000-000021000000}"/>
    <cellStyle name="Accent5 2" xfId="230" xr:uid="{00000000-0005-0000-0000-000022000000}"/>
    <cellStyle name="Accent6 2" xfId="231" xr:uid="{00000000-0005-0000-0000-000023000000}"/>
    <cellStyle name="annee semestre" xfId="106" xr:uid="{00000000-0005-0000-0000-000024000000}"/>
    <cellStyle name="Bad 2" xfId="232" xr:uid="{00000000-0005-0000-0000-000025000000}"/>
    <cellStyle name="blp_column_header" xfId="299" xr:uid="{00000000-0005-0000-0000-000026000000}"/>
    <cellStyle name="Calculation 2" xfId="233" xr:uid="{00000000-0005-0000-0000-000027000000}"/>
    <cellStyle name="Calculation 2 2" xfId="499" xr:uid="{00000000-0005-0000-0000-000028000000}"/>
    <cellStyle name="Check Cell 2" xfId="234" xr:uid="{00000000-0005-0000-0000-000029000000}"/>
    <cellStyle name="Comma 2" xfId="24" xr:uid="{00000000-0005-0000-0000-00002A000000}"/>
    <cellStyle name="Comma 2 10" xfId="25" xr:uid="{00000000-0005-0000-0000-00002B000000}"/>
    <cellStyle name="Comma 2 10 2" xfId="132" xr:uid="{00000000-0005-0000-0000-00002C000000}"/>
    <cellStyle name="Comma 2 10 3" xfId="86" xr:uid="{00000000-0005-0000-0000-00002D000000}"/>
    <cellStyle name="Comma 2 11" xfId="26" xr:uid="{00000000-0005-0000-0000-00002E000000}"/>
    <cellStyle name="Comma 2 11 2" xfId="133" xr:uid="{00000000-0005-0000-0000-00002F000000}"/>
    <cellStyle name="Comma 2 11 3" xfId="87" xr:uid="{00000000-0005-0000-0000-000030000000}"/>
    <cellStyle name="Comma 2 12" xfId="27" xr:uid="{00000000-0005-0000-0000-000031000000}"/>
    <cellStyle name="Comma 2 12 2" xfId="134" xr:uid="{00000000-0005-0000-0000-000032000000}"/>
    <cellStyle name="Comma 2 12 3" xfId="88" xr:uid="{00000000-0005-0000-0000-000033000000}"/>
    <cellStyle name="Comma 2 13" xfId="28" xr:uid="{00000000-0005-0000-0000-000034000000}"/>
    <cellStyle name="Comma 2 13 2" xfId="135" xr:uid="{00000000-0005-0000-0000-000035000000}"/>
    <cellStyle name="Comma 2 13 3" xfId="89" xr:uid="{00000000-0005-0000-0000-000036000000}"/>
    <cellStyle name="Comma 2 14" xfId="29" xr:uid="{00000000-0005-0000-0000-000037000000}"/>
    <cellStyle name="Comma 2 14 2" xfId="136" xr:uid="{00000000-0005-0000-0000-000038000000}"/>
    <cellStyle name="Comma 2 14 3" xfId="90" xr:uid="{00000000-0005-0000-0000-000039000000}"/>
    <cellStyle name="Comma 2 2" xfId="30" xr:uid="{00000000-0005-0000-0000-00003A000000}"/>
    <cellStyle name="Comma 2 2 2" xfId="137" xr:uid="{00000000-0005-0000-0000-00003B000000}"/>
    <cellStyle name="Comma 2 2 3" xfId="91" xr:uid="{00000000-0005-0000-0000-00003C000000}"/>
    <cellStyle name="Comma 2 3" xfId="31" xr:uid="{00000000-0005-0000-0000-00003D000000}"/>
    <cellStyle name="Comma 2 3 2" xfId="138" xr:uid="{00000000-0005-0000-0000-00003E000000}"/>
    <cellStyle name="Comma 2 3 3" xfId="92" xr:uid="{00000000-0005-0000-0000-00003F000000}"/>
    <cellStyle name="Comma 2 4" xfId="32" xr:uid="{00000000-0005-0000-0000-000040000000}"/>
    <cellStyle name="Comma 2 4 2" xfId="139" xr:uid="{00000000-0005-0000-0000-000041000000}"/>
    <cellStyle name="Comma 2 4 3" xfId="93" xr:uid="{00000000-0005-0000-0000-000042000000}"/>
    <cellStyle name="Comma 2 5" xfId="33" xr:uid="{00000000-0005-0000-0000-000043000000}"/>
    <cellStyle name="Comma 2 5 2" xfId="140" xr:uid="{00000000-0005-0000-0000-000044000000}"/>
    <cellStyle name="Comma 2 5 3" xfId="94" xr:uid="{00000000-0005-0000-0000-000045000000}"/>
    <cellStyle name="Comma 2 6" xfId="34" xr:uid="{00000000-0005-0000-0000-000046000000}"/>
    <cellStyle name="Comma 2 6 2" xfId="141" xr:uid="{00000000-0005-0000-0000-000047000000}"/>
    <cellStyle name="Comma 2 6 3" xfId="95" xr:uid="{00000000-0005-0000-0000-000048000000}"/>
    <cellStyle name="Comma 2 7" xfId="35" xr:uid="{00000000-0005-0000-0000-000049000000}"/>
    <cellStyle name="Comma 2 7 2" xfId="142" xr:uid="{00000000-0005-0000-0000-00004A000000}"/>
    <cellStyle name="Comma 2 7 3" xfId="96" xr:uid="{00000000-0005-0000-0000-00004B000000}"/>
    <cellStyle name="Comma 2 8" xfId="36" xr:uid="{00000000-0005-0000-0000-00004C000000}"/>
    <cellStyle name="Comma 2 8 2" xfId="143" xr:uid="{00000000-0005-0000-0000-00004D000000}"/>
    <cellStyle name="Comma 2 8 3" xfId="97" xr:uid="{00000000-0005-0000-0000-00004E000000}"/>
    <cellStyle name="Comma 2 9" xfId="37" xr:uid="{00000000-0005-0000-0000-00004F000000}"/>
    <cellStyle name="Comma 2 9 2" xfId="144" xr:uid="{00000000-0005-0000-0000-000050000000}"/>
    <cellStyle name="Comma 2 9 3" xfId="98" xr:uid="{00000000-0005-0000-0000-000051000000}"/>
    <cellStyle name="Comma 3" xfId="38" xr:uid="{00000000-0005-0000-0000-000052000000}"/>
    <cellStyle name="Comma 4" xfId="39" xr:uid="{00000000-0005-0000-0000-000053000000}"/>
    <cellStyle name="Comma 4 2" xfId="145" xr:uid="{00000000-0005-0000-0000-000054000000}"/>
    <cellStyle name="Comma 4 3" xfId="99" xr:uid="{00000000-0005-0000-0000-000055000000}"/>
    <cellStyle name="Currency 2" xfId="71" xr:uid="{00000000-0005-0000-0000-000056000000}"/>
    <cellStyle name="Date" xfId="364" xr:uid="{00000000-0005-0000-0000-000057000000}"/>
    <cellStyle name="Detail ligne" xfId="235" xr:uid="{00000000-0005-0000-0000-000058000000}"/>
    <cellStyle name="Dezimal_ACEA" xfId="236" xr:uid="{00000000-0005-0000-0000-000059000000}"/>
    <cellStyle name="données" xfId="107" xr:uid="{00000000-0005-0000-0000-00005A000000}"/>
    <cellStyle name="donnéesbord" xfId="108" xr:uid="{00000000-0005-0000-0000-00005B000000}"/>
    <cellStyle name="Explanatory Text 2" xfId="237" xr:uid="{00000000-0005-0000-0000-00005C000000}"/>
    <cellStyle name="Ezres 2" xfId="40" xr:uid="{00000000-0005-0000-0000-00005D000000}"/>
    <cellStyle name="Ezres 2 2" xfId="408" xr:uid="{00000000-0005-0000-0000-00005E000000}"/>
    <cellStyle name="Ezres 2 2 2" xfId="503" xr:uid="{00000000-0005-0000-0000-00005F000000}"/>
    <cellStyle name="Ezres 2 58" xfId="413" xr:uid="{00000000-0005-0000-0000-000060000000}"/>
    <cellStyle name="Ezres 3" xfId="420" xr:uid="{00000000-0005-0000-0000-000061000000}"/>
    <cellStyle name="Good 2" xfId="238" xr:uid="{00000000-0005-0000-0000-000062000000}"/>
    <cellStyle name="Heading 1 2" xfId="239" xr:uid="{00000000-0005-0000-0000-000063000000}"/>
    <cellStyle name="Heading 2 2" xfId="240" xr:uid="{00000000-0005-0000-0000-000064000000}"/>
    <cellStyle name="Heading 3 2" xfId="241" xr:uid="{00000000-0005-0000-0000-000065000000}"/>
    <cellStyle name="Heading 4 2" xfId="242" xr:uid="{00000000-0005-0000-0000-000066000000}"/>
    <cellStyle name="Hivatkozás 2" xfId="146" xr:uid="{00000000-0005-0000-0000-000067000000}"/>
    <cellStyle name="Hyperlink 2" xfId="41" xr:uid="{00000000-0005-0000-0000-000068000000}"/>
    <cellStyle name="Hyperlink 3" xfId="42" xr:uid="{00000000-0005-0000-0000-000069000000}"/>
    <cellStyle name="Hyperlink䟟monetáris.xls Chart 4" xfId="43" xr:uid="{00000000-0005-0000-0000-00006A000000}"/>
    <cellStyle name="Identification requete" xfId="243" xr:uid="{00000000-0005-0000-0000-00006B000000}"/>
    <cellStyle name="Input 2" xfId="244" xr:uid="{00000000-0005-0000-0000-00006C000000}"/>
    <cellStyle name="Input 2 2" xfId="498" xr:uid="{00000000-0005-0000-0000-00006D000000}"/>
    <cellStyle name="Jegyzet 2" xfId="245" xr:uid="{00000000-0005-0000-0000-00006E000000}"/>
    <cellStyle name="Jegyzet 3" xfId="365" xr:uid="{00000000-0005-0000-0000-00006F000000}"/>
    <cellStyle name="Ligne détail" xfId="246" xr:uid="{00000000-0005-0000-0000-000070000000}"/>
    <cellStyle name="Linked Cell 2" xfId="247" xr:uid="{00000000-0005-0000-0000-000071000000}"/>
    <cellStyle name="MEV1" xfId="248" xr:uid="{00000000-0005-0000-0000-000072000000}"/>
    <cellStyle name="MEV2" xfId="249" xr:uid="{00000000-0005-0000-0000-000073000000}"/>
    <cellStyle name="Neutral 2" xfId="250" xr:uid="{00000000-0005-0000-0000-000074000000}"/>
    <cellStyle name="Normal" xfId="0" builtinId="0"/>
    <cellStyle name="Normal 10" xfId="44" xr:uid="{00000000-0005-0000-0000-000076000000}"/>
    <cellStyle name="Normál 10" xfId="1" xr:uid="{00000000-0005-0000-0000-000077000000}"/>
    <cellStyle name="Normal 10 2" xfId="148" xr:uid="{00000000-0005-0000-0000-000078000000}"/>
    <cellStyle name="Normál 10 2" xfId="147" xr:uid="{00000000-0005-0000-0000-000079000000}"/>
    <cellStyle name="Normál 10 3" xfId="453" xr:uid="{00000000-0005-0000-0000-00007A000000}"/>
    <cellStyle name="Normál 10 3 2" xfId="528" xr:uid="{00000000-0005-0000-0000-00007B000000}"/>
    <cellStyle name="Normal 10 4" xfId="67" xr:uid="{00000000-0005-0000-0000-00007C000000}"/>
    <cellStyle name="Normál 10 4" xfId="502" xr:uid="{00000000-0005-0000-0000-00007D000000}"/>
    <cellStyle name="Normal 11" xfId="45" xr:uid="{00000000-0005-0000-0000-00007E000000}"/>
    <cellStyle name="Normál 11" xfId="2" xr:uid="{00000000-0005-0000-0000-00007F000000}"/>
    <cellStyle name="Normal 11 18" xfId="523" xr:uid="{00000000-0005-0000-0000-000080000000}"/>
    <cellStyle name="Normal 11 2" xfId="149" xr:uid="{00000000-0005-0000-0000-000081000000}"/>
    <cellStyle name="Normál 11 2" xfId="325" xr:uid="{00000000-0005-0000-0000-000082000000}"/>
    <cellStyle name="Normál 11 3" xfId="489" xr:uid="{00000000-0005-0000-0000-000083000000}"/>
    <cellStyle name="Normál 11 4" xfId="483" xr:uid="{00000000-0005-0000-0000-000084000000}"/>
    <cellStyle name="Normal 12" xfId="46" xr:uid="{00000000-0005-0000-0000-000085000000}"/>
    <cellStyle name="Normál 12" xfId="3" xr:uid="{00000000-0005-0000-0000-000086000000}"/>
    <cellStyle name="Normál 12 2" xfId="366" xr:uid="{00000000-0005-0000-0000-000087000000}"/>
    <cellStyle name="Normal 13" xfId="101" xr:uid="{00000000-0005-0000-0000-000088000000}"/>
    <cellStyle name="Normál 13" xfId="4" xr:uid="{00000000-0005-0000-0000-000089000000}"/>
    <cellStyle name="Normal 13 2" xfId="150" xr:uid="{00000000-0005-0000-0000-00008A000000}"/>
    <cellStyle name="Normál 13 2" xfId="367" xr:uid="{00000000-0005-0000-0000-00008B000000}"/>
    <cellStyle name="Normal 13 3" xfId="300" xr:uid="{00000000-0005-0000-0000-00008C000000}"/>
    <cellStyle name="Normál 13 3" xfId="492" xr:uid="{00000000-0005-0000-0000-00008D000000}"/>
    <cellStyle name="Normál 13 4" xfId="544" xr:uid="{00000000-0005-0000-0000-00008E000000}"/>
    <cellStyle name="Normal 14" xfId="109" xr:uid="{00000000-0005-0000-0000-00008F000000}"/>
    <cellStyle name="Normál 14" xfId="5" xr:uid="{00000000-0005-0000-0000-000090000000}"/>
    <cellStyle name="Normal 14 2" xfId="151" xr:uid="{00000000-0005-0000-0000-000091000000}"/>
    <cellStyle name="Normál 14 2" xfId="368" xr:uid="{00000000-0005-0000-0000-000092000000}"/>
    <cellStyle name="Normal 14 2 2 2" xfId="522" xr:uid="{00000000-0005-0000-0000-000093000000}"/>
    <cellStyle name="Normál 14 3" xfId="493" xr:uid="{00000000-0005-0000-0000-000094000000}"/>
    <cellStyle name="Normál 14 4" xfId="545" xr:uid="{00000000-0005-0000-0000-000095000000}"/>
    <cellStyle name="Normal 15" xfId="152" xr:uid="{00000000-0005-0000-0000-000096000000}"/>
    <cellStyle name="Normál 15" xfId="6" xr:uid="{00000000-0005-0000-0000-000097000000}"/>
    <cellStyle name="Normal 15 2" xfId="153" xr:uid="{00000000-0005-0000-0000-000098000000}"/>
    <cellStyle name="Normal 16" xfId="154" xr:uid="{00000000-0005-0000-0000-000099000000}"/>
    <cellStyle name="Normál 16" xfId="66" xr:uid="{00000000-0005-0000-0000-00009A000000}"/>
    <cellStyle name="Normal 16 2" xfId="155" xr:uid="{00000000-0005-0000-0000-00009B000000}"/>
    <cellStyle name="Normál 16 2" xfId="69" xr:uid="{00000000-0005-0000-0000-00009C000000}"/>
    <cellStyle name="Normal 16 3" xfId="388" xr:uid="{00000000-0005-0000-0000-00009D000000}"/>
    <cellStyle name="Normál 16 3" xfId="427" xr:uid="{00000000-0005-0000-0000-00009E000000}"/>
    <cellStyle name="Normál 16 4" xfId="513" xr:uid="{00000000-0005-0000-0000-00009F000000}"/>
    <cellStyle name="Normál 16 5" xfId="548" xr:uid="{00000000-0005-0000-0000-0000A0000000}"/>
    <cellStyle name="Normal 17" xfId="156" xr:uid="{00000000-0005-0000-0000-0000A1000000}"/>
    <cellStyle name="Normál 17" xfId="68" xr:uid="{00000000-0005-0000-0000-0000A2000000}"/>
    <cellStyle name="Normal 17 2" xfId="157" xr:uid="{00000000-0005-0000-0000-0000A3000000}"/>
    <cellStyle name="Normál 17 2" xfId="537" xr:uid="{00000000-0005-0000-0000-0000A4000000}"/>
    <cellStyle name="Normál 17 3" xfId="549" xr:uid="{00000000-0005-0000-0000-0000A5000000}"/>
    <cellStyle name="Normal 18" xfId="158" xr:uid="{00000000-0005-0000-0000-0000A6000000}"/>
    <cellStyle name="Normál 18" xfId="70" xr:uid="{00000000-0005-0000-0000-0000A7000000}"/>
    <cellStyle name="Normal 18 2" xfId="159" xr:uid="{00000000-0005-0000-0000-0000A8000000}"/>
    <cellStyle name="Normal 18 3" xfId="319" xr:uid="{00000000-0005-0000-0000-0000A9000000}"/>
    <cellStyle name="Normal 18 3 2" xfId="345" xr:uid="{00000000-0005-0000-0000-0000AA000000}"/>
    <cellStyle name="Normal 18 3 2 2" xfId="389" xr:uid="{00000000-0005-0000-0000-0000AB000000}"/>
    <cellStyle name="Normal 18 3 2 3" xfId="390" xr:uid="{00000000-0005-0000-0000-0000AC000000}"/>
    <cellStyle name="Normal 18 3 3" xfId="391" xr:uid="{00000000-0005-0000-0000-0000AD000000}"/>
    <cellStyle name="Normal 18 4" xfId="322" xr:uid="{00000000-0005-0000-0000-0000AE000000}"/>
    <cellStyle name="Normal 18 4 2" xfId="346" xr:uid="{00000000-0005-0000-0000-0000AF000000}"/>
    <cellStyle name="Normal 19" xfId="160" xr:uid="{00000000-0005-0000-0000-0000B0000000}"/>
    <cellStyle name="Normál 19" xfId="72" xr:uid="{00000000-0005-0000-0000-0000B1000000}"/>
    <cellStyle name="Normal 19 2" xfId="161" xr:uid="{00000000-0005-0000-0000-0000B2000000}"/>
    <cellStyle name="Normal 2" xfId="7" xr:uid="{00000000-0005-0000-0000-0000B3000000}"/>
    <cellStyle name="Normál 2" xfId="8" xr:uid="{00000000-0005-0000-0000-0000B4000000}"/>
    <cellStyle name="Normal 2 10" xfId="162" xr:uid="{00000000-0005-0000-0000-0000B5000000}"/>
    <cellStyle name="Normál 2 10" xfId="467" xr:uid="{00000000-0005-0000-0000-0000B6000000}"/>
    <cellStyle name="Normal 2 10 2" xfId="277" xr:uid="{00000000-0005-0000-0000-0000B7000000}"/>
    <cellStyle name="Normal 2 10 2 2" xfId="471" xr:uid="{00000000-0005-0000-0000-0000B8000000}"/>
    <cellStyle name="Normal 2 10 3" xfId="283" xr:uid="{00000000-0005-0000-0000-0000B9000000}"/>
    <cellStyle name="Normal 2 10 3 2" xfId="476" xr:uid="{00000000-0005-0000-0000-0000BA000000}"/>
    <cellStyle name="Normal 2 10 4" xfId="516" xr:uid="{00000000-0005-0000-0000-0000BB000000}"/>
    <cellStyle name="Normal 2 10 5" xfId="539" xr:uid="{00000000-0005-0000-0000-0000BC000000}"/>
    <cellStyle name="Normal 2 10 6" xfId="455" xr:uid="{00000000-0005-0000-0000-0000BD000000}"/>
    <cellStyle name="Normal 2 11" xfId="163" xr:uid="{00000000-0005-0000-0000-0000BE000000}"/>
    <cellStyle name="Normál 2 11" xfId="550" xr:uid="{00000000-0005-0000-0000-0000BF000000}"/>
    <cellStyle name="Normal 2 11 2" xfId="456" xr:uid="{00000000-0005-0000-0000-0000C0000000}"/>
    <cellStyle name="Normal 2 12" xfId="272" xr:uid="{00000000-0005-0000-0000-0000C1000000}"/>
    <cellStyle name="Normal 2 13" xfId="301" xr:uid="{00000000-0005-0000-0000-0000C2000000}"/>
    <cellStyle name="Normal 2 13 3" xfId="525" xr:uid="{00000000-0005-0000-0000-0000C3000000}"/>
    <cellStyle name="Normal 2 14" xfId="302" xr:uid="{00000000-0005-0000-0000-0000C4000000}"/>
    <cellStyle name="Normal 2 15" xfId="369" xr:uid="{00000000-0005-0000-0000-0000C5000000}"/>
    <cellStyle name="Normal 2 16" xfId="392" xr:uid="{00000000-0005-0000-0000-0000C6000000}"/>
    <cellStyle name="Normal 2 17" xfId="387" xr:uid="{00000000-0005-0000-0000-0000C7000000}"/>
    <cellStyle name="Normal 2 18" xfId="73" xr:uid="{00000000-0005-0000-0000-0000C8000000}"/>
    <cellStyle name="Normal 2 19" xfId="431" xr:uid="{00000000-0005-0000-0000-0000C9000000}"/>
    <cellStyle name="Normal 2 2" xfId="47" xr:uid="{00000000-0005-0000-0000-0000CA000000}"/>
    <cellStyle name="Normál 2 2" xfId="9" xr:uid="{00000000-0005-0000-0000-0000CB000000}"/>
    <cellStyle name="Normal 2 2 2" xfId="164" xr:uid="{00000000-0005-0000-0000-0000CC000000}"/>
    <cellStyle name="Normál 2 2 2" xfId="48" xr:uid="{00000000-0005-0000-0000-0000CD000000}"/>
    <cellStyle name="Normál 2 2 2 10" xfId="521" xr:uid="{00000000-0005-0000-0000-0000CE000000}"/>
    <cellStyle name="Normál 2 2 2 10 2" xfId="543" xr:uid="{00000000-0005-0000-0000-0000CF000000}"/>
    <cellStyle name="Normál 2 2 2 10 3" xfId="542" xr:uid="{00000000-0005-0000-0000-0000D0000000}"/>
    <cellStyle name="Normál 2 2 2 2" xfId="370" xr:uid="{00000000-0005-0000-0000-0000D1000000}"/>
    <cellStyle name="Normál 2 2 2 2 2" xfId="494" xr:uid="{00000000-0005-0000-0000-0000D2000000}"/>
    <cellStyle name="Normal 2 2 3" xfId="383" xr:uid="{00000000-0005-0000-0000-0000D3000000}"/>
    <cellStyle name="Normál 2 2 3" xfId="75" xr:uid="{00000000-0005-0000-0000-0000D4000000}"/>
    <cellStyle name="Normal 2 2 4" xfId="428" xr:uid="{00000000-0005-0000-0000-0000D5000000}"/>
    <cellStyle name="Normál 2 2 4" xfId="434" xr:uid="{00000000-0005-0000-0000-0000D6000000}"/>
    <cellStyle name="Normál 2 2 5" xfId="466" xr:uid="{00000000-0005-0000-0000-0000D7000000}"/>
    <cellStyle name="Normal 2 20" xfId="468" xr:uid="{00000000-0005-0000-0000-0000D8000000}"/>
    <cellStyle name="Normal 2 3" xfId="49" xr:uid="{00000000-0005-0000-0000-0000D9000000}"/>
    <cellStyle name="Normál 2 3" xfId="10" xr:uid="{00000000-0005-0000-0000-0000DA000000}"/>
    <cellStyle name="Normal 2 3 2" xfId="284" xr:uid="{00000000-0005-0000-0000-0000DB000000}"/>
    <cellStyle name="Normál 2 3 2" xfId="76" xr:uid="{00000000-0005-0000-0000-0000DC000000}"/>
    <cellStyle name="Normal 2 3 2 2" xfId="371" xr:uid="{00000000-0005-0000-0000-0000DD000000}"/>
    <cellStyle name="Normal 2 3 2 2 2" xfId="429" xr:uid="{00000000-0005-0000-0000-0000DE000000}"/>
    <cellStyle name="Normal 2 3 2 2 2 2" xfId="514" xr:uid="{00000000-0005-0000-0000-0000DF000000}"/>
    <cellStyle name="Normal 2 3 2 2 2 4 2" xfId="527" xr:uid="{00000000-0005-0000-0000-0000E0000000}"/>
    <cellStyle name="Normal 2 3 2 2 3" xfId="495" xr:uid="{00000000-0005-0000-0000-0000E1000000}"/>
    <cellStyle name="Normal 2 3 2 3" xfId="477" xr:uid="{00000000-0005-0000-0000-0000E2000000}"/>
    <cellStyle name="Normal 2 3 2 4" xfId="462" xr:uid="{00000000-0005-0000-0000-0000E3000000}"/>
    <cellStyle name="Normal 2 3 3" xfId="295" xr:uid="{00000000-0005-0000-0000-0000E4000000}"/>
    <cellStyle name="Normál 2 3 3" xfId="435" xr:uid="{00000000-0005-0000-0000-0000E5000000}"/>
    <cellStyle name="Normal 2 3 3 2" xfId="482" xr:uid="{00000000-0005-0000-0000-0000E6000000}"/>
    <cellStyle name="Normal 2 3 3 2 2" xfId="526" xr:uid="{00000000-0005-0000-0000-0000E7000000}"/>
    <cellStyle name="Normal 2 3 3 3" xfId="444" xr:uid="{00000000-0005-0000-0000-0000E8000000}"/>
    <cellStyle name="Normal 2 3 3 4 2" xfId="531" xr:uid="{00000000-0005-0000-0000-0000E9000000}"/>
    <cellStyle name="Normal 2 3 3 4 3" xfId="535" xr:uid="{00000000-0005-0000-0000-0000EA000000}"/>
    <cellStyle name="Normal 2 3 4" xfId="100" xr:uid="{00000000-0005-0000-0000-0000EB000000}"/>
    <cellStyle name="Normál 2 3 4" xfId="465" xr:uid="{00000000-0005-0000-0000-0000EC000000}"/>
    <cellStyle name="Normal 2 3 4 2" xfId="538" xr:uid="{00000000-0005-0000-0000-0000ED000000}"/>
    <cellStyle name="Normal 2 3 5" xfId="445" xr:uid="{00000000-0005-0000-0000-0000EE000000}"/>
    <cellStyle name="Normal 2 3 6" xfId="487" xr:uid="{00000000-0005-0000-0000-0000EF000000}"/>
    <cellStyle name="Normal 2 4" xfId="50" xr:uid="{00000000-0005-0000-0000-0000F0000000}"/>
    <cellStyle name="Normál 2 4" xfId="51" xr:uid="{00000000-0005-0000-0000-0000F1000000}"/>
    <cellStyle name="Normal 2 5" xfId="102" xr:uid="{00000000-0005-0000-0000-0000F2000000}"/>
    <cellStyle name="Normál 2 5" xfId="52" xr:uid="{00000000-0005-0000-0000-0000F3000000}"/>
    <cellStyle name="Normal 2 5 2" xfId="165" xr:uid="{00000000-0005-0000-0000-0000F4000000}"/>
    <cellStyle name="Normal 2 6" xfId="105" xr:uid="{00000000-0005-0000-0000-0000F5000000}"/>
    <cellStyle name="Normál 2 6" xfId="103" xr:uid="{00000000-0005-0000-0000-0000F6000000}"/>
    <cellStyle name="Normál 2 69" xfId="412" xr:uid="{00000000-0005-0000-0000-0000F7000000}"/>
    <cellStyle name="Normal 2 7" xfId="166" xr:uid="{00000000-0005-0000-0000-0000F8000000}"/>
    <cellStyle name="Normál 2 7" xfId="273" xr:uid="{00000000-0005-0000-0000-0000F9000000}"/>
    <cellStyle name="Normal 2 7 2" xfId="457" xr:uid="{00000000-0005-0000-0000-0000FA000000}"/>
    <cellStyle name="Normal 2 7 3" xfId="491" xr:uid="{00000000-0005-0000-0000-0000FB000000}"/>
    <cellStyle name="Normal 2 8" xfId="167" xr:uid="{00000000-0005-0000-0000-0000FC000000}"/>
    <cellStyle name="Normál 2 8" xfId="74" xr:uid="{00000000-0005-0000-0000-0000FD000000}"/>
    <cellStyle name="Normal 2 8 2" xfId="458" xr:uid="{00000000-0005-0000-0000-0000FE000000}"/>
    <cellStyle name="Normal 2 8 3" xfId="488" xr:uid="{00000000-0005-0000-0000-0000FF000000}"/>
    <cellStyle name="Normal 2 9" xfId="168" xr:uid="{00000000-0005-0000-0000-000000010000}"/>
    <cellStyle name="Normál 2 9" xfId="433" xr:uid="{00000000-0005-0000-0000-000001010000}"/>
    <cellStyle name="Normal 2 9 2" xfId="459" xr:uid="{00000000-0005-0000-0000-000002010000}"/>
    <cellStyle name="Normal 2 9 3" xfId="460" xr:uid="{00000000-0005-0000-0000-000003010000}"/>
    <cellStyle name="Normal 20" xfId="169" xr:uid="{00000000-0005-0000-0000-000004010000}"/>
    <cellStyle name="Normal 20 2" xfId="170" xr:uid="{00000000-0005-0000-0000-000005010000}"/>
    <cellStyle name="Normal 21" xfId="171" xr:uid="{00000000-0005-0000-0000-000006010000}"/>
    <cellStyle name="Normál 21" xfId="393" xr:uid="{00000000-0005-0000-0000-000007010000}"/>
    <cellStyle name="Normal 21 2" xfId="172" xr:uid="{00000000-0005-0000-0000-000008010000}"/>
    <cellStyle name="Normál 21 3" xfId="411" xr:uid="{00000000-0005-0000-0000-000009010000}"/>
    <cellStyle name="Normal 22" xfId="173" xr:uid="{00000000-0005-0000-0000-00000A010000}"/>
    <cellStyle name="Normal 23" xfId="174" xr:uid="{00000000-0005-0000-0000-00000B010000}"/>
    <cellStyle name="Normal 24" xfId="175" xr:uid="{00000000-0005-0000-0000-00000C010000}"/>
    <cellStyle name="Normal 25" xfId="176" xr:uid="{00000000-0005-0000-0000-00000D010000}"/>
    <cellStyle name="Normal 26" xfId="177" xr:uid="{00000000-0005-0000-0000-00000E010000}"/>
    <cellStyle name="Normal 27" xfId="274" xr:uid="{00000000-0005-0000-0000-00000F010000}"/>
    <cellStyle name="Normal 27 2" xfId="303" xr:uid="{00000000-0005-0000-0000-000010010000}"/>
    <cellStyle name="Normal 28" xfId="281" xr:uid="{00000000-0005-0000-0000-000011010000}"/>
    <cellStyle name="Normal 28 2" xfId="304" xr:uid="{00000000-0005-0000-0000-000012010000}"/>
    <cellStyle name="Normal 28 2 2" xfId="484" xr:uid="{00000000-0005-0000-0000-000013010000}"/>
    <cellStyle name="Normal 29" xfId="178" xr:uid="{00000000-0005-0000-0000-000014010000}"/>
    <cellStyle name="Normal 3" xfId="53" xr:uid="{00000000-0005-0000-0000-000015010000}"/>
    <cellStyle name="Normál 3" xfId="11" xr:uid="{00000000-0005-0000-0000-000016010000}"/>
    <cellStyle name="Normal 3 10" xfId="179" xr:uid="{00000000-0005-0000-0000-000017010000}"/>
    <cellStyle name="Normal 3 11" xfId="180" xr:uid="{00000000-0005-0000-0000-000018010000}"/>
    <cellStyle name="Normal 3 12" xfId="251" xr:uid="{00000000-0005-0000-0000-000019010000}"/>
    <cellStyle name="Normal 3 12 2" xfId="372" xr:uid="{00000000-0005-0000-0000-00001A010000}"/>
    <cellStyle name="Normal 3 12 2 2" xfId="496" xr:uid="{00000000-0005-0000-0000-00001B010000}"/>
    <cellStyle name="Normal 3 12 3" xfId="463" xr:uid="{00000000-0005-0000-0000-00001C010000}"/>
    <cellStyle name="Normal 3 13" xfId="305" xr:uid="{00000000-0005-0000-0000-00001D010000}"/>
    <cellStyle name="Normal 3 14" xfId="306" xr:uid="{00000000-0005-0000-0000-00001E010000}"/>
    <cellStyle name="Normal 3 2" xfId="54" xr:uid="{00000000-0005-0000-0000-00001F010000}"/>
    <cellStyle name="Normál 3 2" xfId="12" xr:uid="{00000000-0005-0000-0000-000020010000}"/>
    <cellStyle name="Normal 3 2 2" xfId="318" xr:uid="{00000000-0005-0000-0000-000021010000}"/>
    <cellStyle name="Normál 3 2 2" xfId="394" xr:uid="{00000000-0005-0000-0000-000022010000}"/>
    <cellStyle name="Normál 3 2 3" xfId="500" xr:uid="{00000000-0005-0000-0000-000023010000}"/>
    <cellStyle name="Normál 3 2 4" xfId="546" xr:uid="{00000000-0005-0000-0000-000024010000}"/>
    <cellStyle name="Normal 3 2 6" xfId="541" xr:uid="{00000000-0005-0000-0000-000025010000}"/>
    <cellStyle name="Normal 3 3" xfId="181" xr:uid="{00000000-0005-0000-0000-000026010000}"/>
    <cellStyle name="Normál 3 3" xfId="77" xr:uid="{00000000-0005-0000-0000-000027010000}"/>
    <cellStyle name="Normal 3 4" xfId="182" xr:uid="{00000000-0005-0000-0000-000028010000}"/>
    <cellStyle name="Normál 3 4" xfId="436" xr:uid="{00000000-0005-0000-0000-000029010000}"/>
    <cellStyle name="Normal 3 5" xfId="183" xr:uid="{00000000-0005-0000-0000-00002A010000}"/>
    <cellStyle name="Normál 3 5" xfId="464" xr:uid="{00000000-0005-0000-0000-00002B010000}"/>
    <cellStyle name="Normál 3 59" xfId="410" xr:uid="{00000000-0005-0000-0000-00002C010000}"/>
    <cellStyle name="Normal 3 6" xfId="184" xr:uid="{00000000-0005-0000-0000-00002D010000}"/>
    <cellStyle name="Normal 3 7" xfId="185" xr:uid="{00000000-0005-0000-0000-00002E010000}"/>
    <cellStyle name="Normal 3 8" xfId="186" xr:uid="{00000000-0005-0000-0000-00002F010000}"/>
    <cellStyle name="Normal 3 9" xfId="187" xr:uid="{00000000-0005-0000-0000-000030010000}"/>
    <cellStyle name="Normal 30" xfId="285" xr:uid="{00000000-0005-0000-0000-000031010000}"/>
    <cellStyle name="Normal 31" xfId="188" xr:uid="{00000000-0005-0000-0000-000032010000}"/>
    <cellStyle name="Normal 32" xfId="286" xr:uid="{00000000-0005-0000-0000-000033010000}"/>
    <cellStyle name="Normal 32 2" xfId="478" xr:uid="{00000000-0005-0000-0000-000034010000}"/>
    <cellStyle name="Normal 33" xfId="189" xr:uid="{00000000-0005-0000-0000-000035010000}"/>
    <cellStyle name="Normal 34" xfId="287" xr:uid="{00000000-0005-0000-0000-000036010000}"/>
    <cellStyle name="Normal 35" xfId="190" xr:uid="{00000000-0005-0000-0000-000037010000}"/>
    <cellStyle name="Normal 36" xfId="288" xr:uid="{00000000-0005-0000-0000-000038010000}"/>
    <cellStyle name="Normal 36 2" xfId="307" xr:uid="{00000000-0005-0000-0000-000039010000}"/>
    <cellStyle name="Normal 36 2 2" xfId="338" xr:uid="{00000000-0005-0000-0000-00003A010000}"/>
    <cellStyle name="Normal 36 3" xfId="332" xr:uid="{00000000-0005-0000-0000-00003B010000}"/>
    <cellStyle name="Normal 37" xfId="296" xr:uid="{00000000-0005-0000-0000-00003C010000}"/>
    <cellStyle name="Normal 37 2" xfId="308" xr:uid="{00000000-0005-0000-0000-00003D010000}"/>
    <cellStyle name="Normal 37 2 2" xfId="339" xr:uid="{00000000-0005-0000-0000-00003E010000}"/>
    <cellStyle name="Normal 37 3" xfId="336" xr:uid="{00000000-0005-0000-0000-00003F010000}"/>
    <cellStyle name="Normal 38" xfId="191" xr:uid="{00000000-0005-0000-0000-000040010000}"/>
    <cellStyle name="Normal 39" xfId="309" xr:uid="{00000000-0005-0000-0000-000041010000}"/>
    <cellStyle name="Normal 39 2" xfId="340" xr:uid="{00000000-0005-0000-0000-000042010000}"/>
    <cellStyle name="Normal 4" xfId="55" xr:uid="{00000000-0005-0000-0000-000043010000}"/>
    <cellStyle name="Normál 4" xfId="13" xr:uid="{00000000-0005-0000-0000-000044010000}"/>
    <cellStyle name="Normal 4 2" xfId="192" xr:uid="{00000000-0005-0000-0000-000045010000}"/>
    <cellStyle name="Normál 4 2" xfId="14" xr:uid="{00000000-0005-0000-0000-000046010000}"/>
    <cellStyle name="Normál 4 2 2" xfId="78" xr:uid="{00000000-0005-0000-0000-000047010000}"/>
    <cellStyle name="Normal 4 3" xfId="320" xr:uid="{00000000-0005-0000-0000-000048010000}"/>
    <cellStyle name="Normál 4 3" xfId="15" xr:uid="{00000000-0005-0000-0000-000049010000}"/>
    <cellStyle name="Normal 4 3 2" xfId="395" xr:uid="{00000000-0005-0000-0000-00004A010000}"/>
    <cellStyle name="Normal 4 4" xfId="349" xr:uid="{00000000-0005-0000-0000-00004B010000}"/>
    <cellStyle name="Normál 4 4" xfId="16" xr:uid="{00000000-0005-0000-0000-00004C010000}"/>
    <cellStyle name="Normal 4 5" xfId="382" xr:uid="{00000000-0005-0000-0000-00004D010000}"/>
    <cellStyle name="Normál 4 5" xfId="437" xr:uid="{00000000-0005-0000-0000-00004E010000}"/>
    <cellStyle name="Normal 4 6" xfId="385" xr:uid="{00000000-0005-0000-0000-00004F010000}"/>
    <cellStyle name="Normál 4 6" xfId="450" xr:uid="{00000000-0005-0000-0000-000050010000}"/>
    <cellStyle name="Normal 40" xfId="193" xr:uid="{00000000-0005-0000-0000-000051010000}"/>
    <cellStyle name="Normal 41" xfId="317" xr:uid="{00000000-0005-0000-0000-000052010000}"/>
    <cellStyle name="Normal 41 2" xfId="344" xr:uid="{00000000-0005-0000-0000-000053010000}"/>
    <cellStyle name="Normal 42" xfId="323" xr:uid="{00000000-0005-0000-0000-000054010000}"/>
    <cellStyle name="Normal 42 2" xfId="347" xr:uid="{00000000-0005-0000-0000-000055010000}"/>
    <cellStyle name="Normal 43" xfId="324" xr:uid="{00000000-0005-0000-0000-000056010000}"/>
    <cellStyle name="Normal 43 2" xfId="348" xr:uid="{00000000-0005-0000-0000-000057010000}"/>
    <cellStyle name="Normal 43 2 2" xfId="373" xr:uid="{00000000-0005-0000-0000-000058010000}"/>
    <cellStyle name="Normal 43 2 3" xfId="374" xr:uid="{00000000-0005-0000-0000-000059010000}"/>
    <cellStyle name="Normal 43 2 3 2" xfId="396" xr:uid="{00000000-0005-0000-0000-00005A010000}"/>
    <cellStyle name="Normal 43 2 4" xfId="375" xr:uid="{00000000-0005-0000-0000-00005B010000}"/>
    <cellStyle name="Normal 44" xfId="194" xr:uid="{00000000-0005-0000-0000-00005C010000}"/>
    <cellStyle name="Normal 45" xfId="350" xr:uid="{00000000-0005-0000-0000-00005D010000}"/>
    <cellStyle name="Normal 45 2" xfId="351" xr:uid="{00000000-0005-0000-0000-00005E010000}"/>
    <cellStyle name="Normal 45 2 2" xfId="397" xr:uid="{00000000-0005-0000-0000-00005F010000}"/>
    <cellStyle name="Normal 45 3" xfId="381" xr:uid="{00000000-0005-0000-0000-000060010000}"/>
    <cellStyle name="Normal 45 3 2" xfId="426" xr:uid="{00000000-0005-0000-0000-000061010000}"/>
    <cellStyle name="Normal 45 4" xfId="384" xr:uid="{00000000-0005-0000-0000-000062010000}"/>
    <cellStyle name="Normal 46" xfId="376" xr:uid="{00000000-0005-0000-0000-000063010000}"/>
    <cellStyle name="Normal 47" xfId="377" xr:uid="{00000000-0005-0000-0000-000064010000}"/>
    <cellStyle name="Normal 47 2" xfId="398" xr:uid="{00000000-0005-0000-0000-000065010000}"/>
    <cellStyle name="Normal 47 4" xfId="407" xr:uid="{00000000-0005-0000-0000-000066010000}"/>
    <cellStyle name="Normal 48" xfId="378" xr:uid="{00000000-0005-0000-0000-000067010000}"/>
    <cellStyle name="Normal 49" xfId="379" xr:uid="{00000000-0005-0000-0000-000068010000}"/>
    <cellStyle name="Normal 5" xfId="56" xr:uid="{00000000-0005-0000-0000-000069010000}"/>
    <cellStyle name="Normál 5" xfId="17" xr:uid="{00000000-0005-0000-0000-00006A010000}"/>
    <cellStyle name="Normal 5 2" xfId="310" xr:uid="{00000000-0005-0000-0000-00006B010000}"/>
    <cellStyle name="Normál 5 2" xfId="278" xr:uid="{00000000-0005-0000-0000-00006C010000}"/>
    <cellStyle name="Normal 5 2 2" xfId="341" xr:uid="{00000000-0005-0000-0000-00006D010000}"/>
    <cellStyle name="Normál 5 2 2" xfId="472" xr:uid="{00000000-0005-0000-0000-00006E010000}"/>
    <cellStyle name="Normal 5 2 3" xfId="331" xr:uid="{00000000-0005-0000-0000-00006F010000}"/>
    <cellStyle name="Normál 5 2 3" xfId="432" xr:uid="{00000000-0005-0000-0000-000070010000}"/>
    <cellStyle name="Normal 5 2 4" xfId="330" xr:uid="{00000000-0005-0000-0000-000071010000}"/>
    <cellStyle name="Normal 5 3" xfId="321" xr:uid="{00000000-0005-0000-0000-000072010000}"/>
    <cellStyle name="Normál 5 3" xfId="289" xr:uid="{00000000-0005-0000-0000-000073010000}"/>
    <cellStyle name="Normál 5 3 2" xfId="380" xr:uid="{00000000-0005-0000-0000-000074010000}"/>
    <cellStyle name="Normál 5 3 2 2" xfId="497" xr:uid="{00000000-0005-0000-0000-000075010000}"/>
    <cellStyle name="Normál 5 3 3" xfId="479" xr:uid="{00000000-0005-0000-0000-000076010000}"/>
    <cellStyle name="Normál 5 4" xfId="311" xr:uid="{00000000-0005-0000-0000-000077010000}"/>
    <cellStyle name="Normál 5 4 2" xfId="485" xr:uid="{00000000-0005-0000-0000-000078010000}"/>
    <cellStyle name="Normál 5 5" xfId="414" xr:uid="{00000000-0005-0000-0000-000079010000}"/>
    <cellStyle name="Normál 5 5 2" xfId="504" xr:uid="{00000000-0005-0000-0000-00007A010000}"/>
    <cellStyle name="Normál 5 6" xfId="79" xr:uid="{00000000-0005-0000-0000-00007B010000}"/>
    <cellStyle name="Normál 5 6 2" xfId="515" xr:uid="{00000000-0005-0000-0000-00007C010000}"/>
    <cellStyle name="Normál 5 7" xfId="438" xr:uid="{00000000-0005-0000-0000-00007D010000}"/>
    <cellStyle name="Normál 5 8" xfId="490" xr:uid="{00000000-0005-0000-0000-00007E010000}"/>
    <cellStyle name="Normal 50" xfId="386" xr:uid="{00000000-0005-0000-0000-00007F010000}"/>
    <cellStyle name="Normal 51" xfId="399" xr:uid="{00000000-0005-0000-0000-000080010000}"/>
    <cellStyle name="Normal 52" xfId="400" xr:uid="{00000000-0005-0000-0000-000081010000}"/>
    <cellStyle name="Normal 53" xfId="401" xr:uid="{00000000-0005-0000-0000-000082010000}"/>
    <cellStyle name="Normal 54" xfId="409" xr:uid="{00000000-0005-0000-0000-000083010000}"/>
    <cellStyle name="Normal 55" xfId="415" xr:uid="{00000000-0005-0000-0000-000084010000}"/>
    <cellStyle name="Normal 55 2" xfId="505" xr:uid="{00000000-0005-0000-0000-000085010000}"/>
    <cellStyle name="Normal 56" xfId="416" xr:uid="{00000000-0005-0000-0000-000086010000}"/>
    <cellStyle name="Normal 56 2" xfId="517" xr:uid="{00000000-0005-0000-0000-000087010000}"/>
    <cellStyle name="Normal 56 3" xfId="506" xr:uid="{00000000-0005-0000-0000-000088010000}"/>
    <cellStyle name="Normal 57" xfId="430" xr:uid="{00000000-0005-0000-0000-000089010000}"/>
    <cellStyle name="Normal 58" xfId="469" xr:uid="{00000000-0005-0000-0000-00008A010000}"/>
    <cellStyle name="Normal 6" xfId="57" xr:uid="{00000000-0005-0000-0000-00008B010000}"/>
    <cellStyle name="Normál 6" xfId="18" xr:uid="{00000000-0005-0000-0000-00008C010000}"/>
    <cellStyle name="Normal 6 2" xfId="423" xr:uid="{00000000-0005-0000-0000-00008D010000}"/>
    <cellStyle name="Normál 6 2" xfId="80" xr:uid="{00000000-0005-0000-0000-00008E010000}"/>
    <cellStyle name="Normál 6 3" xfId="439" xr:uid="{00000000-0005-0000-0000-00008F010000}"/>
    <cellStyle name="Normál 6 4" xfId="501" xr:uid="{00000000-0005-0000-0000-000090010000}"/>
    <cellStyle name="Normal 60" xfId="195" xr:uid="{00000000-0005-0000-0000-000091010000}"/>
    <cellStyle name="Normál 64 2" xfId="530" xr:uid="{00000000-0005-0000-0000-000092010000}"/>
    <cellStyle name="Normál 64 3" xfId="534" xr:uid="{00000000-0005-0000-0000-000093010000}"/>
    <cellStyle name="Normal 66" xfId="196" xr:uid="{00000000-0005-0000-0000-000094010000}"/>
    <cellStyle name="Normal 68" xfId="197" xr:uid="{00000000-0005-0000-0000-000095010000}"/>
    <cellStyle name="Normal 7" xfId="58" xr:uid="{00000000-0005-0000-0000-000096010000}"/>
    <cellStyle name="Normál 7" xfId="19" xr:uid="{00000000-0005-0000-0000-000097010000}"/>
    <cellStyle name="Normal 7 2" xfId="131" xr:uid="{00000000-0005-0000-0000-000098010000}"/>
    <cellStyle name="Normál 7 2" xfId="82" xr:uid="{00000000-0005-0000-0000-000099010000}"/>
    <cellStyle name="Normal 7 2 2" xfId="279" xr:uid="{00000000-0005-0000-0000-00009A010000}"/>
    <cellStyle name="Normal 7 2 2 2" xfId="473" xr:uid="{00000000-0005-0000-0000-00009B010000}"/>
    <cellStyle name="Normal 7 2 3" xfId="282" xr:uid="{00000000-0005-0000-0000-00009C010000}"/>
    <cellStyle name="Normal 7 2 3 2" xfId="312" xr:uid="{00000000-0005-0000-0000-00009D010000}"/>
    <cellStyle name="Normal 7 2 3 2 2" xfId="519" xr:uid="{00000000-0005-0000-0000-00009E010000}"/>
    <cellStyle name="Normal 7 2 3 2 3" xfId="486" xr:uid="{00000000-0005-0000-0000-00009F010000}"/>
    <cellStyle name="Normal 7 2 3 2 6 5 2" xfId="529" xr:uid="{00000000-0005-0000-0000-0000A0010000}"/>
    <cellStyle name="Normal 7 2 3 2 6 5 3" xfId="533" xr:uid="{00000000-0005-0000-0000-0000A1010000}"/>
    <cellStyle name="Normal 7 2 3 3" xfId="475" xr:uid="{00000000-0005-0000-0000-0000A2010000}"/>
    <cellStyle name="Normal 7 2 4" xfId="290" xr:uid="{00000000-0005-0000-0000-0000A3010000}"/>
    <cellStyle name="Normal 7 2 4 2" xfId="480" xr:uid="{00000000-0005-0000-0000-0000A4010000}"/>
    <cellStyle name="Normal 7 2 5" xfId="291" xr:uid="{00000000-0005-0000-0000-0000A5010000}"/>
    <cellStyle name="Normal 7 2 5 2" xfId="520" xr:uid="{00000000-0005-0000-0000-0000A6010000}"/>
    <cellStyle name="Normal 7 2 5 3" xfId="481" xr:uid="{00000000-0005-0000-0000-0000A7010000}"/>
    <cellStyle name="Normal 7 2 6" xfId="451" xr:uid="{00000000-0005-0000-0000-0000A8010000}"/>
    <cellStyle name="Normal 7 2 6 2 3 2" xfId="532" xr:uid="{00000000-0005-0000-0000-0000A9010000}"/>
    <cellStyle name="Normal 7 2 6 2 3 3" xfId="536" xr:uid="{00000000-0005-0000-0000-0000AA010000}"/>
    <cellStyle name="Normal 7 2 7" xfId="418" xr:uid="{00000000-0005-0000-0000-0000AB010000}"/>
    <cellStyle name="Normal 7 2 7 2" xfId="508" xr:uid="{00000000-0005-0000-0000-0000AC010000}"/>
    <cellStyle name="Normal 7 2 8" xfId="461" xr:uid="{00000000-0005-0000-0000-0000AD010000}"/>
    <cellStyle name="Normal 7 3" xfId="198" xr:uid="{00000000-0005-0000-0000-0000AE010000}"/>
    <cellStyle name="Normál 7 3" xfId="441" xr:uid="{00000000-0005-0000-0000-0000AF010000}"/>
    <cellStyle name="Normal 7 4" xfId="417" xr:uid="{00000000-0005-0000-0000-0000B0010000}"/>
    <cellStyle name="Normál 7 4" xfId="448" xr:uid="{00000000-0005-0000-0000-0000B1010000}"/>
    <cellStyle name="Normal 7 4 2" xfId="507" xr:uid="{00000000-0005-0000-0000-0000B2010000}"/>
    <cellStyle name="Normal 7 5" xfId="81" xr:uid="{00000000-0005-0000-0000-0000B3010000}"/>
    <cellStyle name="Normal 7 5 2" xfId="524" xr:uid="{00000000-0005-0000-0000-0000B4010000}"/>
    <cellStyle name="Normal 7 6" xfId="440" xr:uid="{00000000-0005-0000-0000-0000B5010000}"/>
    <cellStyle name="Normal 7 7" xfId="449" xr:uid="{00000000-0005-0000-0000-0000B6010000}"/>
    <cellStyle name="Normal 70" xfId="199" xr:uid="{00000000-0005-0000-0000-0000B7010000}"/>
    <cellStyle name="Normal 74" xfId="200" xr:uid="{00000000-0005-0000-0000-0000B8010000}"/>
    <cellStyle name="Normal 78" xfId="201" xr:uid="{00000000-0005-0000-0000-0000B9010000}"/>
    <cellStyle name="Normal 79" xfId="419" xr:uid="{00000000-0005-0000-0000-0000BA010000}"/>
    <cellStyle name="Normal 8" xfId="59" xr:uid="{00000000-0005-0000-0000-0000BB010000}"/>
    <cellStyle name="Normál 8" xfId="20" xr:uid="{00000000-0005-0000-0000-0000BC010000}"/>
    <cellStyle name="Normal 8 2" xfId="202" xr:uid="{00000000-0005-0000-0000-0000BD010000}"/>
    <cellStyle name="Normál 8 2" xfId="83" xr:uid="{00000000-0005-0000-0000-0000BE010000}"/>
    <cellStyle name="Normal 8 3" xfId="421" xr:uid="{00000000-0005-0000-0000-0000BF010000}"/>
    <cellStyle name="Normál 8 3" xfId="442" xr:uid="{00000000-0005-0000-0000-0000C0010000}"/>
    <cellStyle name="Normal 8 3 2" xfId="424" xr:uid="{00000000-0005-0000-0000-0000C1010000}"/>
    <cellStyle name="Normal 8 3 2 2" xfId="511" xr:uid="{00000000-0005-0000-0000-0000C2010000}"/>
    <cellStyle name="Normal 8 3 3" xfId="509" xr:uid="{00000000-0005-0000-0000-0000C3010000}"/>
    <cellStyle name="Normal 8 3 4" xfId="547" xr:uid="{00000000-0005-0000-0000-0000C4010000}"/>
    <cellStyle name="Normál 8 4" xfId="447" xr:uid="{00000000-0005-0000-0000-0000C5010000}"/>
    <cellStyle name="Normal 82" xfId="203" xr:uid="{00000000-0005-0000-0000-0000C6010000}"/>
    <cellStyle name="Normal 9" xfId="60" xr:uid="{00000000-0005-0000-0000-0000C7010000}"/>
    <cellStyle name="Normál 9" xfId="21" xr:uid="{00000000-0005-0000-0000-0000C8010000}"/>
    <cellStyle name="Normal 9 2" xfId="204" xr:uid="{00000000-0005-0000-0000-0000C9010000}"/>
    <cellStyle name="Normál 9 2" xfId="297" xr:uid="{00000000-0005-0000-0000-0000CA010000}"/>
    <cellStyle name="Normal 9 3" xfId="328" xr:uid="{00000000-0005-0000-0000-0000CB010000}"/>
    <cellStyle name="Normál 9 3" xfId="280" xr:uid="{00000000-0005-0000-0000-0000CC010000}"/>
    <cellStyle name="Normal 9 4" xfId="329" xr:uid="{00000000-0005-0000-0000-0000CD010000}"/>
    <cellStyle name="Normál 9 4" xfId="474" xr:uid="{00000000-0005-0000-0000-0000CE010000}"/>
    <cellStyle name="Normal 9 5" xfId="333" xr:uid="{00000000-0005-0000-0000-0000CF010000}"/>
    <cellStyle name="Normál 9 5" xfId="452" xr:uid="{00000000-0005-0000-0000-0000D0010000}"/>
    <cellStyle name="normální_CC podklady" xfId="402" xr:uid="{00000000-0005-0000-0000-0000D2010000}"/>
    <cellStyle name="Note 2" xfId="205" xr:uid="{00000000-0005-0000-0000-0000D3010000}"/>
    <cellStyle name="Notes" xfId="61" xr:uid="{00000000-0005-0000-0000-0000D4010000}"/>
    <cellStyle name="Output 2" xfId="252" xr:uid="{00000000-0005-0000-0000-0000D5010000}"/>
    <cellStyle name="Output 2 2" xfId="454" xr:uid="{00000000-0005-0000-0000-0000D6010000}"/>
    <cellStyle name="Percent 10" xfId="206" xr:uid="{00000000-0005-0000-0000-0000D7010000}"/>
    <cellStyle name="Percent 10 2" xfId="207" xr:uid="{00000000-0005-0000-0000-0000D8010000}"/>
    <cellStyle name="Percent 11" xfId="292" xr:uid="{00000000-0005-0000-0000-0000D9010000}"/>
    <cellStyle name="Percent 11 2" xfId="313" xr:uid="{00000000-0005-0000-0000-0000DA010000}"/>
    <cellStyle name="Percent 11 2 2" xfId="342" xr:uid="{00000000-0005-0000-0000-0000DB010000}"/>
    <cellStyle name="Percent 11 3" xfId="334" xr:uid="{00000000-0005-0000-0000-0000DC010000}"/>
    <cellStyle name="Percent 12" xfId="298" xr:uid="{00000000-0005-0000-0000-0000DD010000}"/>
    <cellStyle name="Percent 12 2" xfId="337" xr:uid="{00000000-0005-0000-0000-0000DE010000}"/>
    <cellStyle name="Percent 13" xfId="403" xr:uid="{00000000-0005-0000-0000-0000DF010000}"/>
    <cellStyle name="Percent 13 2" xfId="404" xr:uid="{00000000-0005-0000-0000-0000E0010000}"/>
    <cellStyle name="Percent 13 2 2" xfId="405" xr:uid="{00000000-0005-0000-0000-0000E1010000}"/>
    <cellStyle name="Percent 14" xfId="540" xr:uid="{00000000-0005-0000-0000-0000E2010000}"/>
    <cellStyle name="Percent 2" xfId="22" xr:uid="{00000000-0005-0000-0000-0000E3010000}"/>
    <cellStyle name="Percent 2 2" xfId="276" xr:uid="{00000000-0005-0000-0000-0000E4010000}"/>
    <cellStyle name="Percent 2 3" xfId="314" xr:uid="{00000000-0005-0000-0000-0000E5010000}"/>
    <cellStyle name="Percent 2 4" xfId="315" xr:uid="{00000000-0005-0000-0000-0000E6010000}"/>
    <cellStyle name="Percent 2 5" xfId="84" xr:uid="{00000000-0005-0000-0000-0000E7010000}"/>
    <cellStyle name="Percent 3" xfId="62" xr:uid="{00000000-0005-0000-0000-0000E8010000}"/>
    <cellStyle name="Percent 4" xfId="63" xr:uid="{00000000-0005-0000-0000-0000E9010000}"/>
    <cellStyle name="Percent 4 2" xfId="422" xr:uid="{00000000-0005-0000-0000-0000EA010000}"/>
    <cellStyle name="Percent 4 2 2" xfId="425" xr:uid="{00000000-0005-0000-0000-0000EB010000}"/>
    <cellStyle name="Percent 4 2 2 2" xfId="512" xr:uid="{00000000-0005-0000-0000-0000EC010000}"/>
    <cellStyle name="Percent 4 2 3" xfId="510" xr:uid="{00000000-0005-0000-0000-0000ED010000}"/>
    <cellStyle name="Percent 5" xfId="104" xr:uid="{00000000-0005-0000-0000-0000EE010000}"/>
    <cellStyle name="Percent 5 2" xfId="446" xr:uid="{00000000-0005-0000-0000-0000EF010000}"/>
    <cellStyle name="Percent 6" xfId="110" xr:uid="{00000000-0005-0000-0000-0000F0010000}"/>
    <cellStyle name="Percent 7" xfId="275" xr:uid="{00000000-0005-0000-0000-0000F1010000}"/>
    <cellStyle name="Percent 7 2" xfId="470" xr:uid="{00000000-0005-0000-0000-0000F2010000}"/>
    <cellStyle name="Percent 8" xfId="293" xr:uid="{00000000-0005-0000-0000-0000F3010000}"/>
    <cellStyle name="Percent 9" xfId="294" xr:uid="{00000000-0005-0000-0000-0000F4010000}"/>
    <cellStyle name="Percent 9 2" xfId="316" xr:uid="{00000000-0005-0000-0000-0000F5010000}"/>
    <cellStyle name="Percent 9 2 2" xfId="343" xr:uid="{00000000-0005-0000-0000-0000F6010000}"/>
    <cellStyle name="Percent 9 3" xfId="335" xr:uid="{00000000-0005-0000-0000-0000F7010000}"/>
    <cellStyle name="semestre" xfId="111" xr:uid="{00000000-0005-0000-0000-0000F8010000}"/>
    <cellStyle name="sor1" xfId="64" xr:uid="{00000000-0005-0000-0000-0000F9010000}"/>
    <cellStyle name="ss10" xfId="112" xr:uid="{00000000-0005-0000-0000-0000FA010000}"/>
    <cellStyle name="ss11" xfId="113" xr:uid="{00000000-0005-0000-0000-0000FB010000}"/>
    <cellStyle name="ss12" xfId="114" xr:uid="{00000000-0005-0000-0000-0000FC010000}"/>
    <cellStyle name="ss13" xfId="115" xr:uid="{00000000-0005-0000-0000-0000FD010000}"/>
    <cellStyle name="ss14" xfId="116" xr:uid="{00000000-0005-0000-0000-0000FE010000}"/>
    <cellStyle name="ss15" xfId="117" xr:uid="{00000000-0005-0000-0000-0000FF010000}"/>
    <cellStyle name="ss16" xfId="118" xr:uid="{00000000-0005-0000-0000-000000020000}"/>
    <cellStyle name="ss17" xfId="119" xr:uid="{00000000-0005-0000-0000-000001020000}"/>
    <cellStyle name="ss18" xfId="120" xr:uid="{00000000-0005-0000-0000-000002020000}"/>
    <cellStyle name="ss19" xfId="121" xr:uid="{00000000-0005-0000-0000-000003020000}"/>
    <cellStyle name="ss20" xfId="122" xr:uid="{00000000-0005-0000-0000-000004020000}"/>
    <cellStyle name="ss21" xfId="123" xr:uid="{00000000-0005-0000-0000-000005020000}"/>
    <cellStyle name="ss22" xfId="124" xr:uid="{00000000-0005-0000-0000-000006020000}"/>
    <cellStyle name="ss6" xfId="125" xr:uid="{00000000-0005-0000-0000-000007020000}"/>
    <cellStyle name="ss7" xfId="126" xr:uid="{00000000-0005-0000-0000-000008020000}"/>
    <cellStyle name="ss8" xfId="127" xr:uid="{00000000-0005-0000-0000-000009020000}"/>
    <cellStyle name="ss9" xfId="128" xr:uid="{00000000-0005-0000-0000-00000A020000}"/>
    <cellStyle name="Standard_96" xfId="406" xr:uid="{00000000-0005-0000-0000-00000B020000}"/>
    <cellStyle name="Style 1" xfId="208" xr:uid="{00000000-0005-0000-0000-00000C020000}"/>
    <cellStyle name="Százalék 2" xfId="65" xr:uid="{00000000-0005-0000-0000-00000D020000}"/>
    <cellStyle name="Százalék 2 2" xfId="85" xr:uid="{00000000-0005-0000-0000-00000E020000}"/>
    <cellStyle name="Százalék 2 3" xfId="443" xr:uid="{00000000-0005-0000-0000-00000F020000}"/>
    <cellStyle name="Százalék 3" xfId="326" xr:uid="{00000000-0005-0000-0000-000010020000}"/>
    <cellStyle name="Százalék 4" xfId="327" xr:uid="{00000000-0005-0000-0000-000011020000}"/>
    <cellStyle name="Százalék 4 2" xfId="518" xr:uid="{00000000-0005-0000-0000-000012020000}"/>
    <cellStyle name="tête chapitre" xfId="129" xr:uid="{00000000-0005-0000-0000-000013020000}"/>
    <cellStyle name="Title 2" xfId="253" xr:uid="{00000000-0005-0000-0000-000014020000}"/>
    <cellStyle name="titre" xfId="130" xr:uid="{00000000-0005-0000-0000-000015020000}"/>
    <cellStyle name="Titre colonne" xfId="254" xr:uid="{00000000-0005-0000-0000-000016020000}"/>
    <cellStyle name="Titre colonnes" xfId="255" xr:uid="{00000000-0005-0000-0000-000017020000}"/>
    <cellStyle name="Titre general" xfId="256" xr:uid="{00000000-0005-0000-0000-000018020000}"/>
    <cellStyle name="Titre général" xfId="257" xr:uid="{00000000-0005-0000-0000-000019020000}"/>
    <cellStyle name="Titre ligne" xfId="258" xr:uid="{00000000-0005-0000-0000-00001A020000}"/>
    <cellStyle name="Titre lignes" xfId="259" xr:uid="{00000000-0005-0000-0000-00001B020000}"/>
    <cellStyle name="Titre tableau" xfId="260" xr:uid="{00000000-0005-0000-0000-00001C020000}"/>
    <cellStyle name="Total 2" xfId="261" xr:uid="{00000000-0005-0000-0000-00001D020000}"/>
    <cellStyle name="Total intermediaire" xfId="262" xr:uid="{00000000-0005-0000-0000-00001E020000}"/>
    <cellStyle name="Total intermediaire 0" xfId="263" xr:uid="{00000000-0005-0000-0000-00001F020000}"/>
    <cellStyle name="Total intermediaire 1" xfId="264" xr:uid="{00000000-0005-0000-0000-000020020000}"/>
    <cellStyle name="Total intermediaire 2" xfId="265" xr:uid="{00000000-0005-0000-0000-000021020000}"/>
    <cellStyle name="Total intermediaire 3" xfId="266" xr:uid="{00000000-0005-0000-0000-000022020000}"/>
    <cellStyle name="Total intermediaire 4" xfId="267" xr:uid="{00000000-0005-0000-0000-000023020000}"/>
    <cellStyle name="Total intermediaire_Sheet1" xfId="268" xr:uid="{00000000-0005-0000-0000-000024020000}"/>
    <cellStyle name="Total tableau" xfId="269" xr:uid="{00000000-0005-0000-0000-000025020000}"/>
    <cellStyle name="Währung_ACEA" xfId="270" xr:uid="{00000000-0005-0000-0000-000026020000}"/>
    <cellStyle name="Warning Text 2" xfId="271" xr:uid="{00000000-0005-0000-0000-000027020000}"/>
  </cellStyles>
  <dxfs count="0"/>
  <tableStyles count="0" defaultTableStyle="TableStyleMedium2" defaultPivotStyle="PivotStyleLight16"/>
  <colors>
    <mruColors>
      <color rgb="FF9C0000"/>
      <color rgb="FFBFBFBF"/>
      <color rgb="FF7BAFD4"/>
      <color rgb="FF295B7E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ábra'!$C$2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ábra'!$C$3:$C$7</c:f>
              <c:numCache>
                <c:formatCode>0.0</c:formatCode>
                <c:ptCount val="5"/>
                <c:pt idx="0">
                  <c:v>0.83246198584926578</c:v>
                </c:pt>
                <c:pt idx="1">
                  <c:v>0.91917881964011861</c:v>
                </c:pt>
                <c:pt idx="2">
                  <c:v>2.3962275919145024</c:v>
                </c:pt>
                <c:pt idx="3">
                  <c:v>-1.8651173753526113E-2</c:v>
                </c:pt>
                <c:pt idx="4">
                  <c:v>0.72730301055245206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7-433D-8617-2DA7A3AA9C3D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6"/>
              <c:pt idx="0">
                <c:v>Nettó külső finanszírozási igény</c:v>
              </c:pt>
              <c:pt idx="1">
                <c:v>Nettó FDI-beáramlás</c:v>
              </c:pt>
              <c:pt idx="2">
                <c:v>Nettó külső adósság </c:v>
              </c:pt>
              <c:pt idx="3">
                <c:v>Tartalékmegfelelés</c:v>
              </c:pt>
              <c:pt idx="4">
                <c:v>Államadósság devizaaránya</c:v>
              </c:pt>
              <c:pt idx="5">
                <c:v>Bruttó külső finanszírozási igény</c:v>
              </c:pt>
            </c:strLit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A767-433D-8617-2DA7A3AA9C3D}"/>
            </c:ext>
          </c:extLst>
        </c:ser>
        <c:ser>
          <c:idx val="4"/>
          <c:order val="2"/>
          <c:tx>
            <c:strRef>
              <c:f>'1. ábra'!$F$2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ábra'!$F$3:$F$7</c:f>
              <c:numCache>
                <c:formatCode>0.0</c:formatCode>
                <c:ptCount val="5"/>
                <c:pt idx="0">
                  <c:v>-0.66069174170751743</c:v>
                </c:pt>
                <c:pt idx="1">
                  <c:v>1.6164504242823581</c:v>
                </c:pt>
                <c:pt idx="2">
                  <c:v>0.68310913773256154</c:v>
                </c:pt>
                <c:pt idx="3">
                  <c:v>1.5287142519213608</c:v>
                </c:pt>
                <c:pt idx="4">
                  <c:v>0.99271537813615918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7-433D-8617-2DA7A3AA9C3D}"/>
            </c:ext>
          </c:extLst>
        </c:ser>
        <c:ser>
          <c:idx val="3"/>
          <c:order val="3"/>
          <c:tx>
            <c:strRef>
              <c:f>'1. ábra'!$O$2</c:f>
              <c:strCache>
                <c:ptCount val="1"/>
                <c:pt idx="0">
                  <c:v>2019</c:v>
                </c:pt>
              </c:strCache>
            </c:strRef>
          </c:tx>
          <c:spPr>
            <a:ln w="381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ábra'!$A$3:$A$7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-0.54145485316368458</c:v>
                </c:pt>
                <c:pt idx="1">
                  <c:v>-1.370564358651571</c:v>
                </c:pt>
                <c:pt idx="2">
                  <c:v>-0.7644298647654254</c:v>
                </c:pt>
                <c:pt idx="3">
                  <c:v>-1.2046187152403571</c:v>
                </c:pt>
                <c:pt idx="4">
                  <c:v>-0.65734218416292023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67-433D-8617-2DA7A3AA9C3D}"/>
            </c:ext>
          </c:extLst>
        </c:ser>
        <c:ser>
          <c:idx val="5"/>
          <c:order val="4"/>
          <c:tx>
            <c:strRef>
              <c:f>'1. ábra'!$P$2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val>
            <c:numRef>
              <c:f>'1. ábra'!$P$3:$P$7</c:f>
              <c:numCache>
                <c:formatCode>0.0</c:formatCode>
                <c:ptCount val="5"/>
                <c:pt idx="0">
                  <c:v>-0.66281361443510278</c:v>
                </c:pt>
                <c:pt idx="1">
                  <c:v>-1.3440423556492438</c:v>
                </c:pt>
                <c:pt idx="2">
                  <c:v>-0.67179431977280935</c:v>
                </c:pt>
                <c:pt idx="3">
                  <c:v>-0.98456547738407107</c:v>
                </c:pt>
                <c:pt idx="4">
                  <c:v>-0.73183506865201875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67-433D-8617-2DA7A3AA9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59829506470340121"/>
          <c:h val="5.80045911189001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'5. ábra'!$B$7:$B$21</c:f>
              <c:numCache>
                <c:formatCode>0.00</c:formatCode>
                <c:ptCount val="15"/>
                <c:pt idx="0">
                  <c:v>6.1049386444499874</c:v>
                </c:pt>
                <c:pt idx="1">
                  <c:v>3.1963856683671423</c:v>
                </c:pt>
                <c:pt idx="2">
                  <c:v>1.8845155091361505</c:v>
                </c:pt>
                <c:pt idx="3">
                  <c:v>6.7130053916467709</c:v>
                </c:pt>
                <c:pt idx="4">
                  <c:v>-1.3083542112232074</c:v>
                </c:pt>
                <c:pt idx="5">
                  <c:v>-1.7277727344184761</c:v>
                </c:pt>
                <c:pt idx="6">
                  <c:v>-2.8174539640181386</c:v>
                </c:pt>
                <c:pt idx="7">
                  <c:v>0.24089549672877197</c:v>
                </c:pt>
                <c:pt idx="8">
                  <c:v>5.4070058883662782</c:v>
                </c:pt>
                <c:pt idx="9">
                  <c:v>3.5289471390539155</c:v>
                </c:pt>
                <c:pt idx="10">
                  <c:v>-1.6045766385798146</c:v>
                </c:pt>
                <c:pt idx="11">
                  <c:v>-0.46340114010637734</c:v>
                </c:pt>
                <c:pt idx="12">
                  <c:v>-1.2028289144818665</c:v>
                </c:pt>
                <c:pt idx="13">
                  <c:v>2.6289620561419014</c:v>
                </c:pt>
                <c:pt idx="14">
                  <c:v>1.0517962842689457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'5. ábra'!$C$7:$C$21</c:f>
              <c:numCache>
                <c:formatCode>0.00</c:formatCode>
                <c:ptCount val="15"/>
                <c:pt idx="0">
                  <c:v>19.492718953605284</c:v>
                </c:pt>
                <c:pt idx="1">
                  <c:v>16.233498082818681</c:v>
                </c:pt>
                <c:pt idx="2">
                  <c:v>6.9010683224616685</c:v>
                </c:pt>
                <c:pt idx="3">
                  <c:v>-10.446331916480155</c:v>
                </c:pt>
                <c:pt idx="4">
                  <c:v>11.13211856780228</c:v>
                </c:pt>
                <c:pt idx="5">
                  <c:v>6.5163033019207788</c:v>
                </c:pt>
                <c:pt idx="6">
                  <c:v>-1.6906453865889617</c:v>
                </c:pt>
                <c:pt idx="7">
                  <c:v>4.140232615715977</c:v>
                </c:pt>
                <c:pt idx="8">
                  <c:v>9.2232654616071095</c:v>
                </c:pt>
                <c:pt idx="9">
                  <c:v>7.357619015760406</c:v>
                </c:pt>
                <c:pt idx="10">
                  <c:v>3.8344485200476299</c:v>
                </c:pt>
                <c:pt idx="11">
                  <c:v>6.8841114038128275</c:v>
                </c:pt>
                <c:pt idx="12">
                  <c:v>4.3292893374885288</c:v>
                </c:pt>
                <c:pt idx="13">
                  <c:v>5.9382807284790431</c:v>
                </c:pt>
                <c:pt idx="14">
                  <c:v>-6.6692361421002602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ábra'!$D$2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</c:numLit>
          </c:cat>
          <c:val>
            <c:numRef>
              <c:f>'5. ábra'!$D$7:$D$21</c:f>
              <c:numCache>
                <c:formatCode>0.00</c:formatCode>
                <c:ptCount val="15"/>
                <c:pt idx="0">
                  <c:v>12.621891946728542</c:v>
                </c:pt>
                <c:pt idx="1">
                  <c:v>12.62375368199687</c:v>
                </c:pt>
                <c:pt idx="2">
                  <c:v>4.8984502329667485</c:v>
                </c:pt>
                <c:pt idx="3">
                  <c:v>-16.120659865621146</c:v>
                </c:pt>
                <c:pt idx="4">
                  <c:v>12.684648969097019</c:v>
                </c:pt>
                <c:pt idx="5">
                  <c:v>8.3847758620149442</c:v>
                </c:pt>
                <c:pt idx="6">
                  <c:v>1.1556636648952718</c:v>
                </c:pt>
                <c:pt idx="7">
                  <c:v>3.8597086756694736</c:v>
                </c:pt>
                <c:pt idx="8">
                  <c:v>3.6232160282112069</c:v>
                </c:pt>
                <c:pt idx="9">
                  <c:v>3.6973790867916811</c:v>
                </c:pt>
                <c:pt idx="10">
                  <c:v>5.532222219231393</c:v>
                </c:pt>
                <c:pt idx="11">
                  <c:v>7.3848543476881794</c:v>
                </c:pt>
                <c:pt idx="12">
                  <c:v>5.6028327772621402</c:v>
                </c:pt>
                <c:pt idx="13">
                  <c:v>3.2528966640413977</c:v>
                </c:pt>
                <c:pt idx="14">
                  <c:v>-7.863845443909014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9C-4528-A078-E050E66D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38035714285711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5781213258235499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ábra'!$A$5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ábra'!$C$1:$BB$1</c:f>
              <c:strCache>
                <c:ptCount val="48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'6. ábra'!$G$5:$BB$5</c:f>
              <c:numCache>
                <c:formatCode>0.0</c:formatCode>
                <c:ptCount val="48"/>
                <c:pt idx="0">
                  <c:v>-4.0262040652000808</c:v>
                </c:pt>
                <c:pt idx="1">
                  <c:v>-3.4839807054025389</c:v>
                </c:pt>
                <c:pt idx="2">
                  <c:v>-4.8784335769808802</c:v>
                </c:pt>
                <c:pt idx="3">
                  <c:v>-1.3283747094447764</c:v>
                </c:pt>
                <c:pt idx="4">
                  <c:v>-1.2023473411708956</c:v>
                </c:pt>
                <c:pt idx="5">
                  <c:v>-1.7648663284599821</c:v>
                </c:pt>
                <c:pt idx="6">
                  <c:v>1.1782474243306416</c:v>
                </c:pt>
                <c:pt idx="7">
                  <c:v>-1.182326874556898</c:v>
                </c:pt>
                <c:pt idx="8">
                  <c:v>0.24569693314894558</c:v>
                </c:pt>
                <c:pt idx="9">
                  <c:v>0.95286944829014331</c:v>
                </c:pt>
                <c:pt idx="10">
                  <c:v>0.51608921622506898</c:v>
                </c:pt>
                <c:pt idx="11">
                  <c:v>0.35330620231366544</c:v>
                </c:pt>
                <c:pt idx="12">
                  <c:v>-0.99871168322313109</c:v>
                </c:pt>
                <c:pt idx="13">
                  <c:v>-1.4504366219828424</c:v>
                </c:pt>
                <c:pt idx="14">
                  <c:v>-3.0897504240368225</c:v>
                </c:pt>
                <c:pt idx="15">
                  <c:v>-0.22733623447703635</c:v>
                </c:pt>
                <c:pt idx="16">
                  <c:v>0.408735871160538</c:v>
                </c:pt>
                <c:pt idx="17">
                  <c:v>1.0807570640162167</c:v>
                </c:pt>
                <c:pt idx="18">
                  <c:v>9.9608269786276488E-2</c:v>
                </c:pt>
                <c:pt idx="19">
                  <c:v>0.45065851859154721</c:v>
                </c:pt>
                <c:pt idx="20">
                  <c:v>1.4833194414785549</c:v>
                </c:pt>
                <c:pt idx="21">
                  <c:v>2.3512468120978647</c:v>
                </c:pt>
                <c:pt idx="22">
                  <c:v>1.6358427165626312</c:v>
                </c:pt>
                <c:pt idx="23">
                  <c:v>3.2102735194681959</c:v>
                </c:pt>
                <c:pt idx="24">
                  <c:v>2.3174699090179116</c:v>
                </c:pt>
                <c:pt idx="25">
                  <c:v>1.4569086250821923</c:v>
                </c:pt>
                <c:pt idx="26">
                  <c:v>2.3023713688098839</c:v>
                </c:pt>
                <c:pt idx="27">
                  <c:v>2.8936409676743038</c:v>
                </c:pt>
                <c:pt idx="28">
                  <c:v>2.9623087127379719</c:v>
                </c:pt>
                <c:pt idx="29">
                  <c:v>3.2060012603683528</c:v>
                </c:pt>
                <c:pt idx="30">
                  <c:v>1.8537031498824974</c:v>
                </c:pt>
                <c:pt idx="31">
                  <c:v>1.9576915455813155</c:v>
                </c:pt>
                <c:pt idx="32">
                  <c:v>1.4759394749888717</c:v>
                </c:pt>
                <c:pt idx="33">
                  <c:v>2.6654149818142567</c:v>
                </c:pt>
                <c:pt idx="34">
                  <c:v>3.2822824227302516</c:v>
                </c:pt>
                <c:pt idx="35">
                  <c:v>4.3835194820418169</c:v>
                </c:pt>
                <c:pt idx="36">
                  <c:v>3.8695327117949652</c:v>
                </c:pt>
                <c:pt idx="37">
                  <c:v>3.2936089550231618</c:v>
                </c:pt>
                <c:pt idx="38">
                  <c:v>2.6217132340743885</c:v>
                </c:pt>
                <c:pt idx="39">
                  <c:v>1.9636790922789142</c:v>
                </c:pt>
                <c:pt idx="40">
                  <c:v>2.5260567597605146</c:v>
                </c:pt>
                <c:pt idx="41">
                  <c:v>2.4897766578725151</c:v>
                </c:pt>
                <c:pt idx="42">
                  <c:v>2.5698637804011826</c:v>
                </c:pt>
                <c:pt idx="43">
                  <c:v>4.0038704648843817</c:v>
                </c:pt>
                <c:pt idx="44">
                  <c:v>2.5671625854867992</c:v>
                </c:pt>
                <c:pt idx="45">
                  <c:v>-4.3661019242157204</c:v>
                </c:pt>
                <c:pt idx="46">
                  <c:v>-1.4133993919136238</c:v>
                </c:pt>
                <c:pt idx="47">
                  <c:v>-1.9130049368015827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06A-84AC-988ABFC151BD}"/>
            </c:ext>
          </c:extLst>
        </c:ser>
        <c:ser>
          <c:idx val="3"/>
          <c:order val="2"/>
          <c:tx>
            <c:strRef>
              <c:f>'6. ábra'!$A$6</c:f>
              <c:strCache>
                <c:ptCount val="1"/>
                <c:pt idx="0">
                  <c:v>Bruttó felhalmozás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ábra'!$C$1:$BB$1</c:f>
              <c:strCache>
                <c:ptCount val="48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'6. ábra'!$G$6:$BB$6</c:f>
              <c:numCache>
                <c:formatCode>0.0</c:formatCode>
                <c:ptCount val="48"/>
                <c:pt idx="0">
                  <c:v>-5.4337475057474451</c:v>
                </c:pt>
                <c:pt idx="1">
                  <c:v>-9.2395004601274238</c:v>
                </c:pt>
                <c:pt idx="2">
                  <c:v>-5.5659441675240302</c:v>
                </c:pt>
                <c:pt idx="3">
                  <c:v>-3.6603709758999452</c:v>
                </c:pt>
                <c:pt idx="4">
                  <c:v>-0.55845316120547317</c:v>
                </c:pt>
                <c:pt idx="5">
                  <c:v>1.6898802782315554</c:v>
                </c:pt>
                <c:pt idx="6">
                  <c:v>0.39551706474738907</c:v>
                </c:pt>
                <c:pt idx="7">
                  <c:v>1.0404737375433153</c:v>
                </c:pt>
                <c:pt idx="8">
                  <c:v>1.2908533470888062</c:v>
                </c:pt>
                <c:pt idx="9">
                  <c:v>-0.29988389780968366</c:v>
                </c:pt>
                <c:pt idx="10">
                  <c:v>-1.7915212968360423</c:v>
                </c:pt>
                <c:pt idx="11">
                  <c:v>-0.56425833804657932</c:v>
                </c:pt>
                <c:pt idx="12">
                  <c:v>-0.39433031415653763</c:v>
                </c:pt>
                <c:pt idx="13">
                  <c:v>-2.25058785698493</c:v>
                </c:pt>
                <c:pt idx="14">
                  <c:v>-0.28932638720620685</c:v>
                </c:pt>
                <c:pt idx="15">
                  <c:v>-1.5125011090635829</c:v>
                </c:pt>
                <c:pt idx="16">
                  <c:v>-1.874004056727457</c:v>
                </c:pt>
                <c:pt idx="17">
                  <c:v>1.9398236318203324</c:v>
                </c:pt>
                <c:pt idx="18">
                  <c:v>1.4869046302779394</c:v>
                </c:pt>
                <c:pt idx="19">
                  <c:v>2.7864633653102948</c:v>
                </c:pt>
                <c:pt idx="20">
                  <c:v>2.1667711425993077</c:v>
                </c:pt>
                <c:pt idx="21">
                  <c:v>3.6241116626122678</c:v>
                </c:pt>
                <c:pt idx="22">
                  <c:v>3.8035133373596812</c:v>
                </c:pt>
                <c:pt idx="23">
                  <c:v>0.94203607944114232</c:v>
                </c:pt>
                <c:pt idx="24">
                  <c:v>5.4302295360935206E-2</c:v>
                </c:pt>
                <c:pt idx="25">
                  <c:v>6.3398044080444985E-2</c:v>
                </c:pt>
                <c:pt idx="26">
                  <c:v>0.21433932621887716</c:v>
                </c:pt>
                <c:pt idx="27">
                  <c:v>-0.26140196728886067</c:v>
                </c:pt>
                <c:pt idx="28">
                  <c:v>-0.51796101847673715</c:v>
                </c:pt>
                <c:pt idx="29">
                  <c:v>-2.5832112732381818</c:v>
                </c:pt>
                <c:pt idx="30">
                  <c:v>-0.54663763091826079</c:v>
                </c:pt>
                <c:pt idx="31">
                  <c:v>-0.22935650386625661</c:v>
                </c:pt>
                <c:pt idx="32">
                  <c:v>4.3855414109466722</c:v>
                </c:pt>
                <c:pt idx="33">
                  <c:v>1.2124536653891542</c:v>
                </c:pt>
                <c:pt idx="34">
                  <c:v>3.1002850744336814</c:v>
                </c:pt>
                <c:pt idx="35">
                  <c:v>1.077515911948286</c:v>
                </c:pt>
                <c:pt idx="36">
                  <c:v>1.1364099474419849</c:v>
                </c:pt>
                <c:pt idx="37">
                  <c:v>3.6125943521209347</c:v>
                </c:pt>
                <c:pt idx="38">
                  <c:v>5.9151927537003104</c:v>
                </c:pt>
                <c:pt idx="39">
                  <c:v>4.1597092505804039</c:v>
                </c:pt>
                <c:pt idx="40">
                  <c:v>2.8639662269770847</c:v>
                </c:pt>
                <c:pt idx="41">
                  <c:v>2.8259913865331248</c:v>
                </c:pt>
                <c:pt idx="42">
                  <c:v>2.4491108353929714</c:v>
                </c:pt>
                <c:pt idx="43">
                  <c:v>3.0902125434739358</c:v>
                </c:pt>
                <c:pt idx="44">
                  <c:v>2.0008798995475243</c:v>
                </c:pt>
                <c:pt idx="45">
                  <c:v>6.1095577217023037E-2</c:v>
                </c:pt>
                <c:pt idx="46">
                  <c:v>-2.8332613644007463</c:v>
                </c:pt>
                <c:pt idx="47">
                  <c:v>-2.3700462254653014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644480"/>
        <c:axId val="134646016"/>
      </c:barChart>
      <c:lineChart>
        <c:grouping val="stacked"/>
        <c:varyColors val="0"/>
        <c:ser>
          <c:idx val="1"/>
          <c:order val="0"/>
          <c:tx>
            <c:strRef>
              <c:f>'6. ábra'!$A$4</c:f>
              <c:strCache>
                <c:ptCount val="1"/>
                <c:pt idx="0">
                  <c:v>Nettó export GDP-növekedéshez való hozzájárulása (j.t.)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ábra'!$C$1:$BB$1</c:f>
              <c:strCache>
                <c:ptCount val="48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2018.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2019.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2020.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'6. ábra'!$C$4:$BB$4</c:f>
              <c:numCache>
                <c:formatCode>0.0</c:formatCode>
                <c:ptCount val="48"/>
                <c:pt idx="0">
                  <c:v>2.3275651469776824</c:v>
                </c:pt>
                <c:pt idx="1">
                  <c:v>4.7029871613805367</c:v>
                </c:pt>
                <c:pt idx="2">
                  <c:v>2.9340763629486881</c:v>
                </c:pt>
                <c:pt idx="3">
                  <c:v>0.77640656952108522</c:v>
                </c:pt>
                <c:pt idx="4">
                  <c:v>1.6603055898348553</c:v>
                </c:pt>
                <c:pt idx="5">
                  <c:v>0.91415852624568761</c:v>
                </c:pt>
                <c:pt idx="6">
                  <c:v>0.39289087245609972</c:v>
                </c:pt>
                <c:pt idx="7">
                  <c:v>1.7668052789415924</c:v>
                </c:pt>
                <c:pt idx="8">
                  <c:v>1.3463265043302064</c:v>
                </c:pt>
                <c:pt idx="9">
                  <c:v>0.87419695134829645</c:v>
                </c:pt>
                <c:pt idx="10">
                  <c:v>2.5064299589789991</c:v>
                </c:pt>
                <c:pt idx="11">
                  <c:v>2.413957971916874</c:v>
                </c:pt>
                <c:pt idx="12">
                  <c:v>1.2149463310545388</c:v>
                </c:pt>
                <c:pt idx="13">
                  <c:v>2.4825652671985781</c:v>
                </c:pt>
                <c:pt idx="14">
                  <c:v>1.8870850496728775</c:v>
                </c:pt>
                <c:pt idx="15">
                  <c:v>-0.70841691767649428</c:v>
                </c:pt>
                <c:pt idx="16">
                  <c:v>0.7221729706209381</c:v>
                </c:pt>
                <c:pt idx="17">
                  <c:v>-1.6695072059584104</c:v>
                </c:pt>
                <c:pt idx="18">
                  <c:v>1.2923124529031578</c:v>
                </c:pt>
                <c:pt idx="19">
                  <c:v>0.38445322281156863</c:v>
                </c:pt>
                <c:pt idx="20">
                  <c:v>0.7262845373323582</c:v>
                </c:pt>
                <c:pt idx="21">
                  <c:v>-1.2862519379596977</c:v>
                </c:pt>
                <c:pt idx="22">
                  <c:v>-1.4644245422911253</c:v>
                </c:pt>
                <c:pt idx="23">
                  <c:v>-0.22393056932960417</c:v>
                </c:pt>
                <c:pt idx="24">
                  <c:v>2.2833230840060743</c:v>
                </c:pt>
                <c:pt idx="25">
                  <c:v>2.0488234449562377</c:v>
                </c:pt>
                <c:pt idx="26">
                  <c:v>0.6711297506020184</c:v>
                </c:pt>
                <c:pt idx="27">
                  <c:v>1.3256165736993883</c:v>
                </c:pt>
                <c:pt idx="28">
                  <c:v>-1.3719383380700876</c:v>
                </c:pt>
                <c:pt idx="29">
                  <c:v>2.4252833688077158</c:v>
                </c:pt>
                <c:pt idx="30">
                  <c:v>1.1376556545054919</c:v>
                </c:pt>
                <c:pt idx="31">
                  <c:v>0.18617048744725043</c:v>
                </c:pt>
                <c:pt idx="32">
                  <c:v>-1.1439376346659507</c:v>
                </c:pt>
                <c:pt idx="33">
                  <c:v>-0.17346914712874559</c:v>
                </c:pt>
                <c:pt idx="34">
                  <c:v>-2.1304881722932776</c:v>
                </c:pt>
                <c:pt idx="35">
                  <c:v>-0.84789199202901855</c:v>
                </c:pt>
                <c:pt idx="36">
                  <c:v>3.7238440175273183E-2</c:v>
                </c:pt>
                <c:pt idx="37">
                  <c:v>-1.5122435104137721</c:v>
                </c:pt>
                <c:pt idx="38">
                  <c:v>-2.9573094711232164</c:v>
                </c:pt>
                <c:pt idx="39">
                  <c:v>-0.57100079733985165</c:v>
                </c:pt>
                <c:pt idx="40">
                  <c:v>-0.41847592359594582</c:v>
                </c:pt>
                <c:pt idx="41">
                  <c:v>-0.82003517181061591</c:v>
                </c:pt>
                <c:pt idx="42">
                  <c:v>-0.27932270839169732</c:v>
                </c:pt>
                <c:pt idx="43">
                  <c:v>-2.9226324270363881</c:v>
                </c:pt>
                <c:pt idx="44">
                  <c:v>-2.3041869580126435</c:v>
                </c:pt>
                <c:pt idx="45">
                  <c:v>-9.0565885248269229</c:v>
                </c:pt>
                <c:pt idx="46">
                  <c:v>-0.40059508574052966</c:v>
                </c:pt>
                <c:pt idx="47">
                  <c:v>0.70275967708022535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4C-406A-84AC-988ABFC15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871020303495212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1469850418497713"/>
          <c:w val="0.9881557303790528"/>
          <c:h val="0.180992158703045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5608839773756408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'6. ábra'!$B$5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'6. ábra'!$C$2:$BB$2</c:f>
              <c:strCache>
                <c:ptCount val="48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Q1</c:v>
                </c:pt>
                <c:pt idx="46">
                  <c:v>Q2</c:v>
                </c:pt>
                <c:pt idx="47">
                  <c:v>Q4</c:v>
                </c:pt>
              </c:strCache>
            </c:strRef>
          </c:cat>
          <c:val>
            <c:numRef>
              <c:f>'6. ábra'!$C$5:$BB$5</c:f>
              <c:numCache>
                <c:formatCode>0.0</c:formatCode>
                <c:ptCount val="48"/>
                <c:pt idx="0">
                  <c:v>-4.0262040652000808</c:v>
                </c:pt>
                <c:pt idx="1">
                  <c:v>-3.4839807054025389</c:v>
                </c:pt>
                <c:pt idx="2">
                  <c:v>-4.8784335769808802</c:v>
                </c:pt>
                <c:pt idx="3">
                  <c:v>-1.3283747094447764</c:v>
                </c:pt>
                <c:pt idx="4">
                  <c:v>-1.2023473411708956</c:v>
                </c:pt>
                <c:pt idx="5">
                  <c:v>-1.7648663284599821</c:v>
                </c:pt>
                <c:pt idx="6">
                  <c:v>1.1782474243306416</c:v>
                </c:pt>
                <c:pt idx="7">
                  <c:v>-1.182326874556898</c:v>
                </c:pt>
                <c:pt idx="8">
                  <c:v>0.24569693314894558</c:v>
                </c:pt>
                <c:pt idx="9">
                  <c:v>0.95286944829014331</c:v>
                </c:pt>
                <c:pt idx="10">
                  <c:v>0.51608921622506898</c:v>
                </c:pt>
                <c:pt idx="11">
                  <c:v>0.35330620231366544</c:v>
                </c:pt>
                <c:pt idx="12">
                  <c:v>-0.99871168322313109</c:v>
                </c:pt>
                <c:pt idx="13">
                  <c:v>-1.4504366219828424</c:v>
                </c:pt>
                <c:pt idx="14">
                  <c:v>-3.0897504240368225</c:v>
                </c:pt>
                <c:pt idx="15">
                  <c:v>-0.22733623447703635</c:v>
                </c:pt>
                <c:pt idx="16">
                  <c:v>0.408735871160538</c:v>
                </c:pt>
                <c:pt idx="17">
                  <c:v>1.0807570640162167</c:v>
                </c:pt>
                <c:pt idx="18">
                  <c:v>9.9608269786276488E-2</c:v>
                </c:pt>
                <c:pt idx="19">
                  <c:v>0.45065851859154721</c:v>
                </c:pt>
                <c:pt idx="20">
                  <c:v>1.4833194414785549</c:v>
                </c:pt>
                <c:pt idx="21">
                  <c:v>2.3512468120978647</c:v>
                </c:pt>
                <c:pt idx="22">
                  <c:v>1.6358427165626312</c:v>
                </c:pt>
                <c:pt idx="23">
                  <c:v>3.2102735194681959</c:v>
                </c:pt>
                <c:pt idx="24">
                  <c:v>2.3174699090179116</c:v>
                </c:pt>
                <c:pt idx="25">
                  <c:v>1.4569086250821923</c:v>
                </c:pt>
                <c:pt idx="26">
                  <c:v>2.3023713688098839</c:v>
                </c:pt>
                <c:pt idx="27">
                  <c:v>2.8936409676743038</c:v>
                </c:pt>
                <c:pt idx="28">
                  <c:v>2.9623087127379719</c:v>
                </c:pt>
                <c:pt idx="29">
                  <c:v>3.2060012603683528</c:v>
                </c:pt>
                <c:pt idx="30">
                  <c:v>1.8537031498824974</c:v>
                </c:pt>
                <c:pt idx="31">
                  <c:v>1.9576915455813155</c:v>
                </c:pt>
                <c:pt idx="32">
                  <c:v>1.4759394749888717</c:v>
                </c:pt>
                <c:pt idx="33">
                  <c:v>2.6654149818142567</c:v>
                </c:pt>
                <c:pt idx="34">
                  <c:v>3.2822824227302516</c:v>
                </c:pt>
                <c:pt idx="35">
                  <c:v>4.3835194820418169</c:v>
                </c:pt>
                <c:pt idx="36">
                  <c:v>3.8695327117949652</c:v>
                </c:pt>
                <c:pt idx="37">
                  <c:v>3.2936089550231618</c:v>
                </c:pt>
                <c:pt idx="38">
                  <c:v>2.6217132340743885</c:v>
                </c:pt>
                <c:pt idx="39">
                  <c:v>1.9636790922789142</c:v>
                </c:pt>
                <c:pt idx="40">
                  <c:v>2.5260567597605146</c:v>
                </c:pt>
                <c:pt idx="41">
                  <c:v>2.4897766578725151</c:v>
                </c:pt>
                <c:pt idx="42">
                  <c:v>2.5698637804011826</c:v>
                </c:pt>
                <c:pt idx="43">
                  <c:v>4.0038704648843817</c:v>
                </c:pt>
                <c:pt idx="44">
                  <c:v>2.5671625854867992</c:v>
                </c:pt>
                <c:pt idx="45">
                  <c:v>-4.3661019242157204</c:v>
                </c:pt>
                <c:pt idx="46">
                  <c:v>-1.4133993919136238</c:v>
                </c:pt>
                <c:pt idx="47">
                  <c:v>-1.9130049368015827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7FC-B2E4-BD7337F77714}"/>
            </c:ext>
          </c:extLst>
        </c:ser>
        <c:ser>
          <c:idx val="3"/>
          <c:order val="2"/>
          <c:tx>
            <c:strRef>
              <c:f>'6. ábra'!$B$6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 ábra'!$C$2:$BB$2</c:f>
              <c:strCache>
                <c:ptCount val="48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2020 Q1</c:v>
                </c:pt>
                <c:pt idx="45">
                  <c:v>Q1</c:v>
                </c:pt>
                <c:pt idx="46">
                  <c:v>Q2</c:v>
                </c:pt>
                <c:pt idx="47">
                  <c:v>Q4</c:v>
                </c:pt>
              </c:strCache>
            </c:strRef>
          </c:cat>
          <c:val>
            <c:numRef>
              <c:f>'6. ábra'!$C$6:$BB$6</c:f>
              <c:numCache>
                <c:formatCode>0.0</c:formatCode>
                <c:ptCount val="48"/>
                <c:pt idx="0">
                  <c:v>-5.4337475057474451</c:v>
                </c:pt>
                <c:pt idx="1">
                  <c:v>-9.2395004601274238</c:v>
                </c:pt>
                <c:pt idx="2">
                  <c:v>-5.5659441675240302</c:v>
                </c:pt>
                <c:pt idx="3">
                  <c:v>-3.6603709758999452</c:v>
                </c:pt>
                <c:pt idx="4">
                  <c:v>-0.55845316120547317</c:v>
                </c:pt>
                <c:pt idx="5">
                  <c:v>1.6898802782315554</c:v>
                </c:pt>
                <c:pt idx="6">
                  <c:v>0.39551706474738907</c:v>
                </c:pt>
                <c:pt idx="7">
                  <c:v>1.0404737375433153</c:v>
                </c:pt>
                <c:pt idx="8">
                  <c:v>1.2908533470888062</c:v>
                </c:pt>
                <c:pt idx="9">
                  <c:v>-0.29988389780968366</c:v>
                </c:pt>
                <c:pt idx="10">
                  <c:v>-1.7915212968360423</c:v>
                </c:pt>
                <c:pt idx="11">
                  <c:v>-0.56425833804657932</c:v>
                </c:pt>
                <c:pt idx="12">
                  <c:v>-0.39433031415653763</c:v>
                </c:pt>
                <c:pt idx="13">
                  <c:v>-2.25058785698493</c:v>
                </c:pt>
                <c:pt idx="14">
                  <c:v>-0.28932638720620685</c:v>
                </c:pt>
                <c:pt idx="15">
                  <c:v>-1.5125011090635829</c:v>
                </c:pt>
                <c:pt idx="16">
                  <c:v>-1.874004056727457</c:v>
                </c:pt>
                <c:pt idx="17">
                  <c:v>1.9398236318203324</c:v>
                </c:pt>
                <c:pt idx="18">
                  <c:v>1.4869046302779394</c:v>
                </c:pt>
                <c:pt idx="19">
                  <c:v>2.7864633653102948</c:v>
                </c:pt>
                <c:pt idx="20">
                  <c:v>2.1667711425993077</c:v>
                </c:pt>
                <c:pt idx="21">
                  <c:v>3.6241116626122678</c:v>
                </c:pt>
                <c:pt idx="22">
                  <c:v>3.8035133373596812</c:v>
                </c:pt>
                <c:pt idx="23">
                  <c:v>0.94203607944114232</c:v>
                </c:pt>
                <c:pt idx="24">
                  <c:v>5.4302295360935206E-2</c:v>
                </c:pt>
                <c:pt idx="25">
                  <c:v>6.3398044080444985E-2</c:v>
                </c:pt>
                <c:pt idx="26">
                  <c:v>0.21433932621887716</c:v>
                </c:pt>
                <c:pt idx="27">
                  <c:v>-0.26140196728886067</c:v>
                </c:pt>
                <c:pt idx="28">
                  <c:v>-0.51796101847673715</c:v>
                </c:pt>
                <c:pt idx="29">
                  <c:v>-2.5832112732381818</c:v>
                </c:pt>
                <c:pt idx="30">
                  <c:v>-0.54663763091826079</c:v>
                </c:pt>
                <c:pt idx="31">
                  <c:v>-0.22935650386625661</c:v>
                </c:pt>
                <c:pt idx="32">
                  <c:v>4.3855414109466722</c:v>
                </c:pt>
                <c:pt idx="33">
                  <c:v>1.2124536653891542</c:v>
                </c:pt>
                <c:pt idx="34">
                  <c:v>3.1002850744336814</c:v>
                </c:pt>
                <c:pt idx="35">
                  <c:v>1.077515911948286</c:v>
                </c:pt>
                <c:pt idx="36">
                  <c:v>1.1364099474419849</c:v>
                </c:pt>
                <c:pt idx="37">
                  <c:v>3.6125943521209347</c:v>
                </c:pt>
                <c:pt idx="38">
                  <c:v>5.9151927537003104</c:v>
                </c:pt>
                <c:pt idx="39">
                  <c:v>4.1597092505804039</c:v>
                </c:pt>
                <c:pt idx="40">
                  <c:v>2.8639662269770847</c:v>
                </c:pt>
                <c:pt idx="41">
                  <c:v>2.8259913865331248</c:v>
                </c:pt>
                <c:pt idx="42">
                  <c:v>2.4491108353929714</c:v>
                </c:pt>
                <c:pt idx="43">
                  <c:v>3.0902125434739358</c:v>
                </c:pt>
                <c:pt idx="44">
                  <c:v>2.0008798995475243</c:v>
                </c:pt>
                <c:pt idx="45">
                  <c:v>6.1095577217023037E-2</c:v>
                </c:pt>
                <c:pt idx="46">
                  <c:v>-2.8332613644007463</c:v>
                </c:pt>
                <c:pt idx="47">
                  <c:v>-2.3700462254653014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673664"/>
        <c:axId val="168675200"/>
      </c:barChart>
      <c:lineChart>
        <c:grouping val="stacked"/>
        <c:varyColors val="0"/>
        <c:ser>
          <c:idx val="1"/>
          <c:order val="0"/>
          <c:tx>
            <c:strRef>
              <c:f>'6. ábra'!$B$4</c:f>
              <c:strCache>
                <c:ptCount val="1"/>
                <c:pt idx="0">
                  <c:v>Contribution of net exports to GDP growth (r. h. s.)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'6. ábra'!$C$2:$AT$2</c:f>
              <c:strCache>
                <c:ptCount val="40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'6. ábra'!$C$4:$BB$4</c:f>
              <c:numCache>
                <c:formatCode>0.0</c:formatCode>
                <c:ptCount val="48"/>
                <c:pt idx="0">
                  <c:v>2.3275651469776824</c:v>
                </c:pt>
                <c:pt idx="1">
                  <c:v>4.7029871613805367</c:v>
                </c:pt>
                <c:pt idx="2">
                  <c:v>2.9340763629486881</c:v>
                </c:pt>
                <c:pt idx="3">
                  <c:v>0.77640656952108522</c:v>
                </c:pt>
                <c:pt idx="4">
                  <c:v>1.6603055898348553</c:v>
                </c:pt>
                <c:pt idx="5">
                  <c:v>0.91415852624568761</c:v>
                </c:pt>
                <c:pt idx="6">
                  <c:v>0.39289087245609972</c:v>
                </c:pt>
                <c:pt idx="7">
                  <c:v>1.7668052789415924</c:v>
                </c:pt>
                <c:pt idx="8">
                  <c:v>1.3463265043302064</c:v>
                </c:pt>
                <c:pt idx="9">
                  <c:v>0.87419695134829645</c:v>
                </c:pt>
                <c:pt idx="10">
                  <c:v>2.5064299589789991</c:v>
                </c:pt>
                <c:pt idx="11">
                  <c:v>2.413957971916874</c:v>
                </c:pt>
                <c:pt idx="12">
                  <c:v>1.2149463310545388</c:v>
                </c:pt>
                <c:pt idx="13">
                  <c:v>2.4825652671985781</c:v>
                </c:pt>
                <c:pt idx="14">
                  <c:v>1.8870850496728775</c:v>
                </c:pt>
                <c:pt idx="15">
                  <c:v>-0.70841691767649428</c:v>
                </c:pt>
                <c:pt idx="16">
                  <c:v>0.7221729706209381</c:v>
                </c:pt>
                <c:pt idx="17">
                  <c:v>-1.6695072059584104</c:v>
                </c:pt>
                <c:pt idx="18">
                  <c:v>1.2923124529031578</c:v>
                </c:pt>
                <c:pt idx="19">
                  <c:v>0.38445322281156863</c:v>
                </c:pt>
                <c:pt idx="20">
                  <c:v>0.7262845373323582</c:v>
                </c:pt>
                <c:pt idx="21">
                  <c:v>-1.2862519379596977</c:v>
                </c:pt>
                <c:pt idx="22">
                  <c:v>-1.4644245422911253</c:v>
                </c:pt>
                <c:pt idx="23">
                  <c:v>-0.22393056932960417</c:v>
                </c:pt>
                <c:pt idx="24">
                  <c:v>2.2833230840060743</c:v>
                </c:pt>
                <c:pt idx="25">
                  <c:v>2.0488234449562377</c:v>
                </c:pt>
                <c:pt idx="26">
                  <c:v>0.6711297506020184</c:v>
                </c:pt>
                <c:pt idx="27">
                  <c:v>1.3256165736993883</c:v>
                </c:pt>
                <c:pt idx="28">
                  <c:v>-1.3719383380700876</c:v>
                </c:pt>
                <c:pt idx="29">
                  <c:v>2.4252833688077158</c:v>
                </c:pt>
                <c:pt idx="30">
                  <c:v>1.1376556545054919</c:v>
                </c:pt>
                <c:pt idx="31">
                  <c:v>0.18617048744725043</c:v>
                </c:pt>
                <c:pt idx="32">
                  <c:v>-1.1439376346659507</c:v>
                </c:pt>
                <c:pt idx="33">
                  <c:v>-0.17346914712874559</c:v>
                </c:pt>
                <c:pt idx="34">
                  <c:v>-2.1304881722932776</c:v>
                </c:pt>
                <c:pt idx="35">
                  <c:v>-0.84789199202901855</c:v>
                </c:pt>
                <c:pt idx="36">
                  <c:v>3.7238440175273183E-2</c:v>
                </c:pt>
                <c:pt idx="37">
                  <c:v>-1.5122435104137721</c:v>
                </c:pt>
                <c:pt idx="38">
                  <c:v>-2.9573094711232164</c:v>
                </c:pt>
                <c:pt idx="39">
                  <c:v>-0.57100079733985165</c:v>
                </c:pt>
                <c:pt idx="40">
                  <c:v>-0.41847592359594582</c:v>
                </c:pt>
                <c:pt idx="41">
                  <c:v>-0.82003517181061591</c:v>
                </c:pt>
                <c:pt idx="42">
                  <c:v>-0.27932270839169732</c:v>
                </c:pt>
                <c:pt idx="43">
                  <c:v>-2.9226324270363881</c:v>
                </c:pt>
                <c:pt idx="44">
                  <c:v>-2.3041869580126435</c:v>
                </c:pt>
                <c:pt idx="45">
                  <c:v>-9.0565885248269229</c:v>
                </c:pt>
                <c:pt idx="46">
                  <c:v>-0.40059508574052966</c:v>
                </c:pt>
                <c:pt idx="47">
                  <c:v>0.70275967708022535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9-47FC-B2E4-BD7337F7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0417489936679887"/>
          <c:w val="0.94983615075638006"/>
          <c:h val="0.19582510063320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8.1994355241506417E-2"/>
          <c:w val="0.84292462257722833"/>
          <c:h val="0.64665444032618835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'7. ábra'!$A$6</c:f>
              <c:strCache>
                <c:ptCount val="1"/>
                <c:pt idx="0">
                  <c:v>Cserearány hatás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ábra'!$G$1:$BF$1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</c:strCache>
            </c:strRef>
          </c:cat>
          <c:val>
            <c:numRef>
              <c:f>'7. ábra'!$C$6:$BF$6</c:f>
              <c:numCache>
                <c:formatCode>0</c:formatCode>
                <c:ptCount val="52"/>
                <c:pt idx="0">
                  <c:v>17.715265576010097</c:v>
                </c:pt>
                <c:pt idx="1">
                  <c:v>78.836760821282041</c:v>
                </c:pt>
                <c:pt idx="2">
                  <c:v>-83.133370351921258</c:v>
                </c:pt>
                <c:pt idx="3">
                  <c:v>-198.37875145864291</c:v>
                </c:pt>
                <c:pt idx="4">
                  <c:v>-226.51995484640156</c:v>
                </c:pt>
                <c:pt idx="5">
                  <c:v>-385.79151682403699</c:v>
                </c:pt>
                <c:pt idx="6">
                  <c:v>-177.27120561190077</c:v>
                </c:pt>
                <c:pt idx="7">
                  <c:v>138.26135224209247</c:v>
                </c:pt>
                <c:pt idx="8">
                  <c:v>293.0939942929781</c:v>
                </c:pt>
                <c:pt idx="9">
                  <c:v>361.00760678471306</c:v>
                </c:pt>
                <c:pt idx="10">
                  <c:v>237.75803374502175</c:v>
                </c:pt>
                <c:pt idx="11">
                  <c:v>30.371223579728394</c:v>
                </c:pt>
                <c:pt idx="12">
                  <c:v>-43.550992658013456</c:v>
                </c:pt>
                <c:pt idx="13">
                  <c:v>-32.161282770466642</c:v>
                </c:pt>
                <c:pt idx="14">
                  <c:v>-107.91996825937713</c:v>
                </c:pt>
                <c:pt idx="15">
                  <c:v>-265.49213696415336</c:v>
                </c:pt>
                <c:pt idx="16">
                  <c:v>-389.72511290660168</c:v>
                </c:pt>
                <c:pt idx="17">
                  <c:v>-451.98951955159009</c:v>
                </c:pt>
                <c:pt idx="18">
                  <c:v>-369.98120349980945</c:v>
                </c:pt>
                <c:pt idx="19">
                  <c:v>-178.05292546585406</c:v>
                </c:pt>
                <c:pt idx="20">
                  <c:v>-11.397110654003882</c:v>
                </c:pt>
                <c:pt idx="21">
                  <c:v>123.09860097823457</c:v>
                </c:pt>
                <c:pt idx="22">
                  <c:v>113.66929550656369</c:v>
                </c:pt>
                <c:pt idx="23">
                  <c:v>119.2021216664707</c:v>
                </c:pt>
                <c:pt idx="24">
                  <c:v>82.452235290798853</c:v>
                </c:pt>
                <c:pt idx="25">
                  <c:v>35.067828549574187</c:v>
                </c:pt>
                <c:pt idx="26">
                  <c:v>122.91781234718655</c:v>
                </c:pt>
                <c:pt idx="27">
                  <c:v>168.09366968200447</c:v>
                </c:pt>
                <c:pt idx="28">
                  <c:v>184.35612991568269</c:v>
                </c:pt>
                <c:pt idx="29">
                  <c:v>187.98330937908577</c:v>
                </c:pt>
                <c:pt idx="30">
                  <c:v>145.07793648260667</c:v>
                </c:pt>
                <c:pt idx="31">
                  <c:v>180.90405766958611</c:v>
                </c:pt>
                <c:pt idx="32">
                  <c:v>216.59599997243731</c:v>
                </c:pt>
                <c:pt idx="33">
                  <c:v>285.79635016113662</c:v>
                </c:pt>
                <c:pt idx="34">
                  <c:v>307.36870782347069</c:v>
                </c:pt>
                <c:pt idx="35">
                  <c:v>136.4509094562809</c:v>
                </c:pt>
                <c:pt idx="36">
                  <c:v>6.0936407570407027</c:v>
                </c:pt>
                <c:pt idx="37">
                  <c:v>-102.89973590923546</c:v>
                </c:pt>
                <c:pt idx="38">
                  <c:v>-173.2123231828873</c:v>
                </c:pt>
                <c:pt idx="39">
                  <c:v>-84.240918991652507</c:v>
                </c:pt>
                <c:pt idx="40">
                  <c:v>-37.002382744131864</c:v>
                </c:pt>
                <c:pt idx="41">
                  <c:v>-74.460125569162301</c:v>
                </c:pt>
                <c:pt idx="42">
                  <c:v>-164.04867522869972</c:v>
                </c:pt>
                <c:pt idx="43">
                  <c:v>-258.31632865560368</c:v>
                </c:pt>
                <c:pt idx="44">
                  <c:v>-292.47623895177003</c:v>
                </c:pt>
                <c:pt idx="45">
                  <c:v>-251.55587659136836</c:v>
                </c:pt>
                <c:pt idx="46">
                  <c:v>-91.069389104151924</c:v>
                </c:pt>
                <c:pt idx="47">
                  <c:v>66.601159292786178</c:v>
                </c:pt>
                <c:pt idx="48">
                  <c:v>274.8912787113004</c:v>
                </c:pt>
                <c:pt idx="49">
                  <c:v>595.7461195315409</c:v>
                </c:pt>
                <c:pt idx="50">
                  <c:v>739.25549865679022</c:v>
                </c:pt>
                <c:pt idx="51">
                  <c:v>769.03200348826977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6-4621-9688-0A47C253B096}"/>
            </c:ext>
          </c:extLst>
        </c:ser>
        <c:ser>
          <c:idx val="3"/>
          <c:order val="3"/>
          <c:tx>
            <c:strRef>
              <c:f>'7. ábra'!$A$7</c:f>
              <c:strCache>
                <c:ptCount val="1"/>
                <c:pt idx="0">
                  <c:v>Volumenhatás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ábra'!$G$1:$BF$1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</c:strCache>
            </c:strRef>
          </c:cat>
          <c:val>
            <c:numRef>
              <c:f>'7. ábra'!$G$7:$BF$7</c:f>
              <c:numCache>
                <c:formatCode>0</c:formatCode>
                <c:ptCount val="52"/>
                <c:pt idx="0">
                  <c:v>228.8577344239884</c:v>
                </c:pt>
                <c:pt idx="1">
                  <c:v>99.435239178716074</c:v>
                </c:pt>
                <c:pt idx="2">
                  <c:v>10.010370351920756</c:v>
                </c:pt>
                <c:pt idx="3">
                  <c:v>157.10975145864359</c:v>
                </c:pt>
                <c:pt idx="4">
                  <c:v>289.36595484640384</c:v>
                </c:pt>
                <c:pt idx="5">
                  <c:v>716.28851682404002</c:v>
                </c:pt>
                <c:pt idx="6">
                  <c:v>924.36120561190273</c:v>
                </c:pt>
                <c:pt idx="7">
                  <c:v>831.38964775790828</c:v>
                </c:pt>
                <c:pt idx="8">
                  <c:v>748.86700570702033</c:v>
                </c:pt>
                <c:pt idx="9">
                  <c:v>445.90139321528477</c:v>
                </c:pt>
                <c:pt idx="10">
                  <c:v>263.36396625497582</c:v>
                </c:pt>
                <c:pt idx="11">
                  <c:v>347.35377642027015</c:v>
                </c:pt>
                <c:pt idx="12">
                  <c:v>332.71899265801403</c:v>
                </c:pt>
                <c:pt idx="13">
                  <c:v>330.97728277046645</c:v>
                </c:pt>
                <c:pt idx="14">
                  <c:v>491.29996825937815</c:v>
                </c:pt>
                <c:pt idx="15">
                  <c:v>556.71313696415382</c:v>
                </c:pt>
                <c:pt idx="16">
                  <c:v>556.50611290660072</c:v>
                </c:pt>
                <c:pt idx="17">
                  <c:v>696.55951955159071</c:v>
                </c:pt>
                <c:pt idx="18">
                  <c:v>659.0052034998098</c:v>
                </c:pt>
                <c:pt idx="19">
                  <c:v>396.69392546585459</c:v>
                </c:pt>
                <c:pt idx="20">
                  <c:v>358.09411065400582</c:v>
                </c:pt>
                <c:pt idx="21">
                  <c:v>21.41239902176676</c:v>
                </c:pt>
                <c:pt idx="22">
                  <c:v>-34.302295506563496</c:v>
                </c:pt>
                <c:pt idx="23">
                  <c:v>44.422878333528388</c:v>
                </c:pt>
                <c:pt idx="24">
                  <c:v>36.965764709199902</c:v>
                </c:pt>
                <c:pt idx="25">
                  <c:v>62.922171450424685</c:v>
                </c:pt>
                <c:pt idx="26">
                  <c:v>-164.32881234718752</c:v>
                </c:pt>
                <c:pt idx="27">
                  <c:v>-211.0556696820031</c:v>
                </c:pt>
                <c:pt idx="28">
                  <c:v>-87.151129915682759</c:v>
                </c:pt>
                <c:pt idx="29">
                  <c:v>189.91969062091357</c:v>
                </c:pt>
                <c:pt idx="30">
                  <c:v>375.86406351739333</c:v>
                </c:pt>
                <c:pt idx="31">
                  <c:v>522.7429423304111</c:v>
                </c:pt>
                <c:pt idx="32">
                  <c:v>247.52300002756147</c:v>
                </c:pt>
                <c:pt idx="33">
                  <c:v>288.24964983886275</c:v>
                </c:pt>
                <c:pt idx="34">
                  <c:v>332.29029217652896</c:v>
                </c:pt>
                <c:pt idx="35">
                  <c:v>225.2890905437207</c:v>
                </c:pt>
                <c:pt idx="36">
                  <c:v>235.26735924296099</c:v>
                </c:pt>
                <c:pt idx="37">
                  <c:v>11.934735909237133</c:v>
                </c:pt>
                <c:pt idx="38">
                  <c:v>-280.56167681711122</c:v>
                </c:pt>
                <c:pt idx="39">
                  <c:v>-378.30808100834656</c:v>
                </c:pt>
                <c:pt idx="40">
                  <c:v>-283.1066172558676</c:v>
                </c:pt>
                <c:pt idx="41">
                  <c:v>-414.99687443083712</c:v>
                </c:pt>
                <c:pt idx="42">
                  <c:v>-525.00132477129955</c:v>
                </c:pt>
                <c:pt idx="43">
                  <c:v>-510.83067134439534</c:v>
                </c:pt>
                <c:pt idx="44">
                  <c:v>-558.5387610482303</c:v>
                </c:pt>
                <c:pt idx="45">
                  <c:v>-499.06012340863163</c:v>
                </c:pt>
                <c:pt idx="46">
                  <c:v>-232.39561089584822</c:v>
                </c:pt>
                <c:pt idx="47">
                  <c:v>-493.33315929278797</c:v>
                </c:pt>
                <c:pt idx="48">
                  <c:v>-672.94227871129988</c:v>
                </c:pt>
                <c:pt idx="49">
                  <c:v>-1615.1211195315418</c:v>
                </c:pt>
                <c:pt idx="50">
                  <c:v>-1635.0794986567917</c:v>
                </c:pt>
                <c:pt idx="51">
                  <c:v>-1221.5200034882682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'7. ábra'!$A$4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'7. ábra'!$G$1:$BF$1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</c:strCache>
            </c:strRef>
          </c:cat>
          <c:val>
            <c:numRef>
              <c:f>'7. ábra'!$C$4:$BF$4</c:f>
              <c:numCache>
                <c:formatCode>0</c:formatCode>
                <c:ptCount val="52"/>
                <c:pt idx="0">
                  <c:v>150.14299999999912</c:v>
                </c:pt>
                <c:pt idx="1">
                  <c:v>161.97199999999884</c:v>
                </c:pt>
                <c:pt idx="2">
                  <c:v>75.792999999999665</c:v>
                </c:pt>
                <c:pt idx="3">
                  <c:v>96.926000000000386</c:v>
                </c:pt>
                <c:pt idx="4">
                  <c:v>212.9890000000014</c:v>
                </c:pt>
                <c:pt idx="5">
                  <c:v>492.46900000000187</c:v>
                </c:pt>
                <c:pt idx="6">
                  <c:v>822.88300000000163</c:v>
                </c:pt>
                <c:pt idx="7">
                  <c:v>1066.5770000000011</c:v>
                </c:pt>
                <c:pt idx="8">
                  <c:v>1254.9499999999998</c:v>
                </c:pt>
                <c:pt idx="9">
                  <c:v>1299.3779999999997</c:v>
                </c:pt>
                <c:pt idx="10">
                  <c:v>1324.0049999999992</c:v>
                </c:pt>
                <c:pt idx="11">
                  <c:v>1444.3019999999997</c:v>
                </c:pt>
                <c:pt idx="12">
                  <c:v>1544.1180000000004</c:v>
                </c:pt>
                <c:pt idx="13">
                  <c:v>1598.1939999999995</c:v>
                </c:pt>
                <c:pt idx="14">
                  <c:v>1707.3850000000002</c:v>
                </c:pt>
                <c:pt idx="15">
                  <c:v>1735.5230000000001</c:v>
                </c:pt>
                <c:pt idx="16">
                  <c:v>1710.8989999999994</c:v>
                </c:pt>
                <c:pt idx="17">
                  <c:v>1842.7640000000001</c:v>
                </c:pt>
                <c:pt idx="18">
                  <c:v>1996.4090000000006</c:v>
                </c:pt>
                <c:pt idx="19">
                  <c:v>1954.1640000000007</c:v>
                </c:pt>
                <c:pt idx="20">
                  <c:v>2057.5960000000014</c:v>
                </c:pt>
                <c:pt idx="21">
                  <c:v>1987.2750000000015</c:v>
                </c:pt>
                <c:pt idx="22">
                  <c:v>2075.7760000000007</c:v>
                </c:pt>
                <c:pt idx="23">
                  <c:v>2117.7889999999998</c:v>
                </c:pt>
                <c:pt idx="24">
                  <c:v>2177.0140000000001</c:v>
                </c:pt>
                <c:pt idx="25">
                  <c:v>2085.2650000000003</c:v>
                </c:pt>
                <c:pt idx="26">
                  <c:v>2034.3649999999998</c:v>
                </c:pt>
                <c:pt idx="27">
                  <c:v>2074.8270000000011</c:v>
                </c:pt>
                <c:pt idx="28">
                  <c:v>2274.2190000000001</c:v>
                </c:pt>
                <c:pt idx="29">
                  <c:v>2463.1679999999997</c:v>
                </c:pt>
                <c:pt idx="30">
                  <c:v>2555.3069999999998</c:v>
                </c:pt>
                <c:pt idx="31">
                  <c:v>2778.4739999999983</c:v>
                </c:pt>
                <c:pt idx="32">
                  <c:v>2738.3379999999988</c:v>
                </c:pt>
                <c:pt idx="33">
                  <c:v>3037.213999999999</c:v>
                </c:pt>
                <c:pt idx="34">
                  <c:v>3194.9659999999994</c:v>
                </c:pt>
                <c:pt idx="35">
                  <c:v>3140.2139999999999</c:v>
                </c:pt>
                <c:pt idx="36">
                  <c:v>2979.6990000000005</c:v>
                </c:pt>
                <c:pt idx="37">
                  <c:v>2946.2490000000007</c:v>
                </c:pt>
                <c:pt idx="38">
                  <c:v>2741.1920000000009</c:v>
                </c:pt>
                <c:pt idx="39">
                  <c:v>2677.6650000000009</c:v>
                </c:pt>
                <c:pt idx="40">
                  <c:v>2659.5900000000011</c:v>
                </c:pt>
                <c:pt idx="41">
                  <c:v>2456.7920000000013</c:v>
                </c:pt>
                <c:pt idx="42">
                  <c:v>2052.1420000000016</c:v>
                </c:pt>
                <c:pt idx="43">
                  <c:v>1908.5180000000018</c:v>
                </c:pt>
                <c:pt idx="44">
                  <c:v>1808.5750000000007</c:v>
                </c:pt>
                <c:pt idx="45">
                  <c:v>1706.1760000000013</c:v>
                </c:pt>
                <c:pt idx="46">
                  <c:v>1728.6770000000015</c:v>
                </c:pt>
                <c:pt idx="47">
                  <c:v>1481.7860000000001</c:v>
                </c:pt>
                <c:pt idx="48">
                  <c:v>1410.5240000000013</c:v>
                </c:pt>
                <c:pt idx="49">
                  <c:v>686.80100000000039</c:v>
                </c:pt>
                <c:pt idx="50">
                  <c:v>832.85300000000007</c:v>
                </c:pt>
                <c:pt idx="51">
                  <c:v>1029.2980000000016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'7. ábra'!$A$5</c:f>
              <c:strCache>
                <c:ptCount val="1"/>
                <c:pt idx="0">
                  <c:v>Éves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'7. ábra'!$G$1:$BF$1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  <c:pt idx="40">
                  <c:v>2018. I.</c:v>
                </c:pt>
                <c:pt idx="41">
                  <c:v>         II.</c:v>
                </c:pt>
                <c:pt idx="42">
                  <c:v>         III.</c:v>
                </c:pt>
                <c:pt idx="43">
                  <c:v>         IV.</c:v>
                </c:pt>
                <c:pt idx="44">
                  <c:v>2019. I.</c:v>
                </c:pt>
                <c:pt idx="45">
                  <c:v>         II.</c:v>
                </c:pt>
                <c:pt idx="46">
                  <c:v>         III.</c:v>
                </c:pt>
                <c:pt idx="47">
                  <c:v>         IV.</c:v>
                </c:pt>
                <c:pt idx="48">
                  <c:v>2020. I.</c:v>
                </c:pt>
                <c:pt idx="49">
                  <c:v>         II.</c:v>
                </c:pt>
                <c:pt idx="50">
                  <c:v>         III.</c:v>
                </c:pt>
                <c:pt idx="51">
                  <c:v>         IV.</c:v>
                </c:pt>
              </c:strCache>
            </c:strRef>
          </c:cat>
          <c:val>
            <c:numRef>
              <c:f>'7. ábra'!$C$5:$BF$5</c:f>
              <c:numCache>
                <c:formatCode>0</c:formatCode>
                <c:ptCount val="52"/>
                <c:pt idx="0">
                  <c:v>246.5729999999985</c:v>
                </c:pt>
                <c:pt idx="1">
                  <c:v>178.27199999999812</c:v>
                </c:pt>
                <c:pt idx="2">
                  <c:v>-73.123000000000502</c:v>
                </c:pt>
                <c:pt idx="3">
                  <c:v>-41.268999999999323</c:v>
                </c:pt>
                <c:pt idx="4">
                  <c:v>62.846000000002277</c:v>
                </c:pt>
                <c:pt idx="5">
                  <c:v>330.49700000000303</c:v>
                </c:pt>
                <c:pt idx="6">
                  <c:v>747.09000000000196</c:v>
                </c:pt>
                <c:pt idx="7">
                  <c:v>969.65100000000075</c:v>
                </c:pt>
                <c:pt idx="8">
                  <c:v>1041.9609999999984</c:v>
                </c:pt>
                <c:pt idx="9">
                  <c:v>806.90899999999783</c:v>
                </c:pt>
                <c:pt idx="10">
                  <c:v>501.12199999999757</c:v>
                </c:pt>
                <c:pt idx="11">
                  <c:v>377.72499999999854</c:v>
                </c:pt>
                <c:pt idx="12">
                  <c:v>289.16800000000057</c:v>
                </c:pt>
                <c:pt idx="13">
                  <c:v>298.8159999999998</c:v>
                </c:pt>
                <c:pt idx="14">
                  <c:v>383.38000000000102</c:v>
                </c:pt>
                <c:pt idx="15">
                  <c:v>291.22100000000046</c:v>
                </c:pt>
                <c:pt idx="16">
                  <c:v>166.78099999999904</c:v>
                </c:pt>
                <c:pt idx="17">
                  <c:v>244.57000000000062</c:v>
                </c:pt>
                <c:pt idx="18">
                  <c:v>289.02400000000034</c:v>
                </c:pt>
                <c:pt idx="19">
                  <c:v>218.64100000000053</c:v>
                </c:pt>
                <c:pt idx="20">
                  <c:v>346.69700000000194</c:v>
                </c:pt>
                <c:pt idx="21">
                  <c:v>144.51100000000133</c:v>
                </c:pt>
                <c:pt idx="22">
                  <c:v>79.367000000000189</c:v>
                </c:pt>
                <c:pt idx="23">
                  <c:v>163.62499999999909</c:v>
                </c:pt>
                <c:pt idx="24">
                  <c:v>119.41799999999876</c:v>
                </c:pt>
                <c:pt idx="25">
                  <c:v>97.989999999998872</c:v>
                </c:pt>
                <c:pt idx="26">
                  <c:v>-41.411000000000968</c:v>
                </c:pt>
                <c:pt idx="27">
                  <c:v>-42.961999999998625</c:v>
                </c:pt>
                <c:pt idx="28">
                  <c:v>97.204999999999927</c:v>
                </c:pt>
                <c:pt idx="29">
                  <c:v>377.90299999999934</c:v>
                </c:pt>
                <c:pt idx="30">
                  <c:v>520.94200000000001</c:v>
                </c:pt>
                <c:pt idx="31">
                  <c:v>703.64699999999721</c:v>
                </c:pt>
                <c:pt idx="32">
                  <c:v>464.11899999999878</c:v>
                </c:pt>
                <c:pt idx="33">
                  <c:v>574.04599999999937</c:v>
                </c:pt>
                <c:pt idx="34">
                  <c:v>639.65899999999965</c:v>
                </c:pt>
                <c:pt idx="35">
                  <c:v>361.7400000000016</c:v>
                </c:pt>
                <c:pt idx="36">
                  <c:v>241.3610000000017</c:v>
                </c:pt>
                <c:pt idx="37">
                  <c:v>-90.964999999998327</c:v>
                </c:pt>
                <c:pt idx="38">
                  <c:v>-453.77399999999852</c:v>
                </c:pt>
                <c:pt idx="39">
                  <c:v>-462.54899999999907</c:v>
                </c:pt>
                <c:pt idx="40">
                  <c:v>-320.10899999999947</c:v>
                </c:pt>
                <c:pt idx="41">
                  <c:v>-489.45699999999943</c:v>
                </c:pt>
                <c:pt idx="42">
                  <c:v>-689.04999999999927</c:v>
                </c:pt>
                <c:pt idx="43">
                  <c:v>-769.14699999999903</c:v>
                </c:pt>
                <c:pt idx="44">
                  <c:v>-851.01500000000033</c:v>
                </c:pt>
                <c:pt idx="45">
                  <c:v>-750.61599999999999</c:v>
                </c:pt>
                <c:pt idx="46">
                  <c:v>-323.46500000000015</c:v>
                </c:pt>
                <c:pt idx="47">
                  <c:v>-426.73200000000179</c:v>
                </c:pt>
                <c:pt idx="48">
                  <c:v>-398.05099999999948</c:v>
                </c:pt>
                <c:pt idx="49">
                  <c:v>-1019.3750000000009</c:v>
                </c:pt>
                <c:pt idx="50">
                  <c:v>-895.82400000000143</c:v>
                </c:pt>
                <c:pt idx="51">
                  <c:v>-452.48799999999846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16-4621-9688-0A47C253B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ax val="4000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9.0217054478016978E-2"/>
              <c:y val="3.7281465255453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4000"/>
          <c:min val="-2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1337035104825617"/>
              <c:y val="3.72814652554536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89514500332394875"/>
          <c:w val="0.99078668208837595"/>
          <c:h val="8.9166589026135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4684476685383474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'7. ábra'!$B$6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'7. ábra'!$G$2:$BF$2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'7. ábra'!$C$6:$BF$6</c:f>
              <c:numCache>
                <c:formatCode>0</c:formatCode>
                <c:ptCount val="52"/>
                <c:pt idx="0">
                  <c:v>17.715265576010097</c:v>
                </c:pt>
                <c:pt idx="1">
                  <c:v>78.836760821282041</c:v>
                </c:pt>
                <c:pt idx="2">
                  <c:v>-83.133370351921258</c:v>
                </c:pt>
                <c:pt idx="3">
                  <c:v>-198.37875145864291</c:v>
                </c:pt>
                <c:pt idx="4">
                  <c:v>-226.51995484640156</c:v>
                </c:pt>
                <c:pt idx="5">
                  <c:v>-385.79151682403699</c:v>
                </c:pt>
                <c:pt idx="6">
                  <c:v>-177.27120561190077</c:v>
                </c:pt>
                <c:pt idx="7">
                  <c:v>138.26135224209247</c:v>
                </c:pt>
                <c:pt idx="8">
                  <c:v>293.0939942929781</c:v>
                </c:pt>
                <c:pt idx="9">
                  <c:v>361.00760678471306</c:v>
                </c:pt>
                <c:pt idx="10">
                  <c:v>237.75803374502175</c:v>
                </c:pt>
                <c:pt idx="11">
                  <c:v>30.371223579728394</c:v>
                </c:pt>
                <c:pt idx="12">
                  <c:v>-43.550992658013456</c:v>
                </c:pt>
                <c:pt idx="13">
                  <c:v>-32.161282770466642</c:v>
                </c:pt>
                <c:pt idx="14">
                  <c:v>-107.91996825937713</c:v>
                </c:pt>
                <c:pt idx="15">
                  <c:v>-265.49213696415336</c:v>
                </c:pt>
                <c:pt idx="16">
                  <c:v>-389.72511290660168</c:v>
                </c:pt>
                <c:pt idx="17">
                  <c:v>-451.98951955159009</c:v>
                </c:pt>
                <c:pt idx="18">
                  <c:v>-369.98120349980945</c:v>
                </c:pt>
                <c:pt idx="19">
                  <c:v>-178.05292546585406</c:v>
                </c:pt>
                <c:pt idx="20">
                  <c:v>-11.397110654003882</c:v>
                </c:pt>
                <c:pt idx="21">
                  <c:v>123.09860097823457</c:v>
                </c:pt>
                <c:pt idx="22">
                  <c:v>113.66929550656369</c:v>
                </c:pt>
                <c:pt idx="23">
                  <c:v>119.2021216664707</c:v>
                </c:pt>
                <c:pt idx="24">
                  <c:v>82.452235290798853</c:v>
                </c:pt>
                <c:pt idx="25">
                  <c:v>35.067828549574187</c:v>
                </c:pt>
                <c:pt idx="26">
                  <c:v>122.91781234718655</c:v>
                </c:pt>
                <c:pt idx="27">
                  <c:v>168.09366968200447</c:v>
                </c:pt>
                <c:pt idx="28">
                  <c:v>184.35612991568269</c:v>
                </c:pt>
                <c:pt idx="29">
                  <c:v>187.98330937908577</c:v>
                </c:pt>
                <c:pt idx="30">
                  <c:v>145.07793648260667</c:v>
                </c:pt>
                <c:pt idx="31">
                  <c:v>180.90405766958611</c:v>
                </c:pt>
                <c:pt idx="32">
                  <c:v>216.59599997243731</c:v>
                </c:pt>
                <c:pt idx="33">
                  <c:v>285.79635016113662</c:v>
                </c:pt>
                <c:pt idx="34">
                  <c:v>307.36870782347069</c:v>
                </c:pt>
                <c:pt idx="35">
                  <c:v>136.4509094562809</c:v>
                </c:pt>
                <c:pt idx="36">
                  <c:v>6.0936407570407027</c:v>
                </c:pt>
                <c:pt idx="37">
                  <c:v>-102.89973590923546</c:v>
                </c:pt>
                <c:pt idx="38">
                  <c:v>-173.2123231828873</c:v>
                </c:pt>
                <c:pt idx="39">
                  <c:v>-84.240918991652507</c:v>
                </c:pt>
                <c:pt idx="40">
                  <c:v>-37.002382744131864</c:v>
                </c:pt>
                <c:pt idx="41">
                  <c:v>-74.460125569162301</c:v>
                </c:pt>
                <c:pt idx="42">
                  <c:v>-164.04867522869972</c:v>
                </c:pt>
                <c:pt idx="43">
                  <c:v>-258.31632865560368</c:v>
                </c:pt>
                <c:pt idx="44">
                  <c:v>-292.47623895177003</c:v>
                </c:pt>
                <c:pt idx="45">
                  <c:v>-251.55587659136836</c:v>
                </c:pt>
                <c:pt idx="46">
                  <c:v>-91.069389104151924</c:v>
                </c:pt>
                <c:pt idx="47">
                  <c:v>66.601159292786178</c:v>
                </c:pt>
                <c:pt idx="48">
                  <c:v>274.8912787113004</c:v>
                </c:pt>
                <c:pt idx="49">
                  <c:v>595.7461195315409</c:v>
                </c:pt>
                <c:pt idx="50">
                  <c:v>739.25549865679022</c:v>
                </c:pt>
                <c:pt idx="51">
                  <c:v>769.03200348826977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7-4EB4-8739-72D3AACB5AF1}"/>
            </c:ext>
          </c:extLst>
        </c:ser>
        <c:ser>
          <c:idx val="3"/>
          <c:order val="3"/>
          <c:tx>
            <c:strRef>
              <c:f>'7. ábra'!$B$7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 ábra'!$G$2:$BF$2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'7. ábra'!$G$7:$BF$7</c:f>
              <c:numCache>
                <c:formatCode>0</c:formatCode>
                <c:ptCount val="52"/>
                <c:pt idx="0">
                  <c:v>228.8577344239884</c:v>
                </c:pt>
                <c:pt idx="1">
                  <c:v>99.435239178716074</c:v>
                </c:pt>
                <c:pt idx="2">
                  <c:v>10.010370351920756</c:v>
                </c:pt>
                <c:pt idx="3">
                  <c:v>157.10975145864359</c:v>
                </c:pt>
                <c:pt idx="4">
                  <c:v>289.36595484640384</c:v>
                </c:pt>
                <c:pt idx="5">
                  <c:v>716.28851682404002</c:v>
                </c:pt>
                <c:pt idx="6">
                  <c:v>924.36120561190273</c:v>
                </c:pt>
                <c:pt idx="7">
                  <c:v>831.38964775790828</c:v>
                </c:pt>
                <c:pt idx="8">
                  <c:v>748.86700570702033</c:v>
                </c:pt>
                <c:pt idx="9">
                  <c:v>445.90139321528477</c:v>
                </c:pt>
                <c:pt idx="10">
                  <c:v>263.36396625497582</c:v>
                </c:pt>
                <c:pt idx="11">
                  <c:v>347.35377642027015</c:v>
                </c:pt>
                <c:pt idx="12">
                  <c:v>332.71899265801403</c:v>
                </c:pt>
                <c:pt idx="13">
                  <c:v>330.97728277046645</c:v>
                </c:pt>
                <c:pt idx="14">
                  <c:v>491.29996825937815</c:v>
                </c:pt>
                <c:pt idx="15">
                  <c:v>556.71313696415382</c:v>
                </c:pt>
                <c:pt idx="16">
                  <c:v>556.50611290660072</c:v>
                </c:pt>
                <c:pt idx="17">
                  <c:v>696.55951955159071</c:v>
                </c:pt>
                <c:pt idx="18">
                  <c:v>659.0052034998098</c:v>
                </c:pt>
                <c:pt idx="19">
                  <c:v>396.69392546585459</c:v>
                </c:pt>
                <c:pt idx="20">
                  <c:v>358.09411065400582</c:v>
                </c:pt>
                <c:pt idx="21">
                  <c:v>21.41239902176676</c:v>
                </c:pt>
                <c:pt idx="22">
                  <c:v>-34.302295506563496</c:v>
                </c:pt>
                <c:pt idx="23">
                  <c:v>44.422878333528388</c:v>
                </c:pt>
                <c:pt idx="24">
                  <c:v>36.965764709199902</c:v>
                </c:pt>
                <c:pt idx="25">
                  <c:v>62.922171450424685</c:v>
                </c:pt>
                <c:pt idx="26">
                  <c:v>-164.32881234718752</c:v>
                </c:pt>
                <c:pt idx="27">
                  <c:v>-211.0556696820031</c:v>
                </c:pt>
                <c:pt idx="28">
                  <c:v>-87.151129915682759</c:v>
                </c:pt>
                <c:pt idx="29">
                  <c:v>189.91969062091357</c:v>
                </c:pt>
                <c:pt idx="30">
                  <c:v>375.86406351739333</c:v>
                </c:pt>
                <c:pt idx="31">
                  <c:v>522.7429423304111</c:v>
                </c:pt>
                <c:pt idx="32">
                  <c:v>247.52300002756147</c:v>
                </c:pt>
                <c:pt idx="33">
                  <c:v>288.24964983886275</c:v>
                </c:pt>
                <c:pt idx="34">
                  <c:v>332.29029217652896</c:v>
                </c:pt>
                <c:pt idx="35">
                  <c:v>225.2890905437207</c:v>
                </c:pt>
                <c:pt idx="36">
                  <c:v>235.26735924296099</c:v>
                </c:pt>
                <c:pt idx="37">
                  <c:v>11.934735909237133</c:v>
                </c:pt>
                <c:pt idx="38">
                  <c:v>-280.56167681711122</c:v>
                </c:pt>
                <c:pt idx="39">
                  <c:v>-378.30808100834656</c:v>
                </c:pt>
                <c:pt idx="40">
                  <c:v>-283.1066172558676</c:v>
                </c:pt>
                <c:pt idx="41">
                  <c:v>-414.99687443083712</c:v>
                </c:pt>
                <c:pt idx="42">
                  <c:v>-525.00132477129955</c:v>
                </c:pt>
                <c:pt idx="43">
                  <c:v>-510.83067134439534</c:v>
                </c:pt>
                <c:pt idx="44">
                  <c:v>-558.5387610482303</c:v>
                </c:pt>
                <c:pt idx="45">
                  <c:v>-499.06012340863163</c:v>
                </c:pt>
                <c:pt idx="46">
                  <c:v>-232.39561089584822</c:v>
                </c:pt>
                <c:pt idx="47">
                  <c:v>-493.33315929278797</c:v>
                </c:pt>
                <c:pt idx="48">
                  <c:v>-672.94227871129988</c:v>
                </c:pt>
                <c:pt idx="49">
                  <c:v>-1615.1211195315418</c:v>
                </c:pt>
                <c:pt idx="50">
                  <c:v>-1635.0794986567917</c:v>
                </c:pt>
                <c:pt idx="51">
                  <c:v>-1221.5200034882682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'7.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'7. ábra'!$G$2:$BF$2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'7. ábra'!$C$4:$BF$4</c:f>
              <c:numCache>
                <c:formatCode>0</c:formatCode>
                <c:ptCount val="52"/>
                <c:pt idx="0">
                  <c:v>150.14299999999912</c:v>
                </c:pt>
                <c:pt idx="1">
                  <c:v>161.97199999999884</c:v>
                </c:pt>
                <c:pt idx="2">
                  <c:v>75.792999999999665</c:v>
                </c:pt>
                <c:pt idx="3">
                  <c:v>96.926000000000386</c:v>
                </c:pt>
                <c:pt idx="4">
                  <c:v>212.9890000000014</c:v>
                </c:pt>
                <c:pt idx="5">
                  <c:v>492.46900000000187</c:v>
                </c:pt>
                <c:pt idx="6">
                  <c:v>822.88300000000163</c:v>
                </c:pt>
                <c:pt idx="7">
                  <c:v>1066.5770000000011</c:v>
                </c:pt>
                <c:pt idx="8">
                  <c:v>1254.9499999999998</c:v>
                </c:pt>
                <c:pt idx="9">
                  <c:v>1299.3779999999997</c:v>
                </c:pt>
                <c:pt idx="10">
                  <c:v>1324.0049999999992</c:v>
                </c:pt>
                <c:pt idx="11">
                  <c:v>1444.3019999999997</c:v>
                </c:pt>
                <c:pt idx="12">
                  <c:v>1544.1180000000004</c:v>
                </c:pt>
                <c:pt idx="13">
                  <c:v>1598.1939999999995</c:v>
                </c:pt>
                <c:pt idx="14">
                  <c:v>1707.3850000000002</c:v>
                </c:pt>
                <c:pt idx="15">
                  <c:v>1735.5230000000001</c:v>
                </c:pt>
                <c:pt idx="16">
                  <c:v>1710.8989999999994</c:v>
                </c:pt>
                <c:pt idx="17">
                  <c:v>1842.7640000000001</c:v>
                </c:pt>
                <c:pt idx="18">
                  <c:v>1996.4090000000006</c:v>
                </c:pt>
                <c:pt idx="19">
                  <c:v>1954.1640000000007</c:v>
                </c:pt>
                <c:pt idx="20">
                  <c:v>2057.5960000000014</c:v>
                </c:pt>
                <c:pt idx="21">
                  <c:v>1987.2750000000015</c:v>
                </c:pt>
                <c:pt idx="22">
                  <c:v>2075.7760000000007</c:v>
                </c:pt>
                <c:pt idx="23">
                  <c:v>2117.7889999999998</c:v>
                </c:pt>
                <c:pt idx="24">
                  <c:v>2177.0140000000001</c:v>
                </c:pt>
                <c:pt idx="25">
                  <c:v>2085.2650000000003</c:v>
                </c:pt>
                <c:pt idx="26">
                  <c:v>2034.3649999999998</c:v>
                </c:pt>
                <c:pt idx="27">
                  <c:v>2074.8270000000011</c:v>
                </c:pt>
                <c:pt idx="28">
                  <c:v>2274.2190000000001</c:v>
                </c:pt>
                <c:pt idx="29">
                  <c:v>2463.1679999999997</c:v>
                </c:pt>
                <c:pt idx="30">
                  <c:v>2555.3069999999998</c:v>
                </c:pt>
                <c:pt idx="31">
                  <c:v>2778.4739999999983</c:v>
                </c:pt>
                <c:pt idx="32">
                  <c:v>2738.3379999999988</c:v>
                </c:pt>
                <c:pt idx="33">
                  <c:v>3037.213999999999</c:v>
                </c:pt>
                <c:pt idx="34">
                  <c:v>3194.9659999999994</c:v>
                </c:pt>
                <c:pt idx="35">
                  <c:v>3140.2139999999999</c:v>
                </c:pt>
                <c:pt idx="36">
                  <c:v>2979.6990000000005</c:v>
                </c:pt>
                <c:pt idx="37">
                  <c:v>2946.2490000000007</c:v>
                </c:pt>
                <c:pt idx="38">
                  <c:v>2741.1920000000009</c:v>
                </c:pt>
                <c:pt idx="39">
                  <c:v>2677.6650000000009</c:v>
                </c:pt>
                <c:pt idx="40">
                  <c:v>2659.5900000000011</c:v>
                </c:pt>
                <c:pt idx="41">
                  <c:v>2456.7920000000013</c:v>
                </c:pt>
                <c:pt idx="42">
                  <c:v>2052.1420000000016</c:v>
                </c:pt>
                <c:pt idx="43">
                  <c:v>1908.5180000000018</c:v>
                </c:pt>
                <c:pt idx="44">
                  <c:v>1808.5750000000007</c:v>
                </c:pt>
                <c:pt idx="45">
                  <c:v>1706.1760000000013</c:v>
                </c:pt>
                <c:pt idx="46">
                  <c:v>1728.6770000000015</c:v>
                </c:pt>
                <c:pt idx="47">
                  <c:v>1481.7860000000001</c:v>
                </c:pt>
                <c:pt idx="48">
                  <c:v>1410.5240000000013</c:v>
                </c:pt>
                <c:pt idx="49">
                  <c:v>686.80100000000039</c:v>
                </c:pt>
                <c:pt idx="50">
                  <c:v>832.85300000000007</c:v>
                </c:pt>
                <c:pt idx="51">
                  <c:v>1029.2980000000016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'7. ábra'!$B$5</c:f>
              <c:strCache>
                <c:ptCount val="1"/>
                <c:pt idx="0">
                  <c:v>Annual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'7. ábra'!$G$2:$BF$2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'7. ábra'!$C$5:$BF$5</c:f>
              <c:numCache>
                <c:formatCode>0</c:formatCode>
                <c:ptCount val="52"/>
                <c:pt idx="0">
                  <c:v>246.5729999999985</c:v>
                </c:pt>
                <c:pt idx="1">
                  <c:v>178.27199999999812</c:v>
                </c:pt>
                <c:pt idx="2">
                  <c:v>-73.123000000000502</c:v>
                </c:pt>
                <c:pt idx="3">
                  <c:v>-41.268999999999323</c:v>
                </c:pt>
                <c:pt idx="4">
                  <c:v>62.846000000002277</c:v>
                </c:pt>
                <c:pt idx="5">
                  <c:v>330.49700000000303</c:v>
                </c:pt>
                <c:pt idx="6">
                  <c:v>747.09000000000196</c:v>
                </c:pt>
                <c:pt idx="7">
                  <c:v>969.65100000000075</c:v>
                </c:pt>
                <c:pt idx="8">
                  <c:v>1041.9609999999984</c:v>
                </c:pt>
                <c:pt idx="9">
                  <c:v>806.90899999999783</c:v>
                </c:pt>
                <c:pt idx="10">
                  <c:v>501.12199999999757</c:v>
                </c:pt>
                <c:pt idx="11">
                  <c:v>377.72499999999854</c:v>
                </c:pt>
                <c:pt idx="12">
                  <c:v>289.16800000000057</c:v>
                </c:pt>
                <c:pt idx="13">
                  <c:v>298.8159999999998</c:v>
                </c:pt>
                <c:pt idx="14">
                  <c:v>383.38000000000102</c:v>
                </c:pt>
                <c:pt idx="15">
                  <c:v>291.22100000000046</c:v>
                </c:pt>
                <c:pt idx="16">
                  <c:v>166.78099999999904</c:v>
                </c:pt>
                <c:pt idx="17">
                  <c:v>244.57000000000062</c:v>
                </c:pt>
                <c:pt idx="18">
                  <c:v>289.02400000000034</c:v>
                </c:pt>
                <c:pt idx="19">
                  <c:v>218.64100000000053</c:v>
                </c:pt>
                <c:pt idx="20">
                  <c:v>346.69700000000194</c:v>
                </c:pt>
                <c:pt idx="21">
                  <c:v>144.51100000000133</c:v>
                </c:pt>
                <c:pt idx="22">
                  <c:v>79.367000000000189</c:v>
                </c:pt>
                <c:pt idx="23">
                  <c:v>163.62499999999909</c:v>
                </c:pt>
                <c:pt idx="24">
                  <c:v>119.41799999999876</c:v>
                </c:pt>
                <c:pt idx="25">
                  <c:v>97.989999999998872</c:v>
                </c:pt>
                <c:pt idx="26">
                  <c:v>-41.411000000000968</c:v>
                </c:pt>
                <c:pt idx="27">
                  <c:v>-42.961999999998625</c:v>
                </c:pt>
                <c:pt idx="28">
                  <c:v>97.204999999999927</c:v>
                </c:pt>
                <c:pt idx="29">
                  <c:v>377.90299999999934</c:v>
                </c:pt>
                <c:pt idx="30">
                  <c:v>520.94200000000001</c:v>
                </c:pt>
                <c:pt idx="31">
                  <c:v>703.64699999999721</c:v>
                </c:pt>
                <c:pt idx="32">
                  <c:v>464.11899999999878</c:v>
                </c:pt>
                <c:pt idx="33">
                  <c:v>574.04599999999937</c:v>
                </c:pt>
                <c:pt idx="34">
                  <c:v>639.65899999999965</c:v>
                </c:pt>
                <c:pt idx="35">
                  <c:v>361.7400000000016</c:v>
                </c:pt>
                <c:pt idx="36">
                  <c:v>241.3610000000017</c:v>
                </c:pt>
                <c:pt idx="37">
                  <c:v>-90.964999999998327</c:v>
                </c:pt>
                <c:pt idx="38">
                  <c:v>-453.77399999999852</c:v>
                </c:pt>
                <c:pt idx="39">
                  <c:v>-462.54899999999907</c:v>
                </c:pt>
                <c:pt idx="40">
                  <c:v>-320.10899999999947</c:v>
                </c:pt>
                <c:pt idx="41">
                  <c:v>-489.45699999999943</c:v>
                </c:pt>
                <c:pt idx="42">
                  <c:v>-689.04999999999927</c:v>
                </c:pt>
                <c:pt idx="43">
                  <c:v>-769.14699999999903</c:v>
                </c:pt>
                <c:pt idx="44">
                  <c:v>-851.01500000000033</c:v>
                </c:pt>
                <c:pt idx="45">
                  <c:v>-750.61599999999999</c:v>
                </c:pt>
                <c:pt idx="46">
                  <c:v>-323.46500000000015</c:v>
                </c:pt>
                <c:pt idx="47">
                  <c:v>-426.73200000000179</c:v>
                </c:pt>
                <c:pt idx="48">
                  <c:v>-398.05099999999948</c:v>
                </c:pt>
                <c:pt idx="49">
                  <c:v>-1019.3750000000009</c:v>
                </c:pt>
                <c:pt idx="50">
                  <c:v>-895.82400000000143</c:v>
                </c:pt>
                <c:pt idx="51">
                  <c:v>-452.48799999999846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F7-4EB4-8739-72D3AACB5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  <c:min val="-200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8411706349206351E-2"/>
              <c:y val="3.766666666666666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4000"/>
          <c:min val="-2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239517851219732"/>
              <c:y val="8.17638888888888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9850940642974985E-3"/>
          <c:y val="0.87849265859868164"/>
          <c:w val="0.99078668208837595"/>
          <c:h val="0.10581906323021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ábra'!$F$3:$F$15</c:f>
              <c:numCache>
                <c:formatCode>0.0</c:formatCode>
                <c:ptCount val="13"/>
                <c:pt idx="0">
                  <c:v>7.8411110848574914</c:v>
                </c:pt>
                <c:pt idx="1">
                  <c:v>8.9188244015202223</c:v>
                </c:pt>
                <c:pt idx="2">
                  <c:v>10.066437230193003</c:v>
                </c:pt>
                <c:pt idx="3">
                  <c:v>11.241247773337387</c:v>
                </c:pt>
                <c:pt idx="4">
                  <c:v>9.4686905995356003</c:v>
                </c:pt>
                <c:pt idx="5">
                  <c:v>8.9287850283892354</c:v>
                </c:pt>
                <c:pt idx="6">
                  <c:v>9.522915518063586</c:v>
                </c:pt>
                <c:pt idx="7">
                  <c:v>10.249416241978878</c:v>
                </c:pt>
                <c:pt idx="8">
                  <c:v>10.415554736964747</c:v>
                </c:pt>
                <c:pt idx="9">
                  <c:v>8.9326455608673605</c:v>
                </c:pt>
                <c:pt idx="10">
                  <c:v>8.1046723816043009</c:v>
                </c:pt>
                <c:pt idx="11">
                  <c:v>8.1421194274910533</c:v>
                </c:pt>
                <c:pt idx="12">
                  <c:v>8.7183517122616045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9C-ACEA-9E3FE5F4135F}"/>
            </c:ext>
          </c:extLst>
        </c:ser>
        <c:ser>
          <c:idx val="6"/>
          <c:order val="1"/>
          <c:tx>
            <c:strRef>
              <c:f>'8.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ábra'!$B$3:$B$15</c:f>
              <c:numCache>
                <c:formatCode>0.0</c:formatCode>
                <c:ptCount val="13"/>
                <c:pt idx="0">
                  <c:v>1.3986389364059706</c:v>
                </c:pt>
                <c:pt idx="1">
                  <c:v>1.3051525671163375</c:v>
                </c:pt>
                <c:pt idx="2">
                  <c:v>1.6718475179070194</c:v>
                </c:pt>
                <c:pt idx="3">
                  <c:v>2.0696627035202981</c:v>
                </c:pt>
                <c:pt idx="4">
                  <c:v>2.6358238573506489</c:v>
                </c:pt>
                <c:pt idx="5">
                  <c:v>2.6887214357686822</c:v>
                </c:pt>
                <c:pt idx="6">
                  <c:v>2.2386785505258699</c:v>
                </c:pt>
                <c:pt idx="7">
                  <c:v>2.0913399370209143</c:v>
                </c:pt>
                <c:pt idx="8">
                  <c:v>1.7828757306714405</c:v>
                </c:pt>
                <c:pt idx="9">
                  <c:v>1.8516051629082653</c:v>
                </c:pt>
                <c:pt idx="10">
                  <c:v>1.454574642936477</c:v>
                </c:pt>
                <c:pt idx="11">
                  <c:v>1.352818815095671</c:v>
                </c:pt>
                <c:pt idx="12">
                  <c:v>1.6319745360941249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C-489C-ACEA-9E3FE5F4135F}"/>
            </c:ext>
          </c:extLst>
        </c:ser>
        <c:ser>
          <c:idx val="0"/>
          <c:order val="2"/>
          <c:tx>
            <c:strRef>
              <c:f>'8.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ábra'!$C$3:$C$15</c:f>
              <c:numCache>
                <c:formatCode>0.0</c:formatCode>
                <c:ptCount val="13"/>
                <c:pt idx="0">
                  <c:v>0.2766382813667953</c:v>
                </c:pt>
                <c:pt idx="1">
                  <c:v>0.3995419433503537</c:v>
                </c:pt>
                <c:pt idx="2">
                  <c:v>0.31701404540475142</c:v>
                </c:pt>
                <c:pt idx="3">
                  <c:v>0.51742815526961894</c:v>
                </c:pt>
                <c:pt idx="4">
                  <c:v>0.87038520084654747</c:v>
                </c:pt>
                <c:pt idx="5">
                  <c:v>0.71051536172434415</c:v>
                </c:pt>
                <c:pt idx="6">
                  <c:v>0.51817775787548404</c:v>
                </c:pt>
                <c:pt idx="7">
                  <c:v>0.28009557873268609</c:v>
                </c:pt>
                <c:pt idx="8">
                  <c:v>0.29477425582608724</c:v>
                </c:pt>
                <c:pt idx="9">
                  <c:v>0.23573494703623857</c:v>
                </c:pt>
                <c:pt idx="10">
                  <c:v>0.17302129825230028</c:v>
                </c:pt>
                <c:pt idx="11">
                  <c:v>0.19745234553829238</c:v>
                </c:pt>
                <c:pt idx="12">
                  <c:v>0.26536403955071652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C-489C-ACEA-9E3FE5F4135F}"/>
            </c:ext>
          </c:extLst>
        </c:ser>
        <c:ser>
          <c:idx val="2"/>
          <c:order val="3"/>
          <c:tx>
            <c:strRef>
              <c:f>'8.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ábra'!$D$3:$D$15</c:f>
              <c:numCache>
                <c:formatCode>0.0</c:formatCode>
                <c:ptCount val="13"/>
                <c:pt idx="0">
                  <c:v>-6.1564413599682757</c:v>
                </c:pt>
                <c:pt idx="1">
                  <c:v>-4.780538959339629</c:v>
                </c:pt>
                <c:pt idx="2">
                  <c:v>-5.2586212210516248</c:v>
                </c:pt>
                <c:pt idx="3">
                  <c:v>-5.9062424460372975</c:v>
                </c:pt>
                <c:pt idx="4">
                  <c:v>-6.1842352747266416</c:v>
                </c:pt>
                <c:pt idx="5">
                  <c:v>-6.2950836730756992</c:v>
                </c:pt>
                <c:pt idx="6">
                  <c:v>-6.1226928684860233</c:v>
                </c:pt>
                <c:pt idx="7">
                  <c:v>-4.0878793435087601</c:v>
                </c:pt>
                <c:pt idx="8">
                  <c:v>-3.1074489086969983</c:v>
                </c:pt>
                <c:pt idx="9">
                  <c:v>-3.6863055470296633</c:v>
                </c:pt>
                <c:pt idx="10">
                  <c:v>-3.8016906136031445</c:v>
                </c:pt>
                <c:pt idx="11">
                  <c:v>-3.8007343973971248</c:v>
                </c:pt>
                <c:pt idx="12">
                  <c:v>-2.3655600282157017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C-489C-ACEA-9E3FE5F4135F}"/>
            </c:ext>
          </c:extLst>
        </c:ser>
        <c:ser>
          <c:idx val="1"/>
          <c:order val="4"/>
          <c:tx>
            <c:strRef>
              <c:f>'8.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ábra'!$E$3:$E$15</c:f>
              <c:numCache>
                <c:formatCode>0.0</c:formatCode>
                <c:ptCount val="13"/>
                <c:pt idx="0">
                  <c:v>-3.4026135626893064</c:v>
                </c:pt>
                <c:pt idx="1">
                  <c:v>-1.7203419012543422</c:v>
                </c:pt>
                <c:pt idx="2">
                  <c:v>-1.3626199268064054</c:v>
                </c:pt>
                <c:pt idx="3">
                  <c:v>-0.91590446012441362</c:v>
                </c:pt>
                <c:pt idx="4">
                  <c:v>-4.3231709644774331E-2</c:v>
                </c:pt>
                <c:pt idx="5">
                  <c:v>0.42117879048866774</c:v>
                </c:pt>
                <c:pt idx="6">
                  <c:v>-0.23954261637389843</c:v>
                </c:pt>
                <c:pt idx="7">
                  <c:v>-0.90534636360558085</c:v>
                </c:pt>
                <c:pt idx="8">
                  <c:v>-1.0101939473260677</c:v>
                </c:pt>
                <c:pt idx="9">
                  <c:v>-0.96039409933825071</c:v>
                </c:pt>
                <c:pt idx="10">
                  <c:v>-1.9160571118113146</c:v>
                </c:pt>
                <c:pt idx="11">
                  <c:v>-2.9172399186368856</c:v>
                </c:pt>
                <c:pt idx="12">
                  <c:v>-3.9530485702189067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ábra'!$G$3:$G$15</c:f>
              <c:numCache>
                <c:formatCode>0.0</c:formatCode>
                <c:ptCount val="13"/>
                <c:pt idx="0">
                  <c:v>-4.2666620027341944E-2</c:v>
                </c:pt>
                <c:pt idx="1">
                  <c:v>4.1226380513929319</c:v>
                </c:pt>
                <c:pt idx="2">
                  <c:v>5.4340576456467398</c:v>
                </c:pt>
                <c:pt idx="3">
                  <c:v>7.0061917259655866</c:v>
                </c:pt>
                <c:pt idx="4">
                  <c:v>6.7474326733613728</c:v>
                </c:pt>
                <c:pt idx="5">
                  <c:v>6.4541169432952152</c:v>
                </c:pt>
                <c:pt idx="6">
                  <c:v>5.9175363416050004</c:v>
                </c:pt>
                <c:pt idx="7">
                  <c:v>7.6276260506181348</c:v>
                </c:pt>
                <c:pt idx="8">
                  <c:v>8.375561867439222</c:v>
                </c:pt>
                <c:pt idx="9">
                  <c:v>6.3732860244439316</c:v>
                </c:pt>
                <c:pt idx="10">
                  <c:v>4.0427221837310592</c:v>
                </c:pt>
                <c:pt idx="11">
                  <c:v>2.9744162720910055</c:v>
                </c:pt>
                <c:pt idx="12">
                  <c:v>4.2970816894718409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1C-489C-ACEA-9E3FE5F4135F}"/>
            </c:ext>
          </c:extLst>
        </c:ser>
        <c:ser>
          <c:idx val="5"/>
          <c:order val="6"/>
          <c:tx>
            <c:strRef>
              <c:f>'8.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ábra'!$H$3:$H$15</c:f>
              <c:numCache>
                <c:formatCode>0.00</c:formatCode>
                <c:ptCount val="13"/>
                <c:pt idx="0">
                  <c:v>-0.92015763635700332</c:v>
                </c:pt>
                <c:pt idx="1">
                  <c:v>2.7162316100002522</c:v>
                </c:pt>
                <c:pt idx="2">
                  <c:v>2.5336487321667671</c:v>
                </c:pt>
                <c:pt idx="3">
                  <c:v>2.7955073464045519</c:v>
                </c:pt>
                <c:pt idx="4">
                  <c:v>2.9296904021409893</c:v>
                </c:pt>
                <c:pt idx="5">
                  <c:v>3.2662510993558742</c:v>
                </c:pt>
                <c:pt idx="6">
                  <c:v>2.0034154850131416</c:v>
                </c:pt>
                <c:pt idx="7">
                  <c:v>3.5938354009800362</c:v>
                </c:pt>
                <c:pt idx="8">
                  <c:v>3.4087777752366684</c:v>
                </c:pt>
                <c:pt idx="9">
                  <c:v>1.3496980027848107</c:v>
                </c:pt>
                <c:pt idx="10">
                  <c:v>-1.2388435946770342</c:v>
                </c:pt>
                <c:pt idx="11">
                  <c:v>-2.086835039611505</c:v>
                </c:pt>
                <c:pt idx="12">
                  <c:v>-0.63852495291296596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1C-489C-ACEA-9E3FE5F4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5454943132103"/>
              <c:y val="4.1723923665897581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7.3804587395225704E-2"/>
          <c:w val="0.88934850051706249"/>
          <c:h val="0.6603614583333333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'8. ábra'!$F$2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ábra'!$F$3:$F$15</c:f>
              <c:numCache>
                <c:formatCode>0.0</c:formatCode>
                <c:ptCount val="13"/>
                <c:pt idx="0">
                  <c:v>7.8411110848574914</c:v>
                </c:pt>
                <c:pt idx="1">
                  <c:v>8.9188244015202223</c:v>
                </c:pt>
                <c:pt idx="2">
                  <c:v>10.066437230193003</c:v>
                </c:pt>
                <c:pt idx="3">
                  <c:v>11.241247773337387</c:v>
                </c:pt>
                <c:pt idx="4">
                  <c:v>9.4686905995356003</c:v>
                </c:pt>
                <c:pt idx="5">
                  <c:v>8.9287850283892354</c:v>
                </c:pt>
                <c:pt idx="6">
                  <c:v>9.522915518063586</c:v>
                </c:pt>
                <c:pt idx="7">
                  <c:v>10.249416241978878</c:v>
                </c:pt>
                <c:pt idx="8">
                  <c:v>10.415554736964747</c:v>
                </c:pt>
                <c:pt idx="9">
                  <c:v>8.9326455608673605</c:v>
                </c:pt>
                <c:pt idx="10">
                  <c:v>8.1046723816043009</c:v>
                </c:pt>
                <c:pt idx="11">
                  <c:v>8.1421194274910533</c:v>
                </c:pt>
                <c:pt idx="12">
                  <c:v>8.7183517122616045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6-40AD-88AA-F6ED981C2351}"/>
            </c:ext>
          </c:extLst>
        </c:ser>
        <c:ser>
          <c:idx val="6"/>
          <c:order val="1"/>
          <c:tx>
            <c:strRef>
              <c:f>'8.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ábra'!$B$3:$B$15</c:f>
              <c:numCache>
                <c:formatCode>0.0</c:formatCode>
                <c:ptCount val="13"/>
                <c:pt idx="0">
                  <c:v>1.3986389364059706</c:v>
                </c:pt>
                <c:pt idx="1">
                  <c:v>1.3051525671163375</c:v>
                </c:pt>
                <c:pt idx="2">
                  <c:v>1.6718475179070194</c:v>
                </c:pt>
                <c:pt idx="3">
                  <c:v>2.0696627035202981</c:v>
                </c:pt>
                <c:pt idx="4">
                  <c:v>2.6358238573506489</c:v>
                </c:pt>
                <c:pt idx="5">
                  <c:v>2.6887214357686822</c:v>
                </c:pt>
                <c:pt idx="6">
                  <c:v>2.2386785505258699</c:v>
                </c:pt>
                <c:pt idx="7">
                  <c:v>2.0913399370209143</c:v>
                </c:pt>
                <c:pt idx="8">
                  <c:v>1.7828757306714405</c:v>
                </c:pt>
                <c:pt idx="9">
                  <c:v>1.8516051629082653</c:v>
                </c:pt>
                <c:pt idx="10">
                  <c:v>1.454574642936477</c:v>
                </c:pt>
                <c:pt idx="11">
                  <c:v>1.352818815095671</c:v>
                </c:pt>
                <c:pt idx="12">
                  <c:v>1.6319745360941249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6-40AD-88AA-F6ED981C2351}"/>
            </c:ext>
          </c:extLst>
        </c:ser>
        <c:ser>
          <c:idx val="0"/>
          <c:order val="2"/>
          <c:tx>
            <c:strRef>
              <c:f>'8.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rgbClr val="F6A800"/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ábra'!$C$3:$C$15</c:f>
              <c:numCache>
                <c:formatCode>0.0</c:formatCode>
                <c:ptCount val="13"/>
                <c:pt idx="0">
                  <c:v>0.2766382813667953</c:v>
                </c:pt>
                <c:pt idx="1">
                  <c:v>0.3995419433503537</c:v>
                </c:pt>
                <c:pt idx="2">
                  <c:v>0.31701404540475142</c:v>
                </c:pt>
                <c:pt idx="3">
                  <c:v>0.51742815526961894</c:v>
                </c:pt>
                <c:pt idx="4">
                  <c:v>0.87038520084654747</c:v>
                </c:pt>
                <c:pt idx="5">
                  <c:v>0.71051536172434415</c:v>
                </c:pt>
                <c:pt idx="6">
                  <c:v>0.51817775787548404</c:v>
                </c:pt>
                <c:pt idx="7">
                  <c:v>0.28009557873268609</c:v>
                </c:pt>
                <c:pt idx="8">
                  <c:v>0.29477425582608724</c:v>
                </c:pt>
                <c:pt idx="9">
                  <c:v>0.23573494703623857</c:v>
                </c:pt>
                <c:pt idx="10">
                  <c:v>0.17302129825230028</c:v>
                </c:pt>
                <c:pt idx="11">
                  <c:v>0.19745234553829238</c:v>
                </c:pt>
                <c:pt idx="12">
                  <c:v>0.26536403955071652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6-40AD-88AA-F6ED981C2351}"/>
            </c:ext>
          </c:extLst>
        </c:ser>
        <c:ser>
          <c:idx val="2"/>
          <c:order val="3"/>
          <c:tx>
            <c:strRef>
              <c:f>'8.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DA0000"/>
            </a:solidFill>
            <a:ln w="9525">
              <a:noFill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ábra'!$D$3:$D$15</c:f>
              <c:numCache>
                <c:formatCode>0.0</c:formatCode>
                <c:ptCount val="13"/>
                <c:pt idx="0">
                  <c:v>-6.1564413599682757</c:v>
                </c:pt>
                <c:pt idx="1">
                  <c:v>-4.780538959339629</c:v>
                </c:pt>
                <c:pt idx="2">
                  <c:v>-5.2586212210516248</c:v>
                </c:pt>
                <c:pt idx="3">
                  <c:v>-5.9062424460372975</c:v>
                </c:pt>
                <c:pt idx="4">
                  <c:v>-6.1842352747266416</c:v>
                </c:pt>
                <c:pt idx="5">
                  <c:v>-6.2950836730756992</c:v>
                </c:pt>
                <c:pt idx="6">
                  <c:v>-6.1226928684860233</c:v>
                </c:pt>
                <c:pt idx="7">
                  <c:v>-4.0878793435087601</c:v>
                </c:pt>
                <c:pt idx="8">
                  <c:v>-3.1074489086969983</c:v>
                </c:pt>
                <c:pt idx="9">
                  <c:v>-3.6863055470296633</c:v>
                </c:pt>
                <c:pt idx="10">
                  <c:v>-3.8016906136031445</c:v>
                </c:pt>
                <c:pt idx="11">
                  <c:v>-3.8007343973971248</c:v>
                </c:pt>
                <c:pt idx="12">
                  <c:v>-2.3655600282157017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6-40AD-88AA-F6ED981C2351}"/>
            </c:ext>
          </c:extLst>
        </c:ser>
        <c:ser>
          <c:idx val="1"/>
          <c:order val="4"/>
          <c:tx>
            <c:strRef>
              <c:f>'8.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'8. ábra'!$A$3:$A$15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'8. ábra'!$E$3:$E$15</c:f>
              <c:numCache>
                <c:formatCode>0.0</c:formatCode>
                <c:ptCount val="13"/>
                <c:pt idx="0">
                  <c:v>-3.4026135626893064</c:v>
                </c:pt>
                <c:pt idx="1">
                  <c:v>-1.7203419012543422</c:v>
                </c:pt>
                <c:pt idx="2">
                  <c:v>-1.3626199268064054</c:v>
                </c:pt>
                <c:pt idx="3">
                  <c:v>-0.91590446012441362</c:v>
                </c:pt>
                <c:pt idx="4">
                  <c:v>-4.3231709644774331E-2</c:v>
                </c:pt>
                <c:pt idx="5">
                  <c:v>0.42117879048866774</c:v>
                </c:pt>
                <c:pt idx="6">
                  <c:v>-0.23954261637389843</c:v>
                </c:pt>
                <c:pt idx="7">
                  <c:v>-0.90534636360558085</c:v>
                </c:pt>
                <c:pt idx="8">
                  <c:v>-1.0101939473260677</c:v>
                </c:pt>
                <c:pt idx="9">
                  <c:v>-0.96039409933825071</c:v>
                </c:pt>
                <c:pt idx="10">
                  <c:v>-1.9160571118113146</c:v>
                </c:pt>
                <c:pt idx="11">
                  <c:v>-2.9172399186368856</c:v>
                </c:pt>
                <c:pt idx="12">
                  <c:v>-3.9530485702189067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102272"/>
        <c:axId val="120104448"/>
      </c:barChart>
      <c:lineChart>
        <c:grouping val="standard"/>
        <c:varyColors val="0"/>
        <c:ser>
          <c:idx val="4"/>
          <c:order val="5"/>
          <c:tx>
            <c:strRef>
              <c:f>'8.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ábra'!$G$3:$G$15</c:f>
              <c:numCache>
                <c:formatCode>0.0</c:formatCode>
                <c:ptCount val="13"/>
                <c:pt idx="0">
                  <c:v>-4.2666620027341944E-2</c:v>
                </c:pt>
                <c:pt idx="1">
                  <c:v>4.1226380513929319</c:v>
                </c:pt>
                <c:pt idx="2">
                  <c:v>5.4340576456467398</c:v>
                </c:pt>
                <c:pt idx="3">
                  <c:v>7.0061917259655866</c:v>
                </c:pt>
                <c:pt idx="4">
                  <c:v>6.7474326733613728</c:v>
                </c:pt>
                <c:pt idx="5">
                  <c:v>6.4541169432952152</c:v>
                </c:pt>
                <c:pt idx="6">
                  <c:v>5.9175363416050004</c:v>
                </c:pt>
                <c:pt idx="7">
                  <c:v>7.6276260506181348</c:v>
                </c:pt>
                <c:pt idx="8">
                  <c:v>8.375561867439222</c:v>
                </c:pt>
                <c:pt idx="9">
                  <c:v>6.3732860244439316</c:v>
                </c:pt>
                <c:pt idx="10">
                  <c:v>4.0427221837310592</c:v>
                </c:pt>
                <c:pt idx="11">
                  <c:v>2.9744162720910055</c:v>
                </c:pt>
                <c:pt idx="12">
                  <c:v>4.2970816894718409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76-40AD-88AA-F6ED981C2351}"/>
            </c:ext>
          </c:extLst>
        </c:ser>
        <c:ser>
          <c:idx val="5"/>
          <c:order val="6"/>
          <c:tx>
            <c:strRef>
              <c:f>'8.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'8.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'8. ábra'!$H$3:$H$15</c:f>
              <c:numCache>
                <c:formatCode>0.00</c:formatCode>
                <c:ptCount val="13"/>
                <c:pt idx="0">
                  <c:v>-0.92015763635700332</c:v>
                </c:pt>
                <c:pt idx="1">
                  <c:v>2.7162316100002522</c:v>
                </c:pt>
                <c:pt idx="2">
                  <c:v>2.5336487321667671</c:v>
                </c:pt>
                <c:pt idx="3">
                  <c:v>2.7955073464045519</c:v>
                </c:pt>
                <c:pt idx="4">
                  <c:v>2.9296904021409893</c:v>
                </c:pt>
                <c:pt idx="5">
                  <c:v>3.2662510993558742</c:v>
                </c:pt>
                <c:pt idx="6">
                  <c:v>2.0034154850131416</c:v>
                </c:pt>
                <c:pt idx="7">
                  <c:v>3.5938354009800362</c:v>
                </c:pt>
                <c:pt idx="8">
                  <c:v>3.4087777752366684</c:v>
                </c:pt>
                <c:pt idx="9">
                  <c:v>1.3496980027848107</c:v>
                </c:pt>
                <c:pt idx="10">
                  <c:v>-1.2388435946770342</c:v>
                </c:pt>
                <c:pt idx="11">
                  <c:v>-2.086835039611505</c:v>
                </c:pt>
                <c:pt idx="12">
                  <c:v>-0.63852495291296596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76-40AD-88AA-F6ED981C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05984"/>
        <c:axId val="120112256"/>
      </c:lineChart>
      <c:catAx>
        <c:axId val="1201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4448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20104448"/>
        <c:scaling>
          <c:orientation val="minMax"/>
          <c:max val="15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2272"/>
        <c:crosses val="autoZero"/>
        <c:crossBetween val="between"/>
      </c:valAx>
      <c:catAx>
        <c:axId val="1201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67259245565928"/>
              <c:y val="4.172280456620942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20112256"/>
        <c:crosses val="autoZero"/>
        <c:auto val="0"/>
        <c:lblAlgn val="ctr"/>
        <c:lblOffset val="100"/>
        <c:noMultiLvlLbl val="0"/>
      </c:catAx>
      <c:valAx>
        <c:axId val="12011225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010598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5.8926272688842969E-3"/>
          <c:y val="0.82051979166666666"/>
          <c:w val="0.98821496188195868"/>
          <c:h val="0.177393402777777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ábra'!$A$7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'9. ábra'!$C$7:$BB$7</c:f>
              <c:numCache>
                <c:formatCode>0.0</c:formatCode>
                <c:ptCount val="52"/>
                <c:pt idx="0">
                  <c:v>-1.9672489373411137</c:v>
                </c:pt>
                <c:pt idx="1">
                  <c:v>-2.1445869560516768</c:v>
                </c:pt>
                <c:pt idx="2">
                  <c:v>-2.3964502443289546</c:v>
                </c:pt>
                <c:pt idx="3">
                  <c:v>-2.5880804433655458</c:v>
                </c:pt>
                <c:pt idx="4">
                  <c:v>-2.6149115790620487</c:v>
                </c:pt>
                <c:pt idx="5">
                  <c:v>-2.6346801942008153</c:v>
                </c:pt>
                <c:pt idx="6">
                  <c:v>-2.5473471340385343</c:v>
                </c:pt>
                <c:pt idx="7">
                  <c:v>-2.3395249457656488</c:v>
                </c:pt>
                <c:pt idx="8">
                  <c:v>-2.2037889095557452</c:v>
                </c:pt>
                <c:pt idx="9">
                  <c:v>-2.067713276902257</c:v>
                </c:pt>
                <c:pt idx="10">
                  <c:v>-1.9895485934290711</c:v>
                </c:pt>
                <c:pt idx="11">
                  <c:v>-1.9952987880454873</c:v>
                </c:pt>
                <c:pt idx="12">
                  <c:v>-2.0650350026418596</c:v>
                </c:pt>
                <c:pt idx="13">
                  <c:v>-2.1840579010559251</c:v>
                </c:pt>
                <c:pt idx="14">
                  <c:v>-2.3301144347462546</c:v>
                </c:pt>
                <c:pt idx="15">
                  <c:v>-2.4832903996617532</c:v>
                </c:pt>
                <c:pt idx="16">
                  <c:v>-2.5691582299267246</c:v>
                </c:pt>
                <c:pt idx="17">
                  <c:v>-2.6265801188817171</c:v>
                </c:pt>
                <c:pt idx="18">
                  <c:v>-2.6127006786799924</c:v>
                </c:pt>
                <c:pt idx="19">
                  <c:v>-2.5958365388264433</c:v>
                </c:pt>
                <c:pt idx="20">
                  <c:v>-2.5570073430422875</c:v>
                </c:pt>
                <c:pt idx="21">
                  <c:v>-2.4950525479243457</c:v>
                </c:pt>
                <c:pt idx="22">
                  <c:v>-2.438700109384591</c:v>
                </c:pt>
                <c:pt idx="23">
                  <c:v>-2.3642040066513017</c:v>
                </c:pt>
                <c:pt idx="24">
                  <c:v>-2.2943030072565334</c:v>
                </c:pt>
                <c:pt idx="25">
                  <c:v>-2.2197355284681115</c:v>
                </c:pt>
                <c:pt idx="26">
                  <c:v>-2.1615834118960255</c:v>
                </c:pt>
                <c:pt idx="27">
                  <c:v>-2.1071800964147176</c:v>
                </c:pt>
                <c:pt idx="28">
                  <c:v>-2.0553271473174877</c:v>
                </c:pt>
                <c:pt idx="29">
                  <c:v>-1.9714637809828559</c:v>
                </c:pt>
                <c:pt idx="30">
                  <c:v>-1.8676216743335323</c:v>
                </c:pt>
                <c:pt idx="31">
                  <c:v>-1.7576402640196935</c:v>
                </c:pt>
                <c:pt idx="32">
                  <c:v>-1.6670402466335041</c:v>
                </c:pt>
                <c:pt idx="33">
                  <c:v>-1.5589814029066058</c:v>
                </c:pt>
                <c:pt idx="34">
                  <c:v>-1.4593440818353245</c:v>
                </c:pt>
                <c:pt idx="35">
                  <c:v>-1.3874418849239158</c:v>
                </c:pt>
                <c:pt idx="36">
                  <c:v>-1.3029358715394181</c:v>
                </c:pt>
                <c:pt idx="37">
                  <c:v>-1.2403638102156183</c:v>
                </c:pt>
                <c:pt idx="38">
                  <c:v>-1.1618915505110536</c:v>
                </c:pt>
                <c:pt idx="39">
                  <c:v>-1.0675864669065984</c:v>
                </c:pt>
                <c:pt idx="40">
                  <c:v>-0.97901032972898638</c:v>
                </c:pt>
                <c:pt idx="41">
                  <c:v>-0.90545587017175133</c:v>
                </c:pt>
                <c:pt idx="42">
                  <c:v>-0.85458823171791676</c:v>
                </c:pt>
                <c:pt idx="43">
                  <c:v>-0.80672390957798024</c:v>
                </c:pt>
                <c:pt idx="44">
                  <c:v>-0.77469576256301187</c:v>
                </c:pt>
                <c:pt idx="45">
                  <c:v>-0.73136332103693247</c:v>
                </c:pt>
                <c:pt idx="46">
                  <c:v>-0.700773465822638</c:v>
                </c:pt>
                <c:pt idx="47">
                  <c:v>-0.67226040710321278</c:v>
                </c:pt>
                <c:pt idx="48">
                  <c:v>-0.64211515980505218</c:v>
                </c:pt>
                <c:pt idx="49">
                  <c:v>-0.64904472677502512</c:v>
                </c:pt>
                <c:pt idx="50">
                  <c:v>-0.64229536706435642</c:v>
                </c:pt>
                <c:pt idx="51">
                  <c:v>-0.62537042017140143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B-499C-912B-674639D62FA8}"/>
            </c:ext>
          </c:extLst>
        </c:ser>
        <c:ser>
          <c:idx val="2"/>
          <c:order val="2"/>
          <c:tx>
            <c:strRef>
              <c:f>'9. ábra'!$A$5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'9. ábra'!$C$5:$BB$5</c:f>
              <c:numCache>
                <c:formatCode>0.0</c:formatCode>
                <c:ptCount val="52"/>
                <c:pt idx="0">
                  <c:v>-0.3655592911195556</c:v>
                </c:pt>
                <c:pt idx="1">
                  <c:v>-0.41328608737773365</c:v>
                </c:pt>
                <c:pt idx="2">
                  <c:v>-0.45818752651204275</c:v>
                </c:pt>
                <c:pt idx="3">
                  <c:v>-0.53120915076201136</c:v>
                </c:pt>
                <c:pt idx="4">
                  <c:v>-0.53297946568744847</c:v>
                </c:pt>
                <c:pt idx="5">
                  <c:v>-0.56489425551509209</c:v>
                </c:pt>
                <c:pt idx="6">
                  <c:v>-0.60062956936101697</c:v>
                </c:pt>
                <c:pt idx="7">
                  <c:v>-0.72291867772045837</c:v>
                </c:pt>
                <c:pt idx="8">
                  <c:v>-0.87699974595401387</c:v>
                </c:pt>
                <c:pt idx="9">
                  <c:v>-1.0002545312272879</c:v>
                </c:pt>
                <c:pt idx="10">
                  <c:v>-1.1310517875103347</c:v>
                </c:pt>
                <c:pt idx="11">
                  <c:v>-1.0830882651687155</c:v>
                </c:pt>
                <c:pt idx="12">
                  <c:v>-1.0475067308709638</c:v>
                </c:pt>
                <c:pt idx="13">
                  <c:v>-1.0214618565425768</c:v>
                </c:pt>
                <c:pt idx="14">
                  <c:v>-0.95476468525324698</c:v>
                </c:pt>
                <c:pt idx="15">
                  <c:v>-0.97463238927553331</c:v>
                </c:pt>
                <c:pt idx="16">
                  <c:v>-0.98968963300016533</c:v>
                </c:pt>
                <c:pt idx="17">
                  <c:v>-0.99149919389845864</c:v>
                </c:pt>
                <c:pt idx="18">
                  <c:v>-1.0266768187325714</c:v>
                </c:pt>
                <c:pt idx="19">
                  <c:v>-1.0444327512000886</c:v>
                </c:pt>
                <c:pt idx="20">
                  <c:v>-0.94990160787022726</c:v>
                </c:pt>
                <c:pt idx="21">
                  <c:v>-0.84109328952793749</c:v>
                </c:pt>
                <c:pt idx="22">
                  <c:v>-0.72569007751035486</c:v>
                </c:pt>
                <c:pt idx="23">
                  <c:v>-0.60820447239028319</c:v>
                </c:pt>
                <c:pt idx="24">
                  <c:v>-0.58697419340014134</c:v>
                </c:pt>
                <c:pt idx="25">
                  <c:v>-0.57457190061926733</c:v>
                </c:pt>
                <c:pt idx="26">
                  <c:v>-0.57082571894973033</c:v>
                </c:pt>
                <c:pt idx="27">
                  <c:v>-0.56238876997170428</c:v>
                </c:pt>
                <c:pt idx="28">
                  <c:v>-0.56531506033334</c:v>
                </c:pt>
                <c:pt idx="29">
                  <c:v>-0.56724590220422566</c:v>
                </c:pt>
                <c:pt idx="30">
                  <c:v>-0.55464410999386227</c:v>
                </c:pt>
                <c:pt idx="31">
                  <c:v>-0.51662725602658432</c:v>
                </c:pt>
                <c:pt idx="32">
                  <c:v>-0.38123162258904819</c:v>
                </c:pt>
                <c:pt idx="33">
                  <c:v>-0.23536841130615288</c:v>
                </c:pt>
                <c:pt idx="34">
                  <c:v>-0.11783807182675704</c:v>
                </c:pt>
                <c:pt idx="35">
                  <c:v>-4.09465043155346E-2</c:v>
                </c:pt>
                <c:pt idx="36">
                  <c:v>-9.2032657164305545E-2</c:v>
                </c:pt>
                <c:pt idx="37">
                  <c:v>-0.1549278555469249</c:v>
                </c:pt>
                <c:pt idx="38">
                  <c:v>-0.17691808534188561</c:v>
                </c:pt>
                <c:pt idx="39">
                  <c:v>-0.18526561627441607</c:v>
                </c:pt>
                <c:pt idx="40">
                  <c:v>-0.15726004551462427</c:v>
                </c:pt>
                <c:pt idx="41">
                  <c:v>-0.13072364521786622</c:v>
                </c:pt>
                <c:pt idx="42">
                  <c:v>-0.12175538625339236</c:v>
                </c:pt>
                <c:pt idx="43">
                  <c:v>-0.11091545773205332</c:v>
                </c:pt>
                <c:pt idx="44">
                  <c:v>-8.8890331269497538E-2</c:v>
                </c:pt>
                <c:pt idx="45">
                  <c:v>-5.8510689163734572E-2</c:v>
                </c:pt>
                <c:pt idx="46">
                  <c:v>-3.4580265866815063E-2</c:v>
                </c:pt>
                <c:pt idx="47">
                  <c:v>-2.5889591973425916E-2</c:v>
                </c:pt>
                <c:pt idx="48">
                  <c:v>-2.9999115798764804E-2</c:v>
                </c:pt>
                <c:pt idx="49">
                  <c:v>-5.3607564969501968E-2</c:v>
                </c:pt>
                <c:pt idx="50">
                  <c:v>-9.3247883516353533E-2</c:v>
                </c:pt>
                <c:pt idx="51">
                  <c:v>-0.1148288029250317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B-499C-912B-674639D62FA8}"/>
            </c:ext>
          </c:extLst>
        </c:ser>
        <c:ser>
          <c:idx val="1"/>
          <c:order val="3"/>
          <c:tx>
            <c:strRef>
              <c:f>'9. ábra'!$A$6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'9. ábra'!$C$6:$BB$6</c:f>
              <c:numCache>
                <c:formatCode>0.0</c:formatCode>
                <c:ptCount val="52"/>
                <c:pt idx="0">
                  <c:v>-5.2017106904505575</c:v>
                </c:pt>
                <c:pt idx="1">
                  <c:v>-4.4268405713366334</c:v>
                </c:pt>
                <c:pt idx="2">
                  <c:v>-4.4206418236796567</c:v>
                </c:pt>
                <c:pt idx="3">
                  <c:v>-4.3793441382950364</c:v>
                </c:pt>
                <c:pt idx="4">
                  <c:v>-4.2918591192790139</c:v>
                </c:pt>
                <c:pt idx="5">
                  <c:v>-4.1685845330047915</c:v>
                </c:pt>
                <c:pt idx="6">
                  <c:v>-3.561407069058343</c:v>
                </c:pt>
                <c:pt idx="7">
                  <c:v>-2.8926902168431958</c:v>
                </c:pt>
                <c:pt idx="8">
                  <c:v>-3.024755986810006</c:v>
                </c:pt>
                <c:pt idx="9">
                  <c:v>-3.1172346830573825</c:v>
                </c:pt>
                <c:pt idx="10">
                  <c:v>-3.1528230548856269</c:v>
                </c:pt>
                <c:pt idx="11">
                  <c:v>-3.1983464854362</c:v>
                </c:pt>
                <c:pt idx="12">
                  <c:v>-3.3234280801431084</c:v>
                </c:pt>
                <c:pt idx="13">
                  <c:v>-3.4166235529532401</c:v>
                </c:pt>
                <c:pt idx="14">
                  <c:v>-3.4981054594027983</c:v>
                </c:pt>
                <c:pt idx="15">
                  <c:v>-3.6521142937386903</c:v>
                </c:pt>
                <c:pt idx="16">
                  <c:v>-3.50366931575563</c:v>
                </c:pt>
                <c:pt idx="17">
                  <c:v>-3.5054253804587683</c:v>
                </c:pt>
                <c:pt idx="18">
                  <c:v>-3.4298722329556144</c:v>
                </c:pt>
                <c:pt idx="19">
                  <c:v>-3.5795361908649057</c:v>
                </c:pt>
                <c:pt idx="20">
                  <c:v>-3.5552796466275267</c:v>
                </c:pt>
                <c:pt idx="21">
                  <c:v>-3.5677862130421998</c:v>
                </c:pt>
                <c:pt idx="22">
                  <c:v>-3.6059242425043831</c:v>
                </c:pt>
                <c:pt idx="23">
                  <c:v>-3.5115673175891522</c:v>
                </c:pt>
                <c:pt idx="24">
                  <c:v>-3.9242699093377027</c:v>
                </c:pt>
                <c:pt idx="25">
                  <c:v>-4.3568128809572499</c:v>
                </c:pt>
                <c:pt idx="26">
                  <c:v>-4.7666548613617978</c:v>
                </c:pt>
                <c:pt idx="27">
                  <c:v>-5.1384984480136069</c:v>
                </c:pt>
                <c:pt idx="28">
                  <c:v>-4.9690350966907371</c:v>
                </c:pt>
                <c:pt idx="29">
                  <c:v>-5.0377694840335563</c:v>
                </c:pt>
                <c:pt idx="30">
                  <c:v>-5.3080580433693338</c:v>
                </c:pt>
                <c:pt idx="31">
                  <c:v>-5.8713385514672547</c:v>
                </c:pt>
                <c:pt idx="32">
                  <c:v>-5.8414907968000405</c:v>
                </c:pt>
                <c:pt idx="33">
                  <c:v>-5.5939013243117799</c:v>
                </c:pt>
                <c:pt idx="34">
                  <c:v>-5.2238406927418692</c:v>
                </c:pt>
                <c:pt idx="35">
                  <c:v>-4.6469690273985158</c:v>
                </c:pt>
                <c:pt idx="36">
                  <c:v>-5.001380462160335</c:v>
                </c:pt>
                <c:pt idx="37">
                  <c:v>-5.3872793875398131</c:v>
                </c:pt>
                <c:pt idx="38">
                  <c:v>-5.5974357120315972</c:v>
                </c:pt>
                <c:pt idx="39">
                  <c:v>-5.7402859076291275</c:v>
                </c:pt>
                <c:pt idx="40">
                  <c:v>-5.6049259926893678</c:v>
                </c:pt>
                <c:pt idx="41">
                  <c:v>-5.5277827931808288</c:v>
                </c:pt>
                <c:pt idx="42">
                  <c:v>-5.4842678159642508</c:v>
                </c:pt>
                <c:pt idx="43">
                  <c:v>-5.4665616164978195</c:v>
                </c:pt>
                <c:pt idx="44">
                  <c:v>-5.1829826311239726</c:v>
                </c:pt>
                <c:pt idx="45">
                  <c:v>-5.0023557016148645</c:v>
                </c:pt>
                <c:pt idx="46">
                  <c:v>-4.7490696472189793</c:v>
                </c:pt>
                <c:pt idx="47">
                  <c:v>-4.5400800271011281</c:v>
                </c:pt>
                <c:pt idx="48">
                  <c:v>-4.4200961398473657</c:v>
                </c:pt>
                <c:pt idx="49">
                  <c:v>-3.923701141670846</c:v>
                </c:pt>
                <c:pt idx="50">
                  <c:v>-3.5963713283938499</c:v>
                </c:pt>
                <c:pt idx="51">
                  <c:v>-3.1201258112814338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B-499C-912B-674639D62FA8}"/>
            </c:ext>
          </c:extLst>
        </c:ser>
        <c:ser>
          <c:idx val="4"/>
          <c:order val="4"/>
          <c:tx>
            <c:strRef>
              <c:f>'9. ábra'!$A$4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'9. ábra'!$C$4:$BB$4</c:f>
              <c:numCache>
                <c:formatCode>0.0</c:formatCode>
                <c:ptCount val="52"/>
                <c:pt idx="0">
                  <c:v>1.2078764392941903E-2</c:v>
                </c:pt>
                <c:pt idx="1">
                  <c:v>3.1511570963807266E-2</c:v>
                </c:pt>
                <c:pt idx="2">
                  <c:v>9.486201460610226E-2</c:v>
                </c:pt>
                <c:pt idx="3">
                  <c:v>0.15944476148208345</c:v>
                </c:pt>
                <c:pt idx="4">
                  <c:v>0.23156027536658275</c:v>
                </c:pt>
                <c:pt idx="5">
                  <c:v>0.33082786573299305</c:v>
                </c:pt>
                <c:pt idx="6">
                  <c:v>0.38852972170785666</c:v>
                </c:pt>
                <c:pt idx="7">
                  <c:v>0.48145573364192396</c:v>
                </c:pt>
                <c:pt idx="8">
                  <c:v>0.55121265989617763</c:v>
                </c:pt>
                <c:pt idx="9">
                  <c:v>0.62514133268902661</c:v>
                </c:pt>
                <c:pt idx="10">
                  <c:v>0.69681956599485928</c:v>
                </c:pt>
                <c:pt idx="11">
                  <c:v>0.72065864062418539</c:v>
                </c:pt>
                <c:pt idx="12">
                  <c:v>0.75964225612363245</c:v>
                </c:pt>
                <c:pt idx="13">
                  <c:v>0.82512579828615518</c:v>
                </c:pt>
                <c:pt idx="14">
                  <c:v>0.90326741449845405</c:v>
                </c:pt>
                <c:pt idx="15">
                  <c:v>0.9939895339290945</c:v>
                </c:pt>
                <c:pt idx="16">
                  <c:v>1.1693177431891131</c:v>
                </c:pt>
                <c:pt idx="17">
                  <c:v>1.305392624544492</c:v>
                </c:pt>
                <c:pt idx="18">
                  <c:v>1.4926716203175439</c:v>
                </c:pt>
                <c:pt idx="19">
                  <c:v>1.6903556977042857</c:v>
                </c:pt>
                <c:pt idx="20">
                  <c:v>1.8487297687305666</c:v>
                </c:pt>
                <c:pt idx="21">
                  <c:v>2.0383004932386943</c:v>
                </c:pt>
                <c:pt idx="22">
                  <c:v>2.1713627011829502</c:v>
                </c:pt>
                <c:pt idx="23">
                  <c:v>2.2459441887357756</c:v>
                </c:pt>
                <c:pt idx="24">
                  <c:v>2.2303507482825333</c:v>
                </c:pt>
                <c:pt idx="25">
                  <c:v>2.1639747034795076</c:v>
                </c:pt>
                <c:pt idx="26">
                  <c:v>2.1244203490440139</c:v>
                </c:pt>
                <c:pt idx="27">
                  <c:v>2.1988677073058027</c:v>
                </c:pt>
                <c:pt idx="28">
                  <c:v>2.2717496201359046</c:v>
                </c:pt>
                <c:pt idx="29">
                  <c:v>2.3530391492823624</c:v>
                </c:pt>
                <c:pt idx="30">
                  <c:v>2.4412593768479915</c:v>
                </c:pt>
                <c:pt idx="31">
                  <c:v>2.447729596529491</c:v>
                </c:pt>
                <c:pt idx="32">
                  <c:v>2.5077585057542171</c:v>
                </c:pt>
                <c:pt idx="33">
                  <c:v>2.5133050487485304</c:v>
                </c:pt>
                <c:pt idx="34">
                  <c:v>2.4679383441565914</c:v>
                </c:pt>
                <c:pt idx="35">
                  <c:v>2.4303790128397016</c:v>
                </c:pt>
                <c:pt idx="36">
                  <c:v>2.3380386689525965</c:v>
                </c:pt>
                <c:pt idx="37">
                  <c:v>2.2701713429332502</c:v>
                </c:pt>
                <c:pt idx="38">
                  <c:v>2.20624064094376</c:v>
                </c:pt>
                <c:pt idx="39">
                  <c:v>2.0714961862861339</c:v>
                </c:pt>
                <c:pt idx="40">
                  <c:v>1.9418959531070892</c:v>
                </c:pt>
                <c:pt idx="41">
                  <c:v>1.8673499208315398</c:v>
                </c:pt>
                <c:pt idx="42">
                  <c:v>1.7873012536733068</c:v>
                </c:pt>
                <c:pt idx="43">
                  <c:v>1.7831202716632708</c:v>
                </c:pt>
                <c:pt idx="44">
                  <c:v>1.7841103124999858</c:v>
                </c:pt>
                <c:pt idx="45">
                  <c:v>1.7698765963745533</c:v>
                </c:pt>
                <c:pt idx="46">
                  <c:v>1.7796982092051377</c:v>
                </c:pt>
                <c:pt idx="47">
                  <c:v>1.7633782830027034</c:v>
                </c:pt>
                <c:pt idx="48">
                  <c:v>1.7049146697166717</c:v>
                </c:pt>
                <c:pt idx="49">
                  <c:v>1.6247392993335039</c:v>
                </c:pt>
                <c:pt idx="50">
                  <c:v>1.4845941550113488</c:v>
                </c:pt>
                <c:pt idx="51">
                  <c:v>1.3031218711319779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'9. ábra'!$C$8:$BB$8</c:f>
              <c:numCache>
                <c:formatCode>0.0</c:formatCode>
                <c:ptCount val="52"/>
                <c:pt idx="0">
                  <c:v>-7.522440154518284</c:v>
                </c:pt>
                <c:pt idx="1">
                  <c:v>-6.9532020438022357</c:v>
                </c:pt>
                <c:pt idx="2">
                  <c:v>-7.1804175799145522</c:v>
                </c:pt>
                <c:pt idx="3">
                  <c:v>-7.3391889709405094</c:v>
                </c:pt>
                <c:pt idx="4">
                  <c:v>-7.2081898886619271</c:v>
                </c:pt>
                <c:pt idx="5">
                  <c:v>-7.0373311169877066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-5.8797171649038447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-5.2134588288094745</c:v>
                </c:pt>
                <c:pt idx="21">
                  <c:v>-4.8656315572557887</c:v>
                </c:pt>
                <c:pt idx="22">
                  <c:v>-4.5989517282163792</c:v>
                </c:pt>
                <c:pt idx="23">
                  <c:v>-4.2380316078949614</c:v>
                </c:pt>
                <c:pt idx="24">
                  <c:v>-4.5751963617118436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-5.6978764749840414</c:v>
                </c:pt>
                <c:pt idx="32">
                  <c:v>-5.3820041602683739</c:v>
                </c:pt>
                <c:pt idx="33">
                  <c:v>-4.8749460897760075</c:v>
                </c:pt>
                <c:pt idx="34">
                  <c:v>-4.3330845022473587</c:v>
                </c:pt>
                <c:pt idx="35">
                  <c:v>-3.644978403798266</c:v>
                </c:pt>
                <c:pt idx="36">
                  <c:v>-4.0583103219114616</c:v>
                </c:pt>
                <c:pt idx="37">
                  <c:v>-4.512399710369106</c:v>
                </c:pt>
                <c:pt idx="38">
                  <c:v>-4.7300047069407745</c:v>
                </c:pt>
                <c:pt idx="39">
                  <c:v>-4.9216418045240076</c:v>
                </c:pt>
                <c:pt idx="40">
                  <c:v>-4.7993004148258889</c:v>
                </c:pt>
                <c:pt idx="41">
                  <c:v>-4.6966123877389059</c:v>
                </c:pt>
                <c:pt idx="42">
                  <c:v>-4.673310180262253</c:v>
                </c:pt>
                <c:pt idx="43">
                  <c:v>-4.601080712144582</c:v>
                </c:pt>
                <c:pt idx="44">
                  <c:v>-4.2624584124564953</c:v>
                </c:pt>
                <c:pt idx="45">
                  <c:v>-4.0223531154409766</c:v>
                </c:pt>
                <c:pt idx="46">
                  <c:v>-3.7047251697032944</c:v>
                </c:pt>
                <c:pt idx="47">
                  <c:v>-3.4748517431750643</c:v>
                </c:pt>
                <c:pt idx="48">
                  <c:v>-3.3872957457345123</c:v>
                </c:pt>
                <c:pt idx="49">
                  <c:v>-3.0016141340818683</c:v>
                </c:pt>
                <c:pt idx="50">
                  <c:v>-2.8473204239632097</c:v>
                </c:pt>
                <c:pt idx="51">
                  <c:v>-2.5572031632458896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B-499C-912B-674639D62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6.3544400699912518E-2"/>
          <c:w val="0.90766527776658579"/>
          <c:h val="0.59461176727909015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'9. ábra'!$B$7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'9.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'9. ábra'!$C$7:$BB$7</c:f>
              <c:numCache>
                <c:formatCode>0.0</c:formatCode>
                <c:ptCount val="52"/>
                <c:pt idx="0">
                  <c:v>-1.9672489373411137</c:v>
                </c:pt>
                <c:pt idx="1">
                  <c:v>-2.1445869560516768</c:v>
                </c:pt>
                <c:pt idx="2">
                  <c:v>-2.3964502443289546</c:v>
                </c:pt>
                <c:pt idx="3">
                  <c:v>-2.5880804433655458</c:v>
                </c:pt>
                <c:pt idx="4">
                  <c:v>-2.6149115790620487</c:v>
                </c:pt>
                <c:pt idx="5">
                  <c:v>-2.6346801942008153</c:v>
                </c:pt>
                <c:pt idx="6">
                  <c:v>-2.5473471340385343</c:v>
                </c:pt>
                <c:pt idx="7">
                  <c:v>-2.3395249457656488</c:v>
                </c:pt>
                <c:pt idx="8">
                  <c:v>-2.2037889095557452</c:v>
                </c:pt>
                <c:pt idx="9">
                  <c:v>-2.067713276902257</c:v>
                </c:pt>
                <c:pt idx="10">
                  <c:v>-1.9895485934290711</c:v>
                </c:pt>
                <c:pt idx="11">
                  <c:v>-1.9952987880454873</c:v>
                </c:pt>
                <c:pt idx="12">
                  <c:v>-2.0650350026418596</c:v>
                </c:pt>
                <c:pt idx="13">
                  <c:v>-2.1840579010559251</c:v>
                </c:pt>
                <c:pt idx="14">
                  <c:v>-2.3301144347462546</c:v>
                </c:pt>
                <c:pt idx="15">
                  <c:v>-2.4832903996617532</c:v>
                </c:pt>
                <c:pt idx="16">
                  <c:v>-2.5691582299267246</c:v>
                </c:pt>
                <c:pt idx="17">
                  <c:v>-2.6265801188817171</c:v>
                </c:pt>
                <c:pt idx="18">
                  <c:v>-2.6127006786799924</c:v>
                </c:pt>
                <c:pt idx="19">
                  <c:v>-2.5958365388264433</c:v>
                </c:pt>
                <c:pt idx="20">
                  <c:v>-2.5570073430422875</c:v>
                </c:pt>
                <c:pt idx="21">
                  <c:v>-2.4950525479243457</c:v>
                </c:pt>
                <c:pt idx="22">
                  <c:v>-2.438700109384591</c:v>
                </c:pt>
                <c:pt idx="23">
                  <c:v>-2.3642040066513017</c:v>
                </c:pt>
                <c:pt idx="24">
                  <c:v>-2.2943030072565334</c:v>
                </c:pt>
                <c:pt idx="25">
                  <c:v>-2.2197355284681115</c:v>
                </c:pt>
                <c:pt idx="26">
                  <c:v>-2.1615834118960255</c:v>
                </c:pt>
                <c:pt idx="27">
                  <c:v>-2.1071800964147176</c:v>
                </c:pt>
                <c:pt idx="28">
                  <c:v>-2.0553271473174877</c:v>
                </c:pt>
                <c:pt idx="29">
                  <c:v>-1.9714637809828559</c:v>
                </c:pt>
                <c:pt idx="30">
                  <c:v>-1.8676216743335323</c:v>
                </c:pt>
                <c:pt idx="31">
                  <c:v>-1.7576402640196935</c:v>
                </c:pt>
                <c:pt idx="32">
                  <c:v>-1.6670402466335041</c:v>
                </c:pt>
                <c:pt idx="33">
                  <c:v>-1.5589814029066058</c:v>
                </c:pt>
                <c:pt idx="34">
                  <c:v>-1.4593440818353245</c:v>
                </c:pt>
                <c:pt idx="35">
                  <c:v>-1.3874418849239158</c:v>
                </c:pt>
                <c:pt idx="36">
                  <c:v>-1.3029358715394181</c:v>
                </c:pt>
                <c:pt idx="37">
                  <c:v>-1.2403638102156183</c:v>
                </c:pt>
                <c:pt idx="38">
                  <c:v>-1.1618915505110536</c:v>
                </c:pt>
                <c:pt idx="39">
                  <c:v>-1.0675864669065984</c:v>
                </c:pt>
                <c:pt idx="40">
                  <c:v>-0.97901032972898638</c:v>
                </c:pt>
                <c:pt idx="41">
                  <c:v>-0.90545587017175133</c:v>
                </c:pt>
                <c:pt idx="42">
                  <c:v>-0.85458823171791676</c:v>
                </c:pt>
                <c:pt idx="43">
                  <c:v>-0.80672390957798024</c:v>
                </c:pt>
                <c:pt idx="44">
                  <c:v>-0.77469576256301187</c:v>
                </c:pt>
                <c:pt idx="45">
                  <c:v>-0.73136332103693247</c:v>
                </c:pt>
                <c:pt idx="46">
                  <c:v>-0.700773465822638</c:v>
                </c:pt>
                <c:pt idx="47">
                  <c:v>-0.67226040710321278</c:v>
                </c:pt>
                <c:pt idx="48">
                  <c:v>-0.64211515980505218</c:v>
                </c:pt>
                <c:pt idx="49">
                  <c:v>-0.64904472677502512</c:v>
                </c:pt>
                <c:pt idx="50">
                  <c:v>-0.64229536706435642</c:v>
                </c:pt>
                <c:pt idx="51">
                  <c:v>-0.62537042017140143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9-4D2C-9EDE-131C6FFD1B2C}"/>
            </c:ext>
          </c:extLst>
        </c:ser>
        <c:ser>
          <c:idx val="2"/>
          <c:order val="2"/>
          <c:tx>
            <c:strRef>
              <c:f>'9. ábra'!$B$5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'9.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'9. ábra'!$C$5:$BB$5</c:f>
              <c:numCache>
                <c:formatCode>0.0</c:formatCode>
                <c:ptCount val="52"/>
                <c:pt idx="0">
                  <c:v>-0.3655592911195556</c:v>
                </c:pt>
                <c:pt idx="1">
                  <c:v>-0.41328608737773365</c:v>
                </c:pt>
                <c:pt idx="2">
                  <c:v>-0.45818752651204275</c:v>
                </c:pt>
                <c:pt idx="3">
                  <c:v>-0.53120915076201136</c:v>
                </c:pt>
                <c:pt idx="4">
                  <c:v>-0.53297946568744847</c:v>
                </c:pt>
                <c:pt idx="5">
                  <c:v>-0.56489425551509209</c:v>
                </c:pt>
                <c:pt idx="6">
                  <c:v>-0.60062956936101697</c:v>
                </c:pt>
                <c:pt idx="7">
                  <c:v>-0.72291867772045837</c:v>
                </c:pt>
                <c:pt idx="8">
                  <c:v>-0.87699974595401387</c:v>
                </c:pt>
                <c:pt idx="9">
                  <c:v>-1.0002545312272879</c:v>
                </c:pt>
                <c:pt idx="10">
                  <c:v>-1.1310517875103347</c:v>
                </c:pt>
                <c:pt idx="11">
                  <c:v>-1.0830882651687155</c:v>
                </c:pt>
                <c:pt idx="12">
                  <c:v>-1.0475067308709638</c:v>
                </c:pt>
                <c:pt idx="13">
                  <c:v>-1.0214618565425768</c:v>
                </c:pt>
                <c:pt idx="14">
                  <c:v>-0.95476468525324698</c:v>
                </c:pt>
                <c:pt idx="15">
                  <c:v>-0.97463238927553331</c:v>
                </c:pt>
                <c:pt idx="16">
                  <c:v>-0.98968963300016533</c:v>
                </c:pt>
                <c:pt idx="17">
                  <c:v>-0.99149919389845864</c:v>
                </c:pt>
                <c:pt idx="18">
                  <c:v>-1.0266768187325714</c:v>
                </c:pt>
                <c:pt idx="19">
                  <c:v>-1.0444327512000886</c:v>
                </c:pt>
                <c:pt idx="20">
                  <c:v>-0.94990160787022726</c:v>
                </c:pt>
                <c:pt idx="21">
                  <c:v>-0.84109328952793749</c:v>
                </c:pt>
                <c:pt idx="22">
                  <c:v>-0.72569007751035486</c:v>
                </c:pt>
                <c:pt idx="23">
                  <c:v>-0.60820447239028319</c:v>
                </c:pt>
                <c:pt idx="24">
                  <c:v>-0.58697419340014134</c:v>
                </c:pt>
                <c:pt idx="25">
                  <c:v>-0.57457190061926733</c:v>
                </c:pt>
                <c:pt idx="26">
                  <c:v>-0.57082571894973033</c:v>
                </c:pt>
                <c:pt idx="27">
                  <c:v>-0.56238876997170428</c:v>
                </c:pt>
                <c:pt idx="28">
                  <c:v>-0.56531506033334</c:v>
                </c:pt>
                <c:pt idx="29">
                  <c:v>-0.56724590220422566</c:v>
                </c:pt>
                <c:pt idx="30">
                  <c:v>-0.55464410999386227</c:v>
                </c:pt>
                <c:pt idx="31">
                  <c:v>-0.51662725602658432</c:v>
                </c:pt>
                <c:pt idx="32">
                  <c:v>-0.38123162258904819</c:v>
                </c:pt>
                <c:pt idx="33">
                  <c:v>-0.23536841130615288</c:v>
                </c:pt>
                <c:pt idx="34">
                  <c:v>-0.11783807182675704</c:v>
                </c:pt>
                <c:pt idx="35">
                  <c:v>-4.09465043155346E-2</c:v>
                </c:pt>
                <c:pt idx="36">
                  <c:v>-9.2032657164305545E-2</c:v>
                </c:pt>
                <c:pt idx="37">
                  <c:v>-0.1549278555469249</c:v>
                </c:pt>
                <c:pt idx="38">
                  <c:v>-0.17691808534188561</c:v>
                </c:pt>
                <c:pt idx="39">
                  <c:v>-0.18526561627441607</c:v>
                </c:pt>
                <c:pt idx="40">
                  <c:v>-0.15726004551462427</c:v>
                </c:pt>
                <c:pt idx="41">
                  <c:v>-0.13072364521786622</c:v>
                </c:pt>
                <c:pt idx="42">
                  <c:v>-0.12175538625339236</c:v>
                </c:pt>
                <c:pt idx="43">
                  <c:v>-0.11091545773205332</c:v>
                </c:pt>
                <c:pt idx="44">
                  <c:v>-8.8890331269497538E-2</c:v>
                </c:pt>
                <c:pt idx="45">
                  <c:v>-5.8510689163734572E-2</c:v>
                </c:pt>
                <c:pt idx="46">
                  <c:v>-3.4580265866815063E-2</c:v>
                </c:pt>
                <c:pt idx="47">
                  <c:v>-2.5889591973425916E-2</c:v>
                </c:pt>
                <c:pt idx="48">
                  <c:v>-2.9999115798764804E-2</c:v>
                </c:pt>
                <c:pt idx="49">
                  <c:v>-5.3607564969501968E-2</c:v>
                </c:pt>
                <c:pt idx="50">
                  <c:v>-9.3247883516353533E-2</c:v>
                </c:pt>
                <c:pt idx="51">
                  <c:v>-0.1148288029250317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9-4D2C-9EDE-131C6FFD1B2C}"/>
            </c:ext>
          </c:extLst>
        </c:ser>
        <c:ser>
          <c:idx val="1"/>
          <c:order val="3"/>
          <c:tx>
            <c:strRef>
              <c:f>'9. ábra'!$B$6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'9.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'9. ábra'!$C$6:$BB$6</c:f>
              <c:numCache>
                <c:formatCode>0.0</c:formatCode>
                <c:ptCount val="52"/>
                <c:pt idx="0">
                  <c:v>-5.2017106904505575</c:v>
                </c:pt>
                <c:pt idx="1">
                  <c:v>-4.4268405713366334</c:v>
                </c:pt>
                <c:pt idx="2">
                  <c:v>-4.4206418236796567</c:v>
                </c:pt>
                <c:pt idx="3">
                  <c:v>-4.3793441382950364</c:v>
                </c:pt>
                <c:pt idx="4">
                  <c:v>-4.2918591192790139</c:v>
                </c:pt>
                <c:pt idx="5">
                  <c:v>-4.1685845330047915</c:v>
                </c:pt>
                <c:pt idx="6">
                  <c:v>-3.561407069058343</c:v>
                </c:pt>
                <c:pt idx="7">
                  <c:v>-2.8926902168431958</c:v>
                </c:pt>
                <c:pt idx="8">
                  <c:v>-3.024755986810006</c:v>
                </c:pt>
                <c:pt idx="9">
                  <c:v>-3.1172346830573825</c:v>
                </c:pt>
                <c:pt idx="10">
                  <c:v>-3.1528230548856269</c:v>
                </c:pt>
                <c:pt idx="11">
                  <c:v>-3.1983464854362</c:v>
                </c:pt>
                <c:pt idx="12">
                  <c:v>-3.3234280801431084</c:v>
                </c:pt>
                <c:pt idx="13">
                  <c:v>-3.4166235529532401</c:v>
                </c:pt>
                <c:pt idx="14">
                  <c:v>-3.4981054594027983</c:v>
                </c:pt>
                <c:pt idx="15">
                  <c:v>-3.6521142937386903</c:v>
                </c:pt>
                <c:pt idx="16">
                  <c:v>-3.50366931575563</c:v>
                </c:pt>
                <c:pt idx="17">
                  <c:v>-3.5054253804587683</c:v>
                </c:pt>
                <c:pt idx="18">
                  <c:v>-3.4298722329556144</c:v>
                </c:pt>
                <c:pt idx="19">
                  <c:v>-3.5795361908649057</c:v>
                </c:pt>
                <c:pt idx="20">
                  <c:v>-3.5552796466275267</c:v>
                </c:pt>
                <c:pt idx="21">
                  <c:v>-3.5677862130421998</c:v>
                </c:pt>
                <c:pt idx="22">
                  <c:v>-3.6059242425043831</c:v>
                </c:pt>
                <c:pt idx="23">
                  <c:v>-3.5115673175891522</c:v>
                </c:pt>
                <c:pt idx="24">
                  <c:v>-3.9242699093377027</c:v>
                </c:pt>
                <c:pt idx="25">
                  <c:v>-4.3568128809572499</c:v>
                </c:pt>
                <c:pt idx="26">
                  <c:v>-4.7666548613617978</c:v>
                </c:pt>
                <c:pt idx="27">
                  <c:v>-5.1384984480136069</c:v>
                </c:pt>
                <c:pt idx="28">
                  <c:v>-4.9690350966907371</c:v>
                </c:pt>
                <c:pt idx="29">
                  <c:v>-5.0377694840335563</c:v>
                </c:pt>
                <c:pt idx="30">
                  <c:v>-5.3080580433693338</c:v>
                </c:pt>
                <c:pt idx="31">
                  <c:v>-5.8713385514672547</c:v>
                </c:pt>
                <c:pt idx="32">
                  <c:v>-5.8414907968000405</c:v>
                </c:pt>
                <c:pt idx="33">
                  <c:v>-5.5939013243117799</c:v>
                </c:pt>
                <c:pt idx="34">
                  <c:v>-5.2238406927418692</c:v>
                </c:pt>
                <c:pt idx="35">
                  <c:v>-4.6469690273985158</c:v>
                </c:pt>
                <c:pt idx="36">
                  <c:v>-5.001380462160335</c:v>
                </c:pt>
                <c:pt idx="37">
                  <c:v>-5.3872793875398131</c:v>
                </c:pt>
                <c:pt idx="38">
                  <c:v>-5.5974357120315972</c:v>
                </c:pt>
                <c:pt idx="39">
                  <c:v>-5.7402859076291275</c:v>
                </c:pt>
                <c:pt idx="40">
                  <c:v>-5.6049259926893678</c:v>
                </c:pt>
                <c:pt idx="41">
                  <c:v>-5.5277827931808288</c:v>
                </c:pt>
                <c:pt idx="42">
                  <c:v>-5.4842678159642508</c:v>
                </c:pt>
                <c:pt idx="43">
                  <c:v>-5.4665616164978195</c:v>
                </c:pt>
                <c:pt idx="44">
                  <c:v>-5.1829826311239726</c:v>
                </c:pt>
                <c:pt idx="45">
                  <c:v>-5.0023557016148645</c:v>
                </c:pt>
                <c:pt idx="46">
                  <c:v>-4.7490696472189793</c:v>
                </c:pt>
                <c:pt idx="47">
                  <c:v>-4.5400800271011281</c:v>
                </c:pt>
                <c:pt idx="48">
                  <c:v>-4.4200961398473657</c:v>
                </c:pt>
                <c:pt idx="49">
                  <c:v>-3.923701141670846</c:v>
                </c:pt>
                <c:pt idx="50">
                  <c:v>-3.5963713283938499</c:v>
                </c:pt>
                <c:pt idx="51">
                  <c:v>-3.1201258112814338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69-4D2C-9EDE-131C6FFD1B2C}"/>
            </c:ext>
          </c:extLst>
        </c:ser>
        <c:ser>
          <c:idx val="4"/>
          <c:order val="4"/>
          <c:tx>
            <c:strRef>
              <c:f>'9. ábra'!$B$4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'9.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'9. ábra'!$C$4:$BB$4</c:f>
              <c:numCache>
                <c:formatCode>0.0</c:formatCode>
                <c:ptCount val="52"/>
                <c:pt idx="0">
                  <c:v>1.2078764392941903E-2</c:v>
                </c:pt>
                <c:pt idx="1">
                  <c:v>3.1511570963807266E-2</c:v>
                </c:pt>
                <c:pt idx="2">
                  <c:v>9.486201460610226E-2</c:v>
                </c:pt>
                <c:pt idx="3">
                  <c:v>0.15944476148208345</c:v>
                </c:pt>
                <c:pt idx="4">
                  <c:v>0.23156027536658275</c:v>
                </c:pt>
                <c:pt idx="5">
                  <c:v>0.33082786573299305</c:v>
                </c:pt>
                <c:pt idx="6">
                  <c:v>0.38852972170785666</c:v>
                </c:pt>
                <c:pt idx="7">
                  <c:v>0.48145573364192396</c:v>
                </c:pt>
                <c:pt idx="8">
                  <c:v>0.55121265989617763</c:v>
                </c:pt>
                <c:pt idx="9">
                  <c:v>0.62514133268902661</c:v>
                </c:pt>
                <c:pt idx="10">
                  <c:v>0.69681956599485928</c:v>
                </c:pt>
                <c:pt idx="11">
                  <c:v>0.72065864062418539</c:v>
                </c:pt>
                <c:pt idx="12">
                  <c:v>0.75964225612363245</c:v>
                </c:pt>
                <c:pt idx="13">
                  <c:v>0.82512579828615518</c:v>
                </c:pt>
                <c:pt idx="14">
                  <c:v>0.90326741449845405</c:v>
                </c:pt>
                <c:pt idx="15">
                  <c:v>0.9939895339290945</c:v>
                </c:pt>
                <c:pt idx="16">
                  <c:v>1.1693177431891131</c:v>
                </c:pt>
                <c:pt idx="17">
                  <c:v>1.305392624544492</c:v>
                </c:pt>
                <c:pt idx="18">
                  <c:v>1.4926716203175439</c:v>
                </c:pt>
                <c:pt idx="19">
                  <c:v>1.6903556977042857</c:v>
                </c:pt>
                <c:pt idx="20">
                  <c:v>1.8487297687305666</c:v>
                </c:pt>
                <c:pt idx="21">
                  <c:v>2.0383004932386943</c:v>
                </c:pt>
                <c:pt idx="22">
                  <c:v>2.1713627011829502</c:v>
                </c:pt>
                <c:pt idx="23">
                  <c:v>2.2459441887357756</c:v>
                </c:pt>
                <c:pt idx="24">
                  <c:v>2.2303507482825333</c:v>
                </c:pt>
                <c:pt idx="25">
                  <c:v>2.1639747034795076</c:v>
                </c:pt>
                <c:pt idx="26">
                  <c:v>2.1244203490440139</c:v>
                </c:pt>
                <c:pt idx="27">
                  <c:v>2.1988677073058027</c:v>
                </c:pt>
                <c:pt idx="28">
                  <c:v>2.2717496201359046</c:v>
                </c:pt>
                <c:pt idx="29">
                  <c:v>2.3530391492823624</c:v>
                </c:pt>
                <c:pt idx="30">
                  <c:v>2.4412593768479915</c:v>
                </c:pt>
                <c:pt idx="31">
                  <c:v>2.447729596529491</c:v>
                </c:pt>
                <c:pt idx="32">
                  <c:v>2.5077585057542171</c:v>
                </c:pt>
                <c:pt idx="33">
                  <c:v>2.5133050487485304</c:v>
                </c:pt>
                <c:pt idx="34">
                  <c:v>2.4679383441565914</c:v>
                </c:pt>
                <c:pt idx="35">
                  <c:v>2.4303790128397016</c:v>
                </c:pt>
                <c:pt idx="36">
                  <c:v>2.3380386689525965</c:v>
                </c:pt>
                <c:pt idx="37">
                  <c:v>2.2701713429332502</c:v>
                </c:pt>
                <c:pt idx="38">
                  <c:v>2.20624064094376</c:v>
                </c:pt>
                <c:pt idx="39">
                  <c:v>2.0714961862861339</c:v>
                </c:pt>
                <c:pt idx="40">
                  <c:v>1.9418959531070892</c:v>
                </c:pt>
                <c:pt idx="41">
                  <c:v>1.8673499208315398</c:v>
                </c:pt>
                <c:pt idx="42">
                  <c:v>1.7873012536733068</c:v>
                </c:pt>
                <c:pt idx="43">
                  <c:v>1.7831202716632708</c:v>
                </c:pt>
                <c:pt idx="44">
                  <c:v>1.7841103124999858</c:v>
                </c:pt>
                <c:pt idx="45">
                  <c:v>1.7698765963745533</c:v>
                </c:pt>
                <c:pt idx="46">
                  <c:v>1.7796982092051377</c:v>
                </c:pt>
                <c:pt idx="47">
                  <c:v>1.7633782830027034</c:v>
                </c:pt>
                <c:pt idx="48">
                  <c:v>1.7049146697166717</c:v>
                </c:pt>
                <c:pt idx="49">
                  <c:v>1.6247392993335039</c:v>
                </c:pt>
                <c:pt idx="50">
                  <c:v>1.4845941550113488</c:v>
                </c:pt>
                <c:pt idx="51">
                  <c:v>1.3031218711319779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0045440"/>
        <c:axId val="150047360"/>
      </c:barChart>
      <c:lineChart>
        <c:grouping val="standard"/>
        <c:varyColors val="0"/>
        <c:ser>
          <c:idx val="0"/>
          <c:order val="0"/>
          <c:tx>
            <c:strRef>
              <c:f>'9. ábra'!$B$8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'9. ábra'!$C$8:$BB$8</c:f>
              <c:numCache>
                <c:formatCode>0.0</c:formatCode>
                <c:ptCount val="52"/>
                <c:pt idx="0">
                  <c:v>-7.522440154518284</c:v>
                </c:pt>
                <c:pt idx="1">
                  <c:v>-6.9532020438022357</c:v>
                </c:pt>
                <c:pt idx="2">
                  <c:v>-7.1804175799145522</c:v>
                </c:pt>
                <c:pt idx="3">
                  <c:v>-7.3391889709405094</c:v>
                </c:pt>
                <c:pt idx="4">
                  <c:v>-7.2081898886619271</c:v>
                </c:pt>
                <c:pt idx="5">
                  <c:v>-7.0373311169877066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-5.8797171649038447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-5.2134588288094745</c:v>
                </c:pt>
                <c:pt idx="21">
                  <c:v>-4.8656315572557887</c:v>
                </c:pt>
                <c:pt idx="22">
                  <c:v>-4.5989517282163792</c:v>
                </c:pt>
                <c:pt idx="23">
                  <c:v>-4.2380316078949614</c:v>
                </c:pt>
                <c:pt idx="24">
                  <c:v>-4.5751963617118436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-5.6978764749840414</c:v>
                </c:pt>
                <c:pt idx="32">
                  <c:v>-5.3820041602683739</c:v>
                </c:pt>
                <c:pt idx="33">
                  <c:v>-4.8749460897760075</c:v>
                </c:pt>
                <c:pt idx="34">
                  <c:v>-4.3330845022473587</c:v>
                </c:pt>
                <c:pt idx="35">
                  <c:v>-3.644978403798266</c:v>
                </c:pt>
                <c:pt idx="36">
                  <c:v>-4.0583103219114616</c:v>
                </c:pt>
                <c:pt idx="37">
                  <c:v>-4.512399710369106</c:v>
                </c:pt>
                <c:pt idx="38">
                  <c:v>-4.7300047069407745</c:v>
                </c:pt>
                <c:pt idx="39">
                  <c:v>-4.9216418045240076</c:v>
                </c:pt>
                <c:pt idx="40">
                  <c:v>-4.7993004148258889</c:v>
                </c:pt>
                <c:pt idx="41">
                  <c:v>-4.6966123877389059</c:v>
                </c:pt>
                <c:pt idx="42">
                  <c:v>-4.673310180262253</c:v>
                </c:pt>
                <c:pt idx="43">
                  <c:v>-4.601080712144582</c:v>
                </c:pt>
                <c:pt idx="44">
                  <c:v>-4.2624584124564953</c:v>
                </c:pt>
                <c:pt idx="45">
                  <c:v>-4.0223531154409766</c:v>
                </c:pt>
                <c:pt idx="46">
                  <c:v>-3.7047251697032944</c:v>
                </c:pt>
                <c:pt idx="47">
                  <c:v>-3.4748517431750643</c:v>
                </c:pt>
                <c:pt idx="48">
                  <c:v>-3.3872957457345123</c:v>
                </c:pt>
                <c:pt idx="49">
                  <c:v>-3.0016141340818683</c:v>
                </c:pt>
                <c:pt idx="50">
                  <c:v>-2.8473204239632097</c:v>
                </c:pt>
                <c:pt idx="51">
                  <c:v>-2.5572031632458896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69-4D2C-9EDE-131C6FFD1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57344"/>
        <c:axId val="150059264"/>
      </c:lineChart>
      <c:catAx>
        <c:axId val="1500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8615923009623797E-2"/>
              <c:y val="1.2817147856517936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7360"/>
        <c:crosses val="autoZero"/>
        <c:auto val="1"/>
        <c:lblAlgn val="ctr"/>
        <c:lblOffset val="100"/>
        <c:tickLblSkip val="1"/>
        <c:noMultiLvlLbl val="0"/>
      </c:catAx>
      <c:valAx>
        <c:axId val="150047360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45440"/>
        <c:crosses val="autoZero"/>
        <c:crossBetween val="between"/>
        <c:majorUnit val="2"/>
      </c:valAx>
      <c:catAx>
        <c:axId val="150057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9846894138232725"/>
              <c:y val="1.28171478565179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0059264"/>
        <c:crosses val="autoZero"/>
        <c:auto val="1"/>
        <c:lblAlgn val="ctr"/>
        <c:lblOffset val="100"/>
        <c:noMultiLvlLbl val="0"/>
      </c:catAx>
      <c:valAx>
        <c:axId val="150059264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0057344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3032917760279967"/>
          <c:w val="0.9969262593455247"/>
          <c:h val="0.16496864975211431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4993337191031981"/>
          <c:h val="0.7330458333333332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'10. ábra'!$A$2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val>
            <c:numRef>
              <c:f>'10. ábra'!$E$2:$Q$2</c:f>
              <c:numCache>
                <c:formatCode>0.0</c:formatCode>
                <c:ptCount val="13"/>
                <c:pt idx="0">
                  <c:v>0.97581977019921551</c:v>
                </c:pt>
                <c:pt idx="1">
                  <c:v>1.1565491369316347</c:v>
                </c:pt>
                <c:pt idx="2">
                  <c:v>1.25979502182558</c:v>
                </c:pt>
                <c:pt idx="3">
                  <c:v>1.6045844733564283</c:v>
                </c:pt>
                <c:pt idx="4">
                  <c:v>1.9024294357173888</c:v>
                </c:pt>
                <c:pt idx="5">
                  <c:v>1.6735724173689928</c:v>
                </c:pt>
                <c:pt idx="6">
                  <c:v>1.5951071581758725</c:v>
                </c:pt>
                <c:pt idx="7">
                  <c:v>1.3286609914382554</c:v>
                </c:pt>
                <c:pt idx="8">
                  <c:v>1.1583602824804877</c:v>
                </c:pt>
                <c:pt idx="9">
                  <c:v>0.87844435743521398</c:v>
                </c:pt>
                <c:pt idx="10">
                  <c:v>0.72282360436728321</c:v>
                </c:pt>
                <c:pt idx="11">
                  <c:v>0.61003080789013486</c:v>
                </c:pt>
                <c:pt idx="12">
                  <c:v>0.53695538995049497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9-49B9-A267-7E8B1B0F30E1}"/>
            </c:ext>
          </c:extLst>
        </c:ser>
        <c:ser>
          <c:idx val="2"/>
          <c:order val="2"/>
          <c:tx>
            <c:strRef>
              <c:f>'10.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val>
            <c:numRef>
              <c:f>'10. ábra'!$E$3:$Q$3</c:f>
              <c:numCache>
                <c:formatCode>0.0</c:formatCode>
                <c:ptCount val="13"/>
                <c:pt idx="0">
                  <c:v>1.4388151434895569</c:v>
                </c:pt>
                <c:pt idx="1">
                  <c:v>0.7128303661756471</c:v>
                </c:pt>
                <c:pt idx="2">
                  <c:v>0.49732232316394659</c:v>
                </c:pt>
                <c:pt idx="3">
                  <c:v>0.67402038057731728</c:v>
                </c:pt>
                <c:pt idx="4">
                  <c:v>0.36929087825816326</c:v>
                </c:pt>
                <c:pt idx="5">
                  <c:v>0.32679455149409797</c:v>
                </c:pt>
                <c:pt idx="6">
                  <c:v>0.25014255430854776</c:v>
                </c:pt>
                <c:pt idx="7">
                  <c:v>0.18736637386426175</c:v>
                </c:pt>
                <c:pt idx="8">
                  <c:v>0.10645570031503197</c:v>
                </c:pt>
                <c:pt idx="9">
                  <c:v>6.4008880385761274E-2</c:v>
                </c:pt>
                <c:pt idx="10">
                  <c:v>4.453861073712001E-2</c:v>
                </c:pt>
                <c:pt idx="11">
                  <c:v>4.7067324383615314E-2</c:v>
                </c:pt>
                <c:pt idx="12">
                  <c:v>5.2613923296531792E-2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9-49B9-A267-7E8B1B0F30E1}"/>
            </c:ext>
          </c:extLst>
        </c:ser>
        <c:ser>
          <c:idx val="3"/>
          <c:order val="3"/>
          <c:tx>
            <c:strRef>
              <c:f>'10. ábra'!$A$4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val>
            <c:numRef>
              <c:f>'10. ábra'!$E$4:$Q$4</c:f>
              <c:numCache>
                <c:formatCode>0.0</c:formatCode>
                <c:ptCount val="13"/>
                <c:pt idx="0">
                  <c:v>0.38206505992690454</c:v>
                </c:pt>
                <c:pt idx="1">
                  <c:v>0.13393151988597227</c:v>
                </c:pt>
                <c:pt idx="2">
                  <c:v>0.27185337834508866</c:v>
                </c:pt>
                <c:pt idx="3">
                  <c:v>0.3777714800446077</c:v>
                </c:pt>
                <c:pt idx="4">
                  <c:v>0.31202173216645346</c:v>
                </c:pt>
                <c:pt idx="5">
                  <c:v>0.26417899578833015</c:v>
                </c:pt>
                <c:pt idx="6">
                  <c:v>0.20976111992301669</c:v>
                </c:pt>
                <c:pt idx="7">
                  <c:v>0.12313363524078906</c:v>
                </c:pt>
                <c:pt idx="8">
                  <c:v>8.7516013965579065E-2</c:v>
                </c:pt>
                <c:pt idx="9">
                  <c:v>3.0922270454989412E-2</c:v>
                </c:pt>
                <c:pt idx="10">
                  <c:v>1.7225414464025045E-2</c:v>
                </c:pt>
                <c:pt idx="11">
                  <c:v>1.803981249097655E-2</c:v>
                </c:pt>
                <c:pt idx="12">
                  <c:v>2.3056882458775373E-2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42240"/>
        <c:axId val="152844160"/>
      </c:barChart>
      <c:lineChart>
        <c:grouping val="standard"/>
        <c:varyColors val="0"/>
        <c:ser>
          <c:idx val="0"/>
          <c:order val="0"/>
          <c:tx>
            <c:strRef>
              <c:f>'10. ábra'!$A$5</c:f>
              <c:strCache>
                <c:ptCount val="1"/>
                <c:pt idx="0">
                  <c:v>Kamategyenleg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'10.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'10. ábra'!$E$5:$Q$5</c:f>
              <c:numCache>
                <c:formatCode>0.0</c:formatCode>
                <c:ptCount val="13"/>
                <c:pt idx="0">
                  <c:v>2.7966999736156772</c:v>
                </c:pt>
                <c:pt idx="1">
                  <c:v>2.0033110229932536</c:v>
                </c:pt>
                <c:pt idx="2">
                  <c:v>2.0289707233346155</c:v>
                </c:pt>
                <c:pt idx="3">
                  <c:v>2.6563763339783533</c:v>
                </c:pt>
                <c:pt idx="4">
                  <c:v>2.5837420461420058</c:v>
                </c:pt>
                <c:pt idx="5">
                  <c:v>2.2645459646514201</c:v>
                </c:pt>
                <c:pt idx="6">
                  <c:v>2.055010832407437</c:v>
                </c:pt>
                <c:pt idx="7">
                  <c:v>1.6391610005433057</c:v>
                </c:pt>
                <c:pt idx="8">
                  <c:v>1.3523319967610987</c:v>
                </c:pt>
                <c:pt idx="9">
                  <c:v>0.97337550827596464</c:v>
                </c:pt>
                <c:pt idx="10">
                  <c:v>0.78458762956842809</c:v>
                </c:pt>
                <c:pt idx="11">
                  <c:v>0.67513794476472655</c:v>
                </c:pt>
                <c:pt idx="12">
                  <c:v>0.61262619570580201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2240"/>
        <c:axId val="152844160"/>
      </c:lineChart>
      <c:lineChart>
        <c:grouping val="standard"/>
        <c:varyColors val="0"/>
        <c:ser>
          <c:idx val="4"/>
          <c:order val="4"/>
          <c:tx>
            <c:strRef>
              <c:f>'10. ábra'!$A$6</c:f>
              <c:strCache>
                <c:ptCount val="1"/>
                <c:pt idx="0">
                  <c:v>Implicit kamat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'10. ábra'!$E$6:$Q$6</c:f>
              <c:numCache>
                <c:formatCode>0.0</c:formatCode>
                <c:ptCount val="13"/>
                <c:pt idx="0">
                  <c:v>4.6494957589358306</c:v>
                </c:pt>
                <c:pt idx="1">
                  <c:v>3.3900025503362636</c:v>
                </c:pt>
                <c:pt idx="2">
                  <c:v>2.9265773297734774</c:v>
                </c:pt>
                <c:pt idx="3">
                  <c:v>3.4832968770797468</c:v>
                </c:pt>
                <c:pt idx="4">
                  <c:v>3.7441887901813908</c:v>
                </c:pt>
                <c:pt idx="5">
                  <c:v>3.6689121303279784</c:v>
                </c:pt>
                <c:pt idx="6">
                  <c:v>3.3433366674054743</c:v>
                </c:pt>
                <c:pt idx="7">
                  <c:v>2.957937102013855</c:v>
                </c:pt>
                <c:pt idx="8">
                  <c:v>2.6531442949416788</c:v>
                </c:pt>
                <c:pt idx="9">
                  <c:v>2.4138665368917041</c:v>
                </c:pt>
                <c:pt idx="10">
                  <c:v>2.2823583523197652</c:v>
                </c:pt>
                <c:pt idx="11">
                  <c:v>2.1220686942669751</c:v>
                </c:pt>
                <c:pt idx="12">
                  <c:v>1.7724425802326769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A9-49B9-A267-7E8B1B0F3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5696"/>
        <c:axId val="152851968"/>
      </c:lineChart>
      <c:catAx>
        <c:axId val="1528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4160"/>
        <c:crosses val="autoZero"/>
        <c:auto val="1"/>
        <c:lblAlgn val="ctr"/>
        <c:lblOffset val="100"/>
        <c:tickLblSkip val="1"/>
        <c:noMultiLvlLbl val="0"/>
      </c:catAx>
      <c:valAx>
        <c:axId val="152844160"/>
        <c:scaling>
          <c:orientation val="minMax"/>
          <c:max val="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2240"/>
        <c:crosses val="autoZero"/>
        <c:crossBetween val="between"/>
        <c:majorUnit val="0.5"/>
      </c:valAx>
      <c:catAx>
        <c:axId val="152845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704158853775727"/>
              <c:y val="1.71687056646448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2851968"/>
        <c:crosses val="autoZero"/>
        <c:auto val="1"/>
        <c:lblAlgn val="ctr"/>
        <c:lblOffset val="100"/>
        <c:noMultiLvlLbl val="0"/>
      </c:catAx>
      <c:valAx>
        <c:axId val="152851968"/>
        <c:scaling>
          <c:orientation val="minMax"/>
          <c:max val="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5696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338912589150145E-2"/>
          <c:y val="0.90490350539186237"/>
          <c:w val="0.97266108741084989"/>
          <c:h val="9.509649460813758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62112041521933"/>
          <c:y val="0.15202865736203591"/>
          <c:w val="0.39497202051381242"/>
          <c:h val="0.69668929314870121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ábra'!$C$2</c:f>
              <c:strCache>
                <c:ptCount val="1"/>
                <c:pt idx="0">
                  <c:v>2007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ábra'!$C$3:$C$7</c:f>
              <c:numCache>
                <c:formatCode>0.0</c:formatCode>
                <c:ptCount val="5"/>
                <c:pt idx="0">
                  <c:v>0.83246198584926578</c:v>
                </c:pt>
                <c:pt idx="1">
                  <c:v>0.91917881964011861</c:v>
                </c:pt>
                <c:pt idx="2">
                  <c:v>2.3962275919145024</c:v>
                </c:pt>
                <c:pt idx="3">
                  <c:v>-1.8651173753526113E-2</c:v>
                </c:pt>
                <c:pt idx="4">
                  <c:v>0.72730301055245206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9-4253-B776-1A8ABD85125F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E0E9-4253-B776-1A8ABD85125F}"/>
            </c:ext>
          </c:extLst>
        </c:ser>
        <c:ser>
          <c:idx val="4"/>
          <c:order val="2"/>
          <c:tx>
            <c:strRef>
              <c:f>'1. ábra'!$F$2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ábra'!$F$3:$F$7</c:f>
              <c:numCache>
                <c:formatCode>0.0</c:formatCode>
                <c:ptCount val="5"/>
                <c:pt idx="0">
                  <c:v>-0.66069174170751743</c:v>
                </c:pt>
                <c:pt idx="1">
                  <c:v>1.6164504242823581</c:v>
                </c:pt>
                <c:pt idx="2">
                  <c:v>0.68310913773256154</c:v>
                </c:pt>
                <c:pt idx="3">
                  <c:v>1.5287142519213608</c:v>
                </c:pt>
                <c:pt idx="4">
                  <c:v>0.99271537813615918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9-4253-B776-1A8ABD85125F}"/>
            </c:ext>
          </c:extLst>
        </c:ser>
        <c:ser>
          <c:idx val="3"/>
          <c:order val="3"/>
          <c:tx>
            <c:strRef>
              <c:f>'1. ábra'!$O$2</c:f>
              <c:strCache>
                <c:ptCount val="1"/>
                <c:pt idx="0">
                  <c:v>2019</c:v>
                </c:pt>
              </c:strCache>
            </c:strRef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ábra'!$O$3:$O$7</c:f>
              <c:numCache>
                <c:formatCode>0.0</c:formatCode>
                <c:ptCount val="5"/>
                <c:pt idx="0">
                  <c:v>-0.54145485316368458</c:v>
                </c:pt>
                <c:pt idx="1">
                  <c:v>-1.370564358651571</c:v>
                </c:pt>
                <c:pt idx="2">
                  <c:v>-0.7644298647654254</c:v>
                </c:pt>
                <c:pt idx="3">
                  <c:v>-1.2046187152403571</c:v>
                </c:pt>
                <c:pt idx="4">
                  <c:v>-0.65734218416292023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9-4253-B776-1A8ABD85125F}"/>
            </c:ext>
          </c:extLst>
        </c:ser>
        <c:ser>
          <c:idx val="5"/>
          <c:order val="4"/>
          <c:tx>
            <c:strRef>
              <c:f>'1. ábra'!$P$2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'1. ábra'!$B$3:$B$7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ábra'!$P$3:$P$7</c:f>
              <c:numCache>
                <c:formatCode>0.0</c:formatCode>
                <c:ptCount val="5"/>
                <c:pt idx="0">
                  <c:v>-0.66281361443510278</c:v>
                </c:pt>
                <c:pt idx="1">
                  <c:v>-1.3440423556492438</c:v>
                </c:pt>
                <c:pt idx="2">
                  <c:v>-0.67179431977280935</c:v>
                </c:pt>
                <c:pt idx="3">
                  <c:v>-0.98456547738407107</c:v>
                </c:pt>
                <c:pt idx="4">
                  <c:v>-0.73183506865201875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9-4253-B776-1A8ABD851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452272"/>
        <c:axId val="802453448"/>
      </c:radarChart>
      <c:catAx>
        <c:axId val="80245227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02453448"/>
        <c:crosses val="autoZero"/>
        <c:auto val="1"/>
        <c:lblAlgn val="ctr"/>
        <c:lblOffset val="100"/>
        <c:noMultiLvlLbl val="0"/>
      </c:catAx>
      <c:valAx>
        <c:axId val="802453448"/>
        <c:scaling>
          <c:orientation val="minMax"/>
          <c:max val="3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  <a:effectLst>
            <a:outerShdw sx="1000" sy="1000" algn="ctr" rotWithShape="0">
              <a:srgbClr val="000000"/>
            </a:outerShdw>
          </a:effectLst>
        </c:spPr>
        <c:txPr>
          <a:bodyPr rot="-60000000" vert="horz"/>
          <a:lstStyle/>
          <a:p>
            <a:pPr>
              <a:defRPr sz="900" b="0" i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2452272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0965266752096109"/>
          <c:y val="0.88965928631961755"/>
          <c:w val="0.59829506470340121"/>
          <c:h val="5.80045911189001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9209775441151E-2"/>
          <c:y val="5.4489907816730063E-2"/>
          <c:w val="0.84993337191031981"/>
          <c:h val="0.7330458333333332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'10. ábra'!$B$2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val>
            <c:numRef>
              <c:f>'10. ábra'!$E$2:$Q$2</c:f>
              <c:numCache>
                <c:formatCode>0.0</c:formatCode>
                <c:ptCount val="13"/>
                <c:pt idx="0">
                  <c:v>0.97581977019921551</c:v>
                </c:pt>
                <c:pt idx="1">
                  <c:v>1.1565491369316347</c:v>
                </c:pt>
                <c:pt idx="2">
                  <c:v>1.25979502182558</c:v>
                </c:pt>
                <c:pt idx="3">
                  <c:v>1.6045844733564283</c:v>
                </c:pt>
                <c:pt idx="4">
                  <c:v>1.9024294357173888</c:v>
                </c:pt>
                <c:pt idx="5">
                  <c:v>1.6735724173689928</c:v>
                </c:pt>
                <c:pt idx="6">
                  <c:v>1.5951071581758725</c:v>
                </c:pt>
                <c:pt idx="7">
                  <c:v>1.3286609914382554</c:v>
                </c:pt>
                <c:pt idx="8">
                  <c:v>1.1583602824804877</c:v>
                </c:pt>
                <c:pt idx="9">
                  <c:v>0.87844435743521398</c:v>
                </c:pt>
                <c:pt idx="10">
                  <c:v>0.72282360436728321</c:v>
                </c:pt>
                <c:pt idx="11">
                  <c:v>0.61003080789013486</c:v>
                </c:pt>
                <c:pt idx="12">
                  <c:v>0.53695538995049497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D06-BC40-97CABD95026F}"/>
            </c:ext>
          </c:extLst>
        </c:ser>
        <c:ser>
          <c:idx val="2"/>
          <c:order val="2"/>
          <c:tx>
            <c:strRef>
              <c:f>'10.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val>
            <c:numRef>
              <c:f>'10. ábra'!$E$3:$Q$3</c:f>
              <c:numCache>
                <c:formatCode>0.0</c:formatCode>
                <c:ptCount val="13"/>
                <c:pt idx="0">
                  <c:v>1.4388151434895569</c:v>
                </c:pt>
                <c:pt idx="1">
                  <c:v>0.7128303661756471</c:v>
                </c:pt>
                <c:pt idx="2">
                  <c:v>0.49732232316394659</c:v>
                </c:pt>
                <c:pt idx="3">
                  <c:v>0.67402038057731728</c:v>
                </c:pt>
                <c:pt idx="4">
                  <c:v>0.36929087825816326</c:v>
                </c:pt>
                <c:pt idx="5">
                  <c:v>0.32679455149409797</c:v>
                </c:pt>
                <c:pt idx="6">
                  <c:v>0.25014255430854776</c:v>
                </c:pt>
                <c:pt idx="7">
                  <c:v>0.18736637386426175</c:v>
                </c:pt>
                <c:pt idx="8">
                  <c:v>0.10645570031503197</c:v>
                </c:pt>
                <c:pt idx="9">
                  <c:v>6.4008880385761274E-2</c:v>
                </c:pt>
                <c:pt idx="10">
                  <c:v>4.453861073712001E-2</c:v>
                </c:pt>
                <c:pt idx="11">
                  <c:v>4.7067324383615314E-2</c:v>
                </c:pt>
                <c:pt idx="12">
                  <c:v>5.2613923296531792E-2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4-4D06-BC40-97CABD95026F}"/>
            </c:ext>
          </c:extLst>
        </c:ser>
        <c:ser>
          <c:idx val="3"/>
          <c:order val="3"/>
          <c:tx>
            <c:strRef>
              <c:f>'10. ábra'!$B$4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val>
            <c:numRef>
              <c:f>'10. ábra'!$E$4:$Q$4</c:f>
              <c:numCache>
                <c:formatCode>0.0</c:formatCode>
                <c:ptCount val="13"/>
                <c:pt idx="0">
                  <c:v>0.38206505992690454</c:v>
                </c:pt>
                <c:pt idx="1">
                  <c:v>0.13393151988597227</c:v>
                </c:pt>
                <c:pt idx="2">
                  <c:v>0.27185337834508866</c:v>
                </c:pt>
                <c:pt idx="3">
                  <c:v>0.3777714800446077</c:v>
                </c:pt>
                <c:pt idx="4">
                  <c:v>0.31202173216645346</c:v>
                </c:pt>
                <c:pt idx="5">
                  <c:v>0.26417899578833015</c:v>
                </c:pt>
                <c:pt idx="6">
                  <c:v>0.20976111992301669</c:v>
                </c:pt>
                <c:pt idx="7">
                  <c:v>0.12313363524078906</c:v>
                </c:pt>
                <c:pt idx="8">
                  <c:v>8.7516013965579065E-2</c:v>
                </c:pt>
                <c:pt idx="9">
                  <c:v>3.0922270454989412E-2</c:v>
                </c:pt>
                <c:pt idx="10">
                  <c:v>1.7225414464025045E-2</c:v>
                </c:pt>
                <c:pt idx="11">
                  <c:v>1.803981249097655E-2</c:v>
                </c:pt>
                <c:pt idx="12">
                  <c:v>2.3056882458775373E-2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842240"/>
        <c:axId val="152844160"/>
      </c:barChart>
      <c:lineChart>
        <c:grouping val="standard"/>
        <c:varyColors val="0"/>
        <c:ser>
          <c:idx val="0"/>
          <c:order val="0"/>
          <c:tx>
            <c:strRef>
              <c:f>'10. ábra'!$B$5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'10. ábra'!$E$1:$Q$1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'10. ábra'!$E$5:$Q$5</c:f>
              <c:numCache>
                <c:formatCode>0.0</c:formatCode>
                <c:ptCount val="13"/>
                <c:pt idx="0">
                  <c:v>2.7966999736156772</c:v>
                </c:pt>
                <c:pt idx="1">
                  <c:v>2.0033110229932536</c:v>
                </c:pt>
                <c:pt idx="2">
                  <c:v>2.0289707233346155</c:v>
                </c:pt>
                <c:pt idx="3">
                  <c:v>2.6563763339783533</c:v>
                </c:pt>
                <c:pt idx="4">
                  <c:v>2.5837420461420058</c:v>
                </c:pt>
                <c:pt idx="5">
                  <c:v>2.2645459646514201</c:v>
                </c:pt>
                <c:pt idx="6">
                  <c:v>2.055010832407437</c:v>
                </c:pt>
                <c:pt idx="7">
                  <c:v>1.6391610005433057</c:v>
                </c:pt>
                <c:pt idx="8">
                  <c:v>1.3523319967610987</c:v>
                </c:pt>
                <c:pt idx="9">
                  <c:v>0.97337550827596464</c:v>
                </c:pt>
                <c:pt idx="10">
                  <c:v>0.78458762956842809</c:v>
                </c:pt>
                <c:pt idx="11">
                  <c:v>0.67513794476472655</c:v>
                </c:pt>
                <c:pt idx="12">
                  <c:v>0.61262619570580201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2240"/>
        <c:axId val="152844160"/>
      </c:lineChart>
      <c:lineChart>
        <c:grouping val="standard"/>
        <c:varyColors val="0"/>
        <c:ser>
          <c:idx val="4"/>
          <c:order val="4"/>
          <c:tx>
            <c:strRef>
              <c:f>'10. ábra'!$B$6</c:f>
              <c:strCache>
                <c:ptCount val="1"/>
                <c:pt idx="0">
                  <c:v>Implicit interest rate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'10. ábra'!$E$6:$Q$6</c:f>
              <c:numCache>
                <c:formatCode>0.0</c:formatCode>
                <c:ptCount val="13"/>
                <c:pt idx="0">
                  <c:v>4.6494957589358306</c:v>
                </c:pt>
                <c:pt idx="1">
                  <c:v>3.3900025503362636</c:v>
                </c:pt>
                <c:pt idx="2">
                  <c:v>2.9265773297734774</c:v>
                </c:pt>
                <c:pt idx="3">
                  <c:v>3.4832968770797468</c:v>
                </c:pt>
                <c:pt idx="4">
                  <c:v>3.7441887901813908</c:v>
                </c:pt>
                <c:pt idx="5">
                  <c:v>3.6689121303279784</c:v>
                </c:pt>
                <c:pt idx="6">
                  <c:v>3.3433366674054743</c:v>
                </c:pt>
                <c:pt idx="7">
                  <c:v>2.957937102013855</c:v>
                </c:pt>
                <c:pt idx="8">
                  <c:v>2.6531442949416788</c:v>
                </c:pt>
                <c:pt idx="9">
                  <c:v>2.4138665368917041</c:v>
                </c:pt>
                <c:pt idx="10">
                  <c:v>2.2823583523197652</c:v>
                </c:pt>
                <c:pt idx="11">
                  <c:v>2.1220686942669751</c:v>
                </c:pt>
                <c:pt idx="12">
                  <c:v>1.7724425802326769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144-4D06-BC40-97CABD95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5696"/>
        <c:axId val="152851968"/>
      </c:lineChart>
      <c:catAx>
        <c:axId val="15284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4160"/>
        <c:crosses val="autoZero"/>
        <c:auto val="1"/>
        <c:lblAlgn val="ctr"/>
        <c:lblOffset val="100"/>
        <c:tickLblSkip val="1"/>
        <c:noMultiLvlLbl val="0"/>
      </c:catAx>
      <c:valAx>
        <c:axId val="152844160"/>
        <c:scaling>
          <c:orientation val="minMax"/>
          <c:max val="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2240"/>
        <c:crosses val="autoZero"/>
        <c:crossBetween val="between"/>
        <c:majorUnit val="0.5"/>
      </c:valAx>
      <c:catAx>
        <c:axId val="15284569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417070401829142"/>
              <c:y val="1.71687056646448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2851968"/>
        <c:crosses val="autoZero"/>
        <c:auto val="1"/>
        <c:lblAlgn val="ctr"/>
        <c:lblOffset val="100"/>
        <c:noMultiLvlLbl val="0"/>
      </c:catAx>
      <c:valAx>
        <c:axId val="152851968"/>
        <c:scaling>
          <c:orientation val="minMax"/>
          <c:max val="5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2845696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7338912589150145E-2"/>
          <c:y val="0.90490350539186237"/>
          <c:w val="0.97266108741084989"/>
          <c:h val="9.509649460813758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5818263888888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 ábra'!$A$9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'11. ábra'!$E$8:$Q$8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'11. ábra'!$E$9:$Q$9</c:f>
              <c:numCache>
                <c:formatCode>#\ ##0.0</c:formatCode>
                <c:ptCount val="13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3.3059759660597998</c:v>
                </c:pt>
                <c:pt idx="10">
                  <c:v>3.2965342380246003</c:v>
                </c:pt>
                <c:pt idx="11">
                  <c:v>3.7214112221148001</c:v>
                </c:pt>
                <c:pt idx="12">
                  <c:v>2.7650251986364003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D-4339-BC88-1408AA1CAFCB}"/>
            </c:ext>
          </c:extLst>
        </c:ser>
        <c:ser>
          <c:idx val="1"/>
          <c:order val="1"/>
          <c:tx>
            <c:strRef>
              <c:f>'11. ábra'!$A$10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'11. ábra'!$E$8:$Q$8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'11. ábra'!$E$10:$Q$10</c:f>
              <c:numCache>
                <c:formatCode>#\ ##0.0</c:formatCode>
                <c:ptCount val="13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0.6787801307043001</c:v>
                </c:pt>
                <c:pt idx="10">
                  <c:v>0.87492664198750003</c:v>
                </c:pt>
                <c:pt idx="11">
                  <c:v>1.1490118720595999</c:v>
                </c:pt>
                <c:pt idx="12">
                  <c:v>1.0004021129423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'11. ábra'!$A$11</c:f>
              <c:strCache>
                <c:ptCount val="1"/>
                <c:pt idx="0">
                  <c:v>1 évnél rövidebb ideig dolgozó munkavállalók jövedelmének egyenlege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'11. ábra'!$E$8:$O$8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'11. ábra'!$E$11:$Q$11</c:f>
              <c:numCache>
                <c:formatCode>#\ ##0.0</c:formatCode>
                <c:ptCount val="13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2.6271958353555003</c:v>
                </c:pt>
                <c:pt idx="10">
                  <c:v>2.4216075960371004</c:v>
                </c:pt>
                <c:pt idx="11">
                  <c:v>2.5723993500552003</c:v>
                </c:pt>
                <c:pt idx="12">
                  <c:v>1.7646230856940999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D-4339-BC88-1408AA1C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0085301040360513"/>
              <c:y val="4.0052083333333337E-3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83339409722222224"/>
          <c:w val="0.9847454068241468"/>
          <c:h val="0.1666059027777777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8.0079166666666673E-2"/>
          <c:w val="0.86624263652747202"/>
          <c:h val="0.60526597222222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 ábra'!$B$9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'11. ábra'!$E$8:$Q$8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'11. ábra'!$E$9:$Q$9</c:f>
              <c:numCache>
                <c:formatCode>#\ ##0.0</c:formatCode>
                <c:ptCount val="13"/>
                <c:pt idx="0">
                  <c:v>0.85497709581680015</c:v>
                </c:pt>
                <c:pt idx="1">
                  <c:v>1.0132922915483</c:v>
                </c:pt>
                <c:pt idx="2">
                  <c:v>1.2795482601630999</c:v>
                </c:pt>
                <c:pt idx="3">
                  <c:v>1.5755218131459001</c:v>
                </c:pt>
                <c:pt idx="4">
                  <c:v>2.2535218491875004</c:v>
                </c:pt>
                <c:pt idx="5">
                  <c:v>2.8278617672124002</c:v>
                </c:pt>
                <c:pt idx="6">
                  <c:v>2.8783168134657999</c:v>
                </c:pt>
                <c:pt idx="7">
                  <c:v>3.2750981190871</c:v>
                </c:pt>
                <c:pt idx="8">
                  <c:v>3.4347012222317002</c:v>
                </c:pt>
                <c:pt idx="9">
                  <c:v>3.3059759660597998</c:v>
                </c:pt>
                <c:pt idx="10">
                  <c:v>3.2965342380246003</c:v>
                </c:pt>
                <c:pt idx="11">
                  <c:v>3.7214112221148001</c:v>
                </c:pt>
                <c:pt idx="12">
                  <c:v>2.7650251986364003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3-48EB-BE8F-147821D25DA2}"/>
            </c:ext>
          </c:extLst>
        </c:ser>
        <c:ser>
          <c:idx val="1"/>
          <c:order val="1"/>
          <c:tx>
            <c:strRef>
              <c:f>'11. ábra'!$B$10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'11. ábra'!$E$8:$Q$8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'11. ábra'!$E$10:$Q$10</c:f>
              <c:numCache>
                <c:formatCode>#\ ##0.0</c:formatCode>
                <c:ptCount val="13"/>
                <c:pt idx="0">
                  <c:v>0.68215826752789988</c:v>
                </c:pt>
                <c:pt idx="1">
                  <c:v>0.55781591630439997</c:v>
                </c:pt>
                <c:pt idx="2">
                  <c:v>0.56198445899540006</c:v>
                </c:pt>
                <c:pt idx="3">
                  <c:v>0.56173256531890003</c:v>
                </c:pt>
                <c:pt idx="4">
                  <c:v>0.56086064155490001</c:v>
                </c:pt>
                <c:pt idx="5">
                  <c:v>0.53764507131920003</c:v>
                </c:pt>
                <c:pt idx="6">
                  <c:v>0.54606803802100001</c:v>
                </c:pt>
                <c:pt idx="7">
                  <c:v>0.51659046616159998</c:v>
                </c:pt>
                <c:pt idx="8">
                  <c:v>0.61182427854709998</c:v>
                </c:pt>
                <c:pt idx="9">
                  <c:v>0.6787801307043001</c:v>
                </c:pt>
                <c:pt idx="10">
                  <c:v>0.87492664198750003</c:v>
                </c:pt>
                <c:pt idx="11">
                  <c:v>1.1490118720595999</c:v>
                </c:pt>
                <c:pt idx="12">
                  <c:v>1.0004021129423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7640704"/>
        <c:axId val="147642240"/>
      </c:barChart>
      <c:lineChart>
        <c:grouping val="standard"/>
        <c:varyColors val="0"/>
        <c:ser>
          <c:idx val="2"/>
          <c:order val="2"/>
          <c:tx>
            <c:strRef>
              <c:f>'11. ábra'!$B$11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'11. ábra'!$E$8:$Q$8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'11. ábra'!$E$11:$Q$11</c:f>
              <c:numCache>
                <c:formatCode>#\ ##0.0</c:formatCode>
                <c:ptCount val="13"/>
                <c:pt idx="0">
                  <c:v>0.17281882828890002</c:v>
                </c:pt>
                <c:pt idx="1">
                  <c:v>0.45547637524389994</c:v>
                </c:pt>
                <c:pt idx="2">
                  <c:v>0.71756380116769991</c:v>
                </c:pt>
                <c:pt idx="3">
                  <c:v>1.0137892478270001</c:v>
                </c:pt>
                <c:pt idx="4">
                  <c:v>1.6926612076326</c:v>
                </c:pt>
                <c:pt idx="5">
                  <c:v>2.2902166958932004</c:v>
                </c:pt>
                <c:pt idx="6">
                  <c:v>2.3322487754448002</c:v>
                </c:pt>
                <c:pt idx="7">
                  <c:v>2.7585076529255002</c:v>
                </c:pt>
                <c:pt idx="8">
                  <c:v>2.8228769436846002</c:v>
                </c:pt>
                <c:pt idx="9">
                  <c:v>2.6271958353555003</c:v>
                </c:pt>
                <c:pt idx="10">
                  <c:v>2.4216075960371004</c:v>
                </c:pt>
                <c:pt idx="11">
                  <c:v>2.5723993500552003</c:v>
                </c:pt>
                <c:pt idx="12">
                  <c:v>1.7646230856940999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3-48EB-BE8F-147821D25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73040"/>
        <c:axId val="939663856"/>
      </c:lineChart>
      <c:catAx>
        <c:axId val="147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2240"/>
        <c:crosses val="autoZero"/>
        <c:auto val="1"/>
        <c:lblAlgn val="ctr"/>
        <c:lblOffset val="100"/>
        <c:noMultiLvlLbl val="0"/>
      </c:catAx>
      <c:valAx>
        <c:axId val="147642240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7640704"/>
        <c:crosses val="autoZero"/>
        <c:crossBetween val="between"/>
      </c:valAx>
      <c:valAx>
        <c:axId val="939663856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9383958610160852"/>
              <c:y val="1.2824652777777782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939673040"/>
        <c:crosses val="max"/>
        <c:crossBetween val="between"/>
      </c:valAx>
      <c:catAx>
        <c:axId val="93967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96638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7699037620297438E-3"/>
          <c:y val="0.7892968066491689"/>
          <c:w val="0.9847454068241468"/>
          <c:h val="0.21070319335083115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7.7943710110556966E-2"/>
          <c:w val="0.88104571550891109"/>
          <c:h val="0.700110556969971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5CF-482B-80B1-D1F73C2676B0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ábra'!$D$2:$AC$2</c:f>
              <c:numCache>
                <c:formatCode>_-* #\ ##0.00\ _F_t_-;\-* #\ ##0.00\ _F_t_-;_-* "-"??\ _F_t_-;_-@_-</c:formatCode>
                <c:ptCount val="17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0.72065930596724104</c:v>
                </c:pt>
                <c:pt idx="7">
                  <c:v>0.99322137455146664</c:v>
                </c:pt>
                <c:pt idx="8">
                  <c:v>1.68898945622065</c:v>
                </c:pt>
                <c:pt idx="9">
                  <c:v>2.2453890472788545</c:v>
                </c:pt>
                <c:pt idx="10">
                  <c:v>2.1986778032909111</c:v>
                </c:pt>
                <c:pt idx="11">
                  <c:v>2.4470656916288895</c:v>
                </c:pt>
                <c:pt idx="12">
                  <c:v>2.4309950717292703</c:v>
                </c:pt>
                <c:pt idx="13">
                  <c:v>2.0706525022155851</c:v>
                </c:pt>
                <c:pt idx="14">
                  <c:v>1.7818540370494955</c:v>
                </c:pt>
                <c:pt idx="15">
                  <c:v>1.7619239602918824</c:v>
                </c:pt>
                <c:pt idx="16">
                  <c:v>1.3017149838021376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C-457C-A7C3-F1AC7FD031E9}"/>
            </c:ext>
          </c:extLst>
        </c:ser>
        <c:ser>
          <c:idx val="1"/>
          <c:order val="1"/>
          <c:tx>
            <c:strRef>
              <c:f>'12. 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5CF-482B-80B1-D1F73C2676B0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ábra'!$D$3:$AC$3</c:f>
              <c:numCache>
                <c:formatCode>_-* #\ ##0.00\ _F_t_-;\-* #\ ##0.00\ _F_t_-;_-* "-"??\ _F_t_-;_-@_-</c:formatCode>
                <c:ptCount val="17"/>
                <c:pt idx="0">
                  <c:v>-4.799892115676947</c:v>
                </c:pt>
                <c:pt idx="1">
                  <c:v>-4.8882912290448761</c:v>
                </c:pt>
                <c:pt idx="2">
                  <c:v>-5.1686611399073303</c:v>
                </c:pt>
                <c:pt idx="3">
                  <c:v>-6.1455840422448169</c:v>
                </c:pt>
                <c:pt idx="4">
                  <c:v>-4.2783186488559526</c:v>
                </c:pt>
                <c:pt idx="5">
                  <c:v>-2.87443989042242</c:v>
                </c:pt>
                <c:pt idx="6">
                  <c:v>-3.1600236498323473</c:v>
                </c:pt>
                <c:pt idx="7">
                  <c:v>-3.5903167339426121</c:v>
                </c:pt>
                <c:pt idx="8">
                  <c:v>-3.5223822752001617</c:v>
                </c:pt>
                <c:pt idx="9">
                  <c:v>-3.4808782572205503</c:v>
                </c:pt>
                <c:pt idx="10">
                  <c:v>-5.0907222452398244</c:v>
                </c:pt>
                <c:pt idx="11">
                  <c:v>-5.8256798963572178</c:v>
                </c:pt>
                <c:pt idx="12">
                  <c:v>-4.5771076162952582</c:v>
                </c:pt>
                <c:pt idx="13">
                  <c:v>-5.6942133867044218</c:v>
                </c:pt>
                <c:pt idx="14">
                  <c:v>-5.3567815087106307</c:v>
                </c:pt>
                <c:pt idx="15">
                  <c:v>-4.5463499214882601</c:v>
                </c:pt>
                <c:pt idx="16">
                  <c:v>-3.3452725603493696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FC-457C-A7C3-F1AC7FD031E9}"/>
            </c:ext>
          </c:extLst>
        </c:ser>
        <c:ser>
          <c:idx val="2"/>
          <c:order val="2"/>
          <c:tx>
            <c:strRef>
              <c:f>'12. 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5CF-482B-80B1-D1F73C2676B0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ábra'!$D$4:$AC$4</c:f>
              <c:numCache>
                <c:formatCode>_-* #\ ##0.00\ _F_t_-;\-* #\ ##0.00\ _F_t_-;_-* "-"??\ _F_t_-;_-@_-</c:formatCode>
                <c:ptCount val="17"/>
                <c:pt idx="0">
                  <c:v>-1.6602800009118801</c:v>
                </c:pt>
                <c:pt idx="1">
                  <c:v>-1.9426087391133853</c:v>
                </c:pt>
                <c:pt idx="2">
                  <c:v>-1.8417436918476997</c:v>
                </c:pt>
                <c:pt idx="3">
                  <c:v>-2.0892107657671617</c:v>
                </c:pt>
                <c:pt idx="4">
                  <c:v>-3.1237388243785071</c:v>
                </c:pt>
                <c:pt idx="5">
                  <c:v>-3.0722654565345833</c:v>
                </c:pt>
                <c:pt idx="6">
                  <c:v>-3.0764502720823139</c:v>
                </c:pt>
                <c:pt idx="7">
                  <c:v>-3.4554911342114201</c:v>
                </c:pt>
                <c:pt idx="8">
                  <c:v>-3.6415440507769956</c:v>
                </c:pt>
                <c:pt idx="9">
                  <c:v>-2.9719993707947099</c:v>
                </c:pt>
                <c:pt idx="10">
                  <c:v>-2.669262444844017</c:v>
                </c:pt>
                <c:pt idx="11">
                  <c:v>-2.2733974425325814</c:v>
                </c:pt>
                <c:pt idx="12">
                  <c:v>-1.4287590395624263</c:v>
                </c:pt>
                <c:pt idx="13">
                  <c:v>-1.252670941278117</c:v>
                </c:pt>
                <c:pt idx="14">
                  <c:v>-0.91662478908026057</c:v>
                </c:pt>
                <c:pt idx="15">
                  <c:v>-0.69842133621700753</c:v>
                </c:pt>
                <c:pt idx="16">
                  <c:v>-0.73940008302242965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FC-457C-A7C3-F1AC7FD031E9}"/>
            </c:ext>
          </c:extLst>
        </c:ser>
        <c:ser>
          <c:idx val="3"/>
          <c:order val="3"/>
          <c:tx>
            <c:strRef>
              <c:f>'12. 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3FC-457C-A7C3-F1AC7FD031E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0D8-4FE4-9B4E-0EC3D8D64DCA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5CF-482B-80B1-D1F73C2676B0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ábra'!$D$5:$AC$5</c:f>
              <c:numCache>
                <c:formatCode>_-* #\ ##0.00\ _F_t_-;\-* #\ ##0.00\ _F_t_-;_-* "-"??\ _F_t_-;_-@_-</c:formatCode>
                <c:ptCount val="17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1.0064280654887652</c:v>
                </c:pt>
                <c:pt idx="7">
                  <c:v>1.2635966084733572</c:v>
                </c:pt>
                <c:pt idx="8">
                  <c:v>1.2823902322134884</c:v>
                </c:pt>
                <c:pt idx="9">
                  <c:v>1.3769208726575488</c:v>
                </c:pt>
                <c:pt idx="10">
                  <c:v>1.2427609427815094</c:v>
                </c:pt>
                <c:pt idx="11">
                  <c:v>1.1367645817524661</c:v>
                </c:pt>
                <c:pt idx="12">
                  <c:v>1.0408584757129566</c:v>
                </c:pt>
                <c:pt idx="13">
                  <c:v>0.95757113257749837</c:v>
                </c:pt>
                <c:pt idx="14">
                  <c:v>0.88112819511717078</c:v>
                </c:pt>
                <c:pt idx="15">
                  <c:v>0.78474700209909043</c:v>
                </c:pt>
                <c:pt idx="16">
                  <c:v>0.88760740630271484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'12. 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tx1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83FC-457C-A7C3-F1AC7FD031E9}"/>
              </c:ext>
            </c:extLst>
          </c:dPt>
          <c:dPt>
            <c:idx val="23"/>
            <c:marker>
              <c:symbol val="diamond"/>
              <c:size val="5"/>
              <c:spPr>
                <a:solidFill>
                  <a:schemeClr val="tx1"/>
                </a:solidFill>
                <a:ln w="9525">
                  <a:solidFill>
                    <a:sysClr val="windowText" lastClr="000000">
                      <a:alpha val="70000"/>
                    </a:sys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00D8-4FE4-9B4E-0EC3D8D64DCA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chemeClr val="tx1">
                    <a:alpha val="50000"/>
                  </a:schemeClr>
                </a:solidFill>
                <a:ln w="9525">
                  <a:solidFill>
                    <a:sysClr val="windowText" lastClr="000000">
                      <a:alpha val="50000"/>
                    </a:sys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E5CF-482B-80B1-D1F73C2676B0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ábra'!$D$6:$AC$6</c:f>
              <c:numCache>
                <c:formatCode>_-* #\ ##0.00\ _F_t_-;\-* #\ ##0.00\ _F_t_-;_-* "-"??\ _F_t_-;_-@_-</c:formatCode>
                <c:ptCount val="17"/>
                <c:pt idx="0">
                  <c:v>-6.1192581249246532</c:v>
                </c:pt>
                <c:pt idx="1">
                  <c:v>-6.2845702385292137</c:v>
                </c:pt>
                <c:pt idx="2">
                  <c:v>-6.1931957655233649</c:v>
                </c:pt>
                <c:pt idx="3">
                  <c:v>-7.5928290045561395</c:v>
                </c:pt>
                <c:pt idx="4">
                  <c:v>-6.5870630753564878</c:v>
                </c:pt>
                <c:pt idx="5">
                  <c:v>-4.3630602521767861</c:v>
                </c:pt>
                <c:pt idx="6">
                  <c:v>-4.5093865504586548</c:v>
                </c:pt>
                <c:pt idx="7">
                  <c:v>-4.7889898851292081</c:v>
                </c:pt>
                <c:pt idx="8">
                  <c:v>-4.1925466375430194</c:v>
                </c:pt>
                <c:pt idx="9">
                  <c:v>-2.8305677080788572</c:v>
                </c:pt>
                <c:pt idx="10">
                  <c:v>-4.3185459440114213</c:v>
                </c:pt>
                <c:pt idx="11">
                  <c:v>-4.5152470655084436</c:v>
                </c:pt>
                <c:pt idx="12">
                  <c:v>-2.5340131084154578</c:v>
                </c:pt>
                <c:pt idx="13" formatCode="_-* #\ ##0.000\ _F_t_-;\-* #\ ##0.000\ _F_t_-;_-* &quot;-&quot;??\ _F_t_-;_-@_-">
                  <c:v>-3.9186606931894556</c:v>
                </c:pt>
                <c:pt idx="14" formatCode="_-* #\ ##0.000\ _F_t_-;\-* #\ ##0.000\ _F_t_-;_-* &quot;-&quot;??\ _F_t_-;_-@_-">
                  <c:v>-3.6104240656242244</c:v>
                </c:pt>
                <c:pt idx="15" formatCode="_-* #\ ##0.000\ _F_t_-;\-* #\ ##0.000\ _F_t_-;_-* &quot;-&quot;??\ _F_t_-;_-@_-">
                  <c:v>-2.698100295314295</c:v>
                </c:pt>
                <c:pt idx="16">
                  <c:v>-1.8953502532669473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FC-457C-A7C3-F1AC7FD0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845981083365169E-2"/>
              <c:y val="1.12932026645276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19308692127032"/>
              <c:y val="1.08122624071426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04952956582760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70-4D0D-B471-BA4803CED2A4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ábra'!$D$2:$AC$2</c:f>
              <c:numCache>
                <c:formatCode>_-* #\ ##0.00\ _F_t_-;\-* #\ ##0.00\ _F_t_-;_-* "-"??\ _F_t_-;_-@_-</c:formatCode>
                <c:ptCount val="17"/>
                <c:pt idx="0">
                  <c:v>4.9863700350568863E-2</c:v>
                </c:pt>
                <c:pt idx="1">
                  <c:v>2.6249477804356908E-2</c:v>
                </c:pt>
                <c:pt idx="2">
                  <c:v>7.4057322621341348E-2</c:v>
                </c:pt>
                <c:pt idx="3">
                  <c:v>3.8285898311486832E-3</c:v>
                </c:pt>
                <c:pt idx="4">
                  <c:v>0.15828497725624799</c:v>
                </c:pt>
                <c:pt idx="5">
                  <c:v>0.47998613968021481</c:v>
                </c:pt>
                <c:pt idx="6">
                  <c:v>0.72065930596724104</c:v>
                </c:pt>
                <c:pt idx="7">
                  <c:v>0.99322137455146664</c:v>
                </c:pt>
                <c:pt idx="8">
                  <c:v>1.68898945622065</c:v>
                </c:pt>
                <c:pt idx="9">
                  <c:v>2.2453890472788545</c:v>
                </c:pt>
                <c:pt idx="10">
                  <c:v>2.1986778032909111</c:v>
                </c:pt>
                <c:pt idx="11">
                  <c:v>2.4470656916288895</c:v>
                </c:pt>
                <c:pt idx="12">
                  <c:v>2.4309950717292703</c:v>
                </c:pt>
                <c:pt idx="13">
                  <c:v>2.0706525022155851</c:v>
                </c:pt>
                <c:pt idx="14">
                  <c:v>1.7818540370494955</c:v>
                </c:pt>
                <c:pt idx="15">
                  <c:v>1.7619239602918824</c:v>
                </c:pt>
                <c:pt idx="16">
                  <c:v>1.3017149838021376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A-4C3E-9E51-EAE0DC73DE8F}"/>
            </c:ext>
          </c:extLst>
        </c:ser>
        <c:ser>
          <c:idx val="1"/>
          <c:order val="1"/>
          <c:tx>
            <c:strRef>
              <c:f>'12. 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8270-4D0D-B471-BA4803CED2A4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ábra'!$D$3:$AC$3</c:f>
              <c:numCache>
                <c:formatCode>_-* #\ ##0.00\ _F_t_-;\-* #\ ##0.00\ _F_t_-;_-* "-"??\ _F_t_-;_-@_-</c:formatCode>
                <c:ptCount val="17"/>
                <c:pt idx="0">
                  <c:v>-4.799892115676947</c:v>
                </c:pt>
                <c:pt idx="1">
                  <c:v>-4.8882912290448761</c:v>
                </c:pt>
                <c:pt idx="2">
                  <c:v>-5.1686611399073303</c:v>
                </c:pt>
                <c:pt idx="3">
                  <c:v>-6.1455840422448169</c:v>
                </c:pt>
                <c:pt idx="4">
                  <c:v>-4.2783186488559526</c:v>
                </c:pt>
                <c:pt idx="5">
                  <c:v>-2.87443989042242</c:v>
                </c:pt>
                <c:pt idx="6">
                  <c:v>-3.1600236498323473</c:v>
                </c:pt>
                <c:pt idx="7">
                  <c:v>-3.5903167339426121</c:v>
                </c:pt>
                <c:pt idx="8">
                  <c:v>-3.5223822752001617</c:v>
                </c:pt>
                <c:pt idx="9">
                  <c:v>-3.4808782572205503</c:v>
                </c:pt>
                <c:pt idx="10">
                  <c:v>-5.0907222452398244</c:v>
                </c:pt>
                <c:pt idx="11">
                  <c:v>-5.8256798963572178</c:v>
                </c:pt>
                <c:pt idx="12">
                  <c:v>-4.5771076162952582</c:v>
                </c:pt>
                <c:pt idx="13">
                  <c:v>-5.6942133867044218</c:v>
                </c:pt>
                <c:pt idx="14">
                  <c:v>-5.3567815087106307</c:v>
                </c:pt>
                <c:pt idx="15">
                  <c:v>-4.5463499214882601</c:v>
                </c:pt>
                <c:pt idx="16">
                  <c:v>-3.3452725603493696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5A-4C3E-9E51-EAE0DC73DE8F}"/>
            </c:ext>
          </c:extLst>
        </c:ser>
        <c:ser>
          <c:idx val="2"/>
          <c:order val="2"/>
          <c:tx>
            <c:strRef>
              <c:f>'12. 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rgbClr val="C00000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270-4D0D-B471-BA4803CED2A4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ábra'!$D$4:$AC$4</c:f>
              <c:numCache>
                <c:formatCode>_-* #\ ##0.00\ _F_t_-;\-* #\ ##0.00\ _F_t_-;_-* "-"??\ _F_t_-;_-@_-</c:formatCode>
                <c:ptCount val="17"/>
                <c:pt idx="0">
                  <c:v>-1.6602800009118801</c:v>
                </c:pt>
                <c:pt idx="1">
                  <c:v>-1.9426087391133853</c:v>
                </c:pt>
                <c:pt idx="2">
                  <c:v>-1.8417436918476997</c:v>
                </c:pt>
                <c:pt idx="3">
                  <c:v>-2.0892107657671617</c:v>
                </c:pt>
                <c:pt idx="4">
                  <c:v>-3.1237388243785071</c:v>
                </c:pt>
                <c:pt idx="5">
                  <c:v>-3.0722654565345833</c:v>
                </c:pt>
                <c:pt idx="6">
                  <c:v>-3.0764502720823139</c:v>
                </c:pt>
                <c:pt idx="7">
                  <c:v>-3.4554911342114201</c:v>
                </c:pt>
                <c:pt idx="8">
                  <c:v>-3.6415440507769956</c:v>
                </c:pt>
                <c:pt idx="9">
                  <c:v>-2.9719993707947099</c:v>
                </c:pt>
                <c:pt idx="10">
                  <c:v>-2.669262444844017</c:v>
                </c:pt>
                <c:pt idx="11">
                  <c:v>-2.2733974425325814</c:v>
                </c:pt>
                <c:pt idx="12">
                  <c:v>-1.4287590395624263</c:v>
                </c:pt>
                <c:pt idx="13">
                  <c:v>-1.252670941278117</c:v>
                </c:pt>
                <c:pt idx="14">
                  <c:v>-0.91662478908026057</c:v>
                </c:pt>
                <c:pt idx="15">
                  <c:v>-0.69842133621700753</c:v>
                </c:pt>
                <c:pt idx="16">
                  <c:v>-0.73940008302242965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5A-4C3E-9E51-EAE0DC73DE8F}"/>
            </c:ext>
          </c:extLst>
        </c:ser>
        <c:ser>
          <c:idx val="3"/>
          <c:order val="3"/>
          <c:tx>
            <c:strRef>
              <c:f>'12. 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6E5A-4C3E-9E51-EAE0DC73DE8F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53F-4A74-A881-618F85FFC38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alpha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70-4D0D-B471-BA4803CED2A4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ábra'!$D$5:$AC$5</c:f>
              <c:numCache>
                <c:formatCode>_-* #\ ##0.00\ _F_t_-;\-* #\ ##0.00\ _F_t_-;_-* "-"??\ _F_t_-;_-@_-</c:formatCode>
                <c:ptCount val="17"/>
                <c:pt idx="0">
                  <c:v>0.29105029131360582</c:v>
                </c:pt>
                <c:pt idx="1">
                  <c:v>0.5200802518246912</c:v>
                </c:pt>
                <c:pt idx="2">
                  <c:v>0.74315174361032499</c:v>
                </c:pt>
                <c:pt idx="3">
                  <c:v>0.63813721362469056</c:v>
                </c:pt>
                <c:pt idx="4">
                  <c:v>0.65670942062172433</c:v>
                </c:pt>
                <c:pt idx="5">
                  <c:v>1.103658955100002</c:v>
                </c:pt>
                <c:pt idx="6">
                  <c:v>1.0064280654887652</c:v>
                </c:pt>
                <c:pt idx="7">
                  <c:v>1.2635966084733572</c:v>
                </c:pt>
                <c:pt idx="8">
                  <c:v>1.2823902322134884</c:v>
                </c:pt>
                <c:pt idx="9">
                  <c:v>1.3769208726575488</c:v>
                </c:pt>
                <c:pt idx="10">
                  <c:v>1.2427609427815094</c:v>
                </c:pt>
                <c:pt idx="11">
                  <c:v>1.1367645817524661</c:v>
                </c:pt>
                <c:pt idx="12">
                  <c:v>1.0408584757129566</c:v>
                </c:pt>
                <c:pt idx="13">
                  <c:v>0.95757113257749837</c:v>
                </c:pt>
                <c:pt idx="14">
                  <c:v>0.88112819511717078</c:v>
                </c:pt>
                <c:pt idx="15">
                  <c:v>0.78474700209909043</c:v>
                </c:pt>
                <c:pt idx="16">
                  <c:v>0.88760740630271484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'12. 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tx1"/>
                </a:solidFill>
                <a:ln w="9525">
                  <a:solidFill>
                    <a:sysClr val="windowText" lastClr="0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5A-4C3E-9E51-EAE0DC73DE8F}"/>
              </c:ext>
            </c:extLst>
          </c:dPt>
          <c:dPt>
            <c:idx val="24"/>
            <c:marker>
              <c:symbol val="diamond"/>
              <c:size val="5"/>
              <c:spPr>
                <a:solidFill>
                  <a:schemeClr val="tx1">
                    <a:alpha val="50000"/>
                  </a:schemeClr>
                </a:solidFill>
                <a:ln w="9525">
                  <a:solidFill>
                    <a:sysClr val="windowText" lastClr="000000">
                      <a:alpha val="50000"/>
                    </a:sys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ysClr val="windowText" lastClr="000000">
                    <a:alpha val="50000"/>
                  </a:sys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70-4D0D-B471-BA4803CED2A4}"/>
              </c:ext>
            </c:extLst>
          </c:dPt>
          <c:cat>
            <c:numRef>
              <c:f>'12. ábra'!$D$1:$AC$1</c:f>
              <c:numCache>
                <c:formatCode>General</c:formatCode>
                <c:ptCount val="1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</c:numCache>
            </c:numRef>
          </c:cat>
          <c:val>
            <c:numRef>
              <c:f>'12. ábra'!$D$6:$AC$6</c:f>
              <c:numCache>
                <c:formatCode>_-* #\ ##0.00\ _F_t_-;\-* #\ ##0.00\ _F_t_-;_-* "-"??\ _F_t_-;_-@_-</c:formatCode>
                <c:ptCount val="17"/>
                <c:pt idx="0">
                  <c:v>-6.1192581249246532</c:v>
                </c:pt>
                <c:pt idx="1">
                  <c:v>-6.2845702385292137</c:v>
                </c:pt>
                <c:pt idx="2">
                  <c:v>-6.1931957655233649</c:v>
                </c:pt>
                <c:pt idx="3">
                  <c:v>-7.5928290045561395</c:v>
                </c:pt>
                <c:pt idx="4">
                  <c:v>-6.5870630753564878</c:v>
                </c:pt>
                <c:pt idx="5">
                  <c:v>-4.3630602521767861</c:v>
                </c:pt>
                <c:pt idx="6">
                  <c:v>-4.5093865504586548</c:v>
                </c:pt>
                <c:pt idx="7">
                  <c:v>-4.7889898851292081</c:v>
                </c:pt>
                <c:pt idx="8">
                  <c:v>-4.1925466375430194</c:v>
                </c:pt>
                <c:pt idx="9">
                  <c:v>-2.8305677080788572</c:v>
                </c:pt>
                <c:pt idx="10">
                  <c:v>-4.3185459440114213</c:v>
                </c:pt>
                <c:pt idx="11">
                  <c:v>-4.5152470655084436</c:v>
                </c:pt>
                <c:pt idx="12">
                  <c:v>-2.5340131084154578</c:v>
                </c:pt>
                <c:pt idx="13" formatCode="_-* #\ ##0.000\ _F_t_-;\-* #\ ##0.000\ _F_t_-;_-* &quot;-&quot;??\ _F_t_-;_-@_-">
                  <c:v>-3.9186606931894556</c:v>
                </c:pt>
                <c:pt idx="14" formatCode="_-* #\ ##0.000\ _F_t_-;\-* #\ ##0.000\ _F_t_-;_-* &quot;-&quot;??\ _F_t_-;_-@_-">
                  <c:v>-3.6104240656242244</c:v>
                </c:pt>
                <c:pt idx="15" formatCode="_-* #\ ##0.000\ _F_t_-;\-* #\ ##0.000\ _F_t_-;_-* &quot;-&quot;??\ _F_t_-;_-@_-">
                  <c:v>-2.698100295314295</c:v>
                </c:pt>
                <c:pt idx="16">
                  <c:v>-1.8953502532669473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E5A-4C3E-9E51-EAE0DC73D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5845897810738666E-2"/>
              <c:y val="3.7868769668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0919312705247646"/>
              <c:y val="2.8529396137801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915147679937554E-2"/>
          <c:y val="0.84878248948355284"/>
          <c:w val="0.84540036844454658"/>
          <c:h val="0.13720845022104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ábra'!$A$3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'13. ábra'!$C$1:$BJ$1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'13. ábra'!$C$3:$BJ$3</c:f>
              <c:numCache>
                <c:formatCode>0.0</c:formatCode>
                <c:ptCount val="52"/>
                <c:pt idx="0">
                  <c:v>0.75097538492529337</c:v>
                </c:pt>
                <c:pt idx="1">
                  <c:v>0.74350783019716582</c:v>
                </c:pt>
                <c:pt idx="2">
                  <c:v>0.76701821634770018</c:v>
                </c:pt>
                <c:pt idx="3">
                  <c:v>1.1838894540121669</c:v>
                </c:pt>
                <c:pt idx="4">
                  <c:v>1.6571525172299297</c:v>
                </c:pt>
                <c:pt idx="5">
                  <c:v>2.0792347459313243</c:v>
                </c:pt>
                <c:pt idx="6">
                  <c:v>2.6233186799406285</c:v>
                </c:pt>
                <c:pt idx="7">
                  <c:v>2.8103819202527447</c:v>
                </c:pt>
                <c:pt idx="8">
                  <c:v>3.1088277290234978</c:v>
                </c:pt>
                <c:pt idx="9">
                  <c:v>3.2996222473851264</c:v>
                </c:pt>
                <c:pt idx="10">
                  <c:v>3.4527097741121713</c:v>
                </c:pt>
                <c:pt idx="11">
                  <c:v>3.2734219357023759</c:v>
                </c:pt>
                <c:pt idx="12">
                  <c:v>3.1581748950611797</c:v>
                </c:pt>
                <c:pt idx="13">
                  <c:v>2.9624647194009168</c:v>
                </c:pt>
                <c:pt idx="14">
                  <c:v>3.1730032552763019</c:v>
                </c:pt>
                <c:pt idx="15">
                  <c:v>3.5887501063925646</c:v>
                </c:pt>
                <c:pt idx="16">
                  <c:v>3.4009473858430646</c:v>
                </c:pt>
                <c:pt idx="17">
                  <c:v>3.4596376156174751</c:v>
                </c:pt>
                <c:pt idx="18">
                  <c:v>3.1578892489787727</c:v>
                </c:pt>
                <c:pt idx="19">
                  <c:v>3.8571875646535152</c:v>
                </c:pt>
                <c:pt idx="20">
                  <c:v>4.2758647176475391</c:v>
                </c:pt>
                <c:pt idx="21">
                  <c:v>4.848810197673485</c:v>
                </c:pt>
                <c:pt idx="22">
                  <c:v>5.0583426088018921</c:v>
                </c:pt>
                <c:pt idx="23">
                  <c:v>5.5936332136913496</c:v>
                </c:pt>
                <c:pt idx="24">
                  <c:v>5.323530544083213</c:v>
                </c:pt>
                <c:pt idx="25">
                  <c:v>4.9148230294286623</c:v>
                </c:pt>
                <c:pt idx="26">
                  <c:v>5.306930506224127</c:v>
                </c:pt>
                <c:pt idx="27">
                  <c:v>5.244894706532321</c:v>
                </c:pt>
                <c:pt idx="28">
                  <c:v>5.4651222575544383</c:v>
                </c:pt>
                <c:pt idx="29">
                  <c:v>6.0917551698811048</c:v>
                </c:pt>
                <c:pt idx="30">
                  <c:v>5.5810393075471119</c:v>
                </c:pt>
                <c:pt idx="31">
                  <c:v>5.9653347895136726</c:v>
                </c:pt>
                <c:pt idx="32">
                  <c:v>5.3039403496225974</c:v>
                </c:pt>
                <c:pt idx="33">
                  <c:v>3.8897866591757397</c:v>
                </c:pt>
                <c:pt idx="34">
                  <c:v>3.2327542594284151</c:v>
                </c:pt>
                <c:pt idx="35">
                  <c:v>0.87251027779781143</c:v>
                </c:pt>
                <c:pt idx="36">
                  <c:v>1.1095410156662573</c:v>
                </c:pt>
                <c:pt idx="37">
                  <c:v>1.7080628496239327</c:v>
                </c:pt>
                <c:pt idx="38">
                  <c:v>1.7291935614279603</c:v>
                </c:pt>
                <c:pt idx="39">
                  <c:v>2.111511892101936</c:v>
                </c:pt>
                <c:pt idx="40">
                  <c:v>2.4525006640503357</c:v>
                </c:pt>
                <c:pt idx="41">
                  <c:v>2.5291770424099571</c:v>
                </c:pt>
                <c:pt idx="42">
                  <c:v>3.0770412527823443</c:v>
                </c:pt>
                <c:pt idx="43">
                  <c:v>2.9626944242551549</c:v>
                </c:pt>
                <c:pt idx="44">
                  <c:v>2.4351581680309242</c:v>
                </c:pt>
                <c:pt idx="45">
                  <c:v>2.2985294585535807</c:v>
                </c:pt>
                <c:pt idx="46">
                  <c:v>1.8551892669414478</c:v>
                </c:pt>
                <c:pt idx="47">
                  <c:v>2.8946520236323625</c:v>
                </c:pt>
                <c:pt idx="48">
                  <c:v>3.1310439017884364</c:v>
                </c:pt>
                <c:pt idx="49">
                  <c:v>3.2306857219640128</c:v>
                </c:pt>
                <c:pt idx="50">
                  <c:v>3.6508330928334312</c:v>
                </c:pt>
                <c:pt idx="51">
                  <c:v>3.2921492083384534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E32-AA2A-652C49202730}"/>
            </c:ext>
          </c:extLst>
        </c:ser>
        <c:ser>
          <c:idx val="2"/>
          <c:order val="1"/>
          <c:tx>
            <c:strRef>
              <c:f>'13. ábra'!$A$4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'13. ábra'!$C$1:$BJ$1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'13. ábra'!$C$4:$BJ$4</c:f>
              <c:numCache>
                <c:formatCode>0.0</c:formatCode>
                <c:ptCount val="52"/>
                <c:pt idx="0">
                  <c:v>-2.4157908804390216E-2</c:v>
                </c:pt>
                <c:pt idx="1">
                  <c:v>-0.18475569633006508</c:v>
                </c:pt>
                <c:pt idx="2">
                  <c:v>-0.27975893807738966</c:v>
                </c:pt>
                <c:pt idx="3">
                  <c:v>-0.49203128322419476</c:v>
                </c:pt>
                <c:pt idx="4">
                  <c:v>-0.507770896491052</c:v>
                </c:pt>
                <c:pt idx="5">
                  <c:v>-0.47849862193360282</c:v>
                </c:pt>
                <c:pt idx="6">
                  <c:v>-0.45426180988771875</c:v>
                </c:pt>
                <c:pt idx="7">
                  <c:v>-0.38324622864247859</c:v>
                </c:pt>
                <c:pt idx="8">
                  <c:v>-0.4331197532204823</c:v>
                </c:pt>
                <c:pt idx="9">
                  <c:v>-0.49913348610986324</c:v>
                </c:pt>
                <c:pt idx="10">
                  <c:v>-0.51642698202772164</c:v>
                </c:pt>
                <c:pt idx="11">
                  <c:v>-0.53069177636914044</c:v>
                </c:pt>
                <c:pt idx="12">
                  <c:v>-0.54452286623741253</c:v>
                </c:pt>
                <c:pt idx="13">
                  <c:v>-0.58325928955046902</c:v>
                </c:pt>
                <c:pt idx="14">
                  <c:v>-0.65739493987446163</c:v>
                </c:pt>
                <c:pt idx="15">
                  <c:v>-0.68688698955954963</c:v>
                </c:pt>
                <c:pt idx="16">
                  <c:v>-0.82674275075455017</c:v>
                </c:pt>
                <c:pt idx="17">
                  <c:v>-0.83621487128440475</c:v>
                </c:pt>
                <c:pt idx="18">
                  <c:v>-0.91390813045355968</c:v>
                </c:pt>
                <c:pt idx="19">
                  <c:v>-1.0187558664838645</c:v>
                </c:pt>
                <c:pt idx="20">
                  <c:v>-0.99424990504931765</c:v>
                </c:pt>
                <c:pt idx="21">
                  <c:v>-1.0609058890131025</c:v>
                </c:pt>
                <c:pt idx="22">
                  <c:v>-1.0974053915629902</c:v>
                </c:pt>
                <c:pt idx="23">
                  <c:v>-1.09652315518816</c:v>
                </c:pt>
                <c:pt idx="24">
                  <c:v>-1.0991097442020357</c:v>
                </c:pt>
                <c:pt idx="25">
                  <c:v>-1.0567876852565927</c:v>
                </c:pt>
                <c:pt idx="26">
                  <c:v>-1.0238069235737224</c:v>
                </c:pt>
                <c:pt idx="27">
                  <c:v>-1.0730789496330115</c:v>
                </c:pt>
                <c:pt idx="28">
                  <c:v>-1.0783304467932768</c:v>
                </c:pt>
                <c:pt idx="29">
                  <c:v>-1.107214419355864</c:v>
                </c:pt>
                <c:pt idx="30">
                  <c:v>-1.1572082816907117</c:v>
                </c:pt>
                <c:pt idx="31">
                  <c:v>-1.1904788845377707</c:v>
                </c:pt>
                <c:pt idx="32">
                  <c:v>-1.2066337088032304</c:v>
                </c:pt>
                <c:pt idx="33">
                  <c:v>-1.2006832474917031</c:v>
                </c:pt>
                <c:pt idx="34">
                  <c:v>-1.1634808970141013</c:v>
                </c:pt>
                <c:pt idx="35">
                  <c:v>-1.1115964308709896</c:v>
                </c:pt>
                <c:pt idx="36" formatCode="0.000">
                  <c:v>-1.0437586566380108</c:v>
                </c:pt>
                <c:pt idx="37" formatCode="0.000">
                  <c:v>-1.023328337058113</c:v>
                </c:pt>
                <c:pt idx="38" formatCode="0.000">
                  <c:v>-1.003535844390758</c:v>
                </c:pt>
                <c:pt idx="39">
                  <c:v>-0.95041586911457987</c:v>
                </c:pt>
                <c:pt idx="40">
                  <c:v>-0.90384967886276613</c:v>
                </c:pt>
                <c:pt idx="41">
                  <c:v>-0.86296997341561843</c:v>
                </c:pt>
                <c:pt idx="42">
                  <c:v>-0.82200391312252397</c:v>
                </c:pt>
                <c:pt idx="43">
                  <c:v>-0.83607559052009639</c:v>
                </c:pt>
                <c:pt idx="44">
                  <c:v>-0.85753973278963314</c:v>
                </c:pt>
                <c:pt idx="45">
                  <c:v>-0.83087808779688155</c:v>
                </c:pt>
                <c:pt idx="46">
                  <c:v>-0.82571837998834996</c:v>
                </c:pt>
                <c:pt idx="47">
                  <c:v>-0.78803866872109896</c:v>
                </c:pt>
                <c:pt idx="48">
                  <c:v>-0.75700764669615284</c:v>
                </c:pt>
                <c:pt idx="49">
                  <c:v>-0.71788825823483071</c:v>
                </c:pt>
                <c:pt idx="50">
                  <c:v>-0.64689402997419365</c:v>
                </c:pt>
                <c:pt idx="51">
                  <c:v>-0.63641292047492526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D-4E32-AA2A-652C49202730}"/>
            </c:ext>
          </c:extLst>
        </c:ser>
        <c:ser>
          <c:idx val="3"/>
          <c:order val="2"/>
          <c:tx>
            <c:strRef>
              <c:f>'13. ábra'!$A$5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'13. ábra'!$C$1:$BJ$1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'13. ábra'!$C$5:$BJ$5</c:f>
              <c:numCache>
                <c:formatCode>0.0</c:formatCode>
                <c:ptCount val="52"/>
                <c:pt idx="0">
                  <c:v>-9.675318469122654E-2</c:v>
                </c:pt>
                <c:pt idx="1">
                  <c:v>-8.1647409059860773E-2</c:v>
                </c:pt>
                <c:pt idx="2">
                  <c:v>-1.3185071824061629E-2</c:v>
                </c:pt>
                <c:pt idx="3">
                  <c:v>0.10253088563080069</c:v>
                </c:pt>
                <c:pt idx="4">
                  <c:v>0.10418936317224156</c:v>
                </c:pt>
                <c:pt idx="5">
                  <c:v>0.10382571556853905</c:v>
                </c:pt>
                <c:pt idx="6">
                  <c:v>0.15389726604809872</c:v>
                </c:pt>
                <c:pt idx="7">
                  <c:v>5.3944412784565458E-2</c:v>
                </c:pt>
                <c:pt idx="8">
                  <c:v>2.6132455589016588E-2</c:v>
                </c:pt>
                <c:pt idx="9">
                  <c:v>2.7606431051223557E-2</c:v>
                </c:pt>
                <c:pt idx="10">
                  <c:v>-5.1482902193569206E-2</c:v>
                </c:pt>
                <c:pt idx="11">
                  <c:v>-0.36795787005342556</c:v>
                </c:pt>
                <c:pt idx="12">
                  <c:v>-0.38012385871101745</c:v>
                </c:pt>
                <c:pt idx="13">
                  <c:v>-0.36549129592016605</c:v>
                </c:pt>
                <c:pt idx="14">
                  <c:v>-0.3465041756792076</c:v>
                </c:pt>
                <c:pt idx="15">
                  <c:v>6.5352787465924739E-3</c:v>
                </c:pt>
                <c:pt idx="16">
                  <c:v>5.0992119293873775E-2</c:v>
                </c:pt>
                <c:pt idx="17">
                  <c:v>4.4528987891783646E-2</c:v>
                </c:pt>
                <c:pt idx="18">
                  <c:v>5.3031565894735844E-2</c:v>
                </c:pt>
                <c:pt idx="19">
                  <c:v>6.4182223417502196E-2</c:v>
                </c:pt>
                <c:pt idx="20">
                  <c:v>7.852416619376125E-2</c:v>
                </c:pt>
                <c:pt idx="21">
                  <c:v>9.9109558131200551E-2</c:v>
                </c:pt>
                <c:pt idx="22">
                  <c:v>8.1409921831097784E-2</c:v>
                </c:pt>
                <c:pt idx="23">
                  <c:v>3.36599895329057E-2</c:v>
                </c:pt>
                <c:pt idx="24">
                  <c:v>4.4007002777004596E-2</c:v>
                </c:pt>
                <c:pt idx="25">
                  <c:v>2.1225101338372496E-2</c:v>
                </c:pt>
                <c:pt idx="26">
                  <c:v>4.1954980350175061E-4</c:v>
                </c:pt>
                <c:pt idx="27">
                  <c:v>-1.868672946755482E-2</c:v>
                </c:pt>
                <c:pt idx="28">
                  <c:v>-2.9469124277800247E-2</c:v>
                </c:pt>
                <c:pt idx="29">
                  <c:v>-0.13569332833791437</c:v>
                </c:pt>
                <c:pt idx="30">
                  <c:v>-9.9538451066339351E-2</c:v>
                </c:pt>
                <c:pt idx="31">
                  <c:v>-9.863872170793446E-2</c:v>
                </c:pt>
                <c:pt idx="32">
                  <c:v>-9.1625108193512411E-2</c:v>
                </c:pt>
                <c:pt idx="33">
                  <c:v>3.6611127756776413E-2</c:v>
                </c:pt>
                <c:pt idx="34">
                  <c:v>-0.20125831990084722</c:v>
                </c:pt>
                <c:pt idx="35">
                  <c:v>-0.33082762382218966</c:v>
                </c:pt>
                <c:pt idx="36" formatCode="0.000">
                  <c:v>-0.35006047681077906</c:v>
                </c:pt>
                <c:pt idx="37" formatCode="0.000">
                  <c:v>-0.38093732899815541</c:v>
                </c:pt>
                <c:pt idx="38" formatCode="0.000">
                  <c:v>-0.22310873859520283</c:v>
                </c:pt>
                <c:pt idx="39">
                  <c:v>-0.21911925680749281</c:v>
                </c:pt>
                <c:pt idx="40">
                  <c:v>-0.19000165625249413</c:v>
                </c:pt>
                <c:pt idx="41">
                  <c:v>-0.15824857819697277</c:v>
                </c:pt>
                <c:pt idx="42">
                  <c:v>-0.11433305593756095</c:v>
                </c:pt>
                <c:pt idx="43">
                  <c:v>0.60984488839445872</c:v>
                </c:pt>
                <c:pt idx="44">
                  <c:v>0.57913706530290809</c:v>
                </c:pt>
                <c:pt idx="45">
                  <c:v>0.57132257290590738</c:v>
                </c:pt>
                <c:pt idx="46">
                  <c:v>0.60089599091226165</c:v>
                </c:pt>
                <c:pt idx="47">
                  <c:v>-6.1649898059473025E-2</c:v>
                </c:pt>
                <c:pt idx="48">
                  <c:v>-6.1671893522228106E-2</c:v>
                </c:pt>
                <c:pt idx="49">
                  <c:v>-9.3498933403284495E-2</c:v>
                </c:pt>
                <c:pt idx="50">
                  <c:v>-9.9498774786616034E-2</c:v>
                </c:pt>
                <c:pt idx="51">
                  <c:v>-0.28657401002977079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'13.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'13. ábra'!$C$1:$BJ$1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'13. ábra'!$C$6:$BJ$6</c:f>
              <c:numCache>
                <c:formatCode>0.0</c:formatCode>
                <c:ptCount val="52"/>
                <c:pt idx="0">
                  <c:v>0.63006429142967668</c:v>
                </c:pt>
                <c:pt idx="1">
                  <c:v>0.47710472480723998</c:v>
                </c:pt>
                <c:pt idx="2">
                  <c:v>0.47407420644624887</c:v>
                </c:pt>
                <c:pt idx="3">
                  <c:v>0.79438905641877289</c:v>
                </c:pt>
                <c:pt idx="4">
                  <c:v>1.2535709839111191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2.7018404313920321</c:v>
                </c:pt>
                <c:pt idx="9">
                  <c:v>2.828095192326487</c:v>
                </c:pt>
                <c:pt idx="10">
                  <c:v>2.8847998898908807</c:v>
                </c:pt>
                <c:pt idx="11">
                  <c:v>2.37477228927981</c:v>
                </c:pt>
                <c:pt idx="12">
                  <c:v>2.2335281701127494</c:v>
                </c:pt>
                <c:pt idx="13">
                  <c:v>2.0137141339302818</c:v>
                </c:pt>
                <c:pt idx="14">
                  <c:v>2.1691041397226325</c:v>
                </c:pt>
                <c:pt idx="15">
                  <c:v>2.9083983955796073</c:v>
                </c:pt>
                <c:pt idx="16">
                  <c:v>2.625196754382388</c:v>
                </c:pt>
                <c:pt idx="17">
                  <c:v>2.667951732224854</c:v>
                </c:pt>
                <c:pt idx="18">
                  <c:v>2.2970126844199488</c:v>
                </c:pt>
                <c:pt idx="19">
                  <c:v>2.9026139215871529</c:v>
                </c:pt>
                <c:pt idx="20">
                  <c:v>3.3601389787919826</c:v>
                </c:pt>
                <c:pt idx="21">
                  <c:v>3.8870138667915834</c:v>
                </c:pt>
                <c:pt idx="22">
                  <c:v>4.0423471390699994</c:v>
                </c:pt>
                <c:pt idx="23">
                  <c:v>4.5307700480360946</c:v>
                </c:pt>
                <c:pt idx="24">
                  <c:v>4.2684278026581826</c:v>
                </c:pt>
                <c:pt idx="25">
                  <c:v>3.8792604455104422</c:v>
                </c:pt>
                <c:pt idx="26">
                  <c:v>4.2835431324539055</c:v>
                </c:pt>
                <c:pt idx="27">
                  <c:v>4.1531290274317554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4.6762171832679673</c:v>
                </c:pt>
                <c:pt idx="32">
                  <c:v>4.0056815326258546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-0.56991377689536782</c:v>
                </c:pt>
                <c:pt idx="36">
                  <c:v>-0.28427811778253259</c:v>
                </c:pt>
                <c:pt idx="37">
                  <c:v>0.30379718356766433</c:v>
                </c:pt>
                <c:pt idx="38">
                  <c:v>0.50254897844199942</c:v>
                </c:pt>
                <c:pt idx="39">
                  <c:v>0.94197676617986337</c:v>
                </c:pt>
                <c:pt idx="40">
                  <c:v>1.3586493289350754</c:v>
                </c:pt>
                <c:pt idx="41">
                  <c:v>1.507958490797366</c:v>
                </c:pt>
                <c:pt idx="42">
                  <c:v>2.1407042837222594</c:v>
                </c:pt>
                <c:pt idx="43">
                  <c:v>2.7364637221295172</c:v>
                </c:pt>
                <c:pt idx="44">
                  <c:v>2.1567555005441994</c:v>
                </c:pt>
                <c:pt idx="45">
                  <c:v>2.0389739436626066</c:v>
                </c:pt>
                <c:pt idx="46">
                  <c:v>1.6303668778653595</c:v>
                </c:pt>
                <c:pt idx="47">
                  <c:v>2.0449634568517903</c:v>
                </c:pt>
                <c:pt idx="48">
                  <c:v>2.3123643615700553</c:v>
                </c:pt>
                <c:pt idx="49">
                  <c:v>2.4192985303258978</c:v>
                </c:pt>
                <c:pt idx="50">
                  <c:v>2.9044402880726219</c:v>
                </c:pt>
                <c:pt idx="51">
                  <c:v>2.3691622778337575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0D-4E32-AA2A-652C49202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57647637795275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ábra'!$B$3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'13. ábra'!$C$2:$BJ$2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'13. ábra'!$C$3:$BJ$3</c:f>
              <c:numCache>
                <c:formatCode>0.0</c:formatCode>
                <c:ptCount val="52"/>
                <c:pt idx="0">
                  <c:v>0.75097538492529337</c:v>
                </c:pt>
                <c:pt idx="1">
                  <c:v>0.74350783019716582</c:v>
                </c:pt>
                <c:pt idx="2">
                  <c:v>0.76701821634770018</c:v>
                </c:pt>
                <c:pt idx="3">
                  <c:v>1.1838894540121669</c:v>
                </c:pt>
                <c:pt idx="4">
                  <c:v>1.6571525172299297</c:v>
                </c:pt>
                <c:pt idx="5">
                  <c:v>2.0792347459313243</c:v>
                </c:pt>
                <c:pt idx="6">
                  <c:v>2.6233186799406285</c:v>
                </c:pt>
                <c:pt idx="7">
                  <c:v>2.8103819202527447</c:v>
                </c:pt>
                <c:pt idx="8">
                  <c:v>3.1088277290234978</c:v>
                </c:pt>
                <c:pt idx="9">
                  <c:v>3.2996222473851264</c:v>
                </c:pt>
                <c:pt idx="10">
                  <c:v>3.4527097741121713</c:v>
                </c:pt>
                <c:pt idx="11">
                  <c:v>3.2734219357023759</c:v>
                </c:pt>
                <c:pt idx="12">
                  <c:v>3.1581748950611797</c:v>
                </c:pt>
                <c:pt idx="13">
                  <c:v>2.9624647194009168</c:v>
                </c:pt>
                <c:pt idx="14">
                  <c:v>3.1730032552763019</c:v>
                </c:pt>
                <c:pt idx="15">
                  <c:v>3.5887501063925646</c:v>
                </c:pt>
                <c:pt idx="16">
                  <c:v>3.4009473858430646</c:v>
                </c:pt>
                <c:pt idx="17">
                  <c:v>3.4596376156174751</c:v>
                </c:pt>
                <c:pt idx="18">
                  <c:v>3.1578892489787727</c:v>
                </c:pt>
                <c:pt idx="19">
                  <c:v>3.8571875646535152</c:v>
                </c:pt>
                <c:pt idx="20">
                  <c:v>4.2758647176475391</c:v>
                </c:pt>
                <c:pt idx="21">
                  <c:v>4.848810197673485</c:v>
                </c:pt>
                <c:pt idx="22">
                  <c:v>5.0583426088018921</c:v>
                </c:pt>
                <c:pt idx="23">
                  <c:v>5.5936332136913496</c:v>
                </c:pt>
                <c:pt idx="24">
                  <c:v>5.323530544083213</c:v>
                </c:pt>
                <c:pt idx="25">
                  <c:v>4.9148230294286623</c:v>
                </c:pt>
                <c:pt idx="26">
                  <c:v>5.306930506224127</c:v>
                </c:pt>
                <c:pt idx="27">
                  <c:v>5.244894706532321</c:v>
                </c:pt>
                <c:pt idx="28">
                  <c:v>5.4651222575544383</c:v>
                </c:pt>
                <c:pt idx="29">
                  <c:v>6.0917551698811048</c:v>
                </c:pt>
                <c:pt idx="30">
                  <c:v>5.5810393075471119</c:v>
                </c:pt>
                <c:pt idx="31">
                  <c:v>5.9653347895136726</c:v>
                </c:pt>
                <c:pt idx="32">
                  <c:v>5.3039403496225974</c:v>
                </c:pt>
                <c:pt idx="33">
                  <c:v>3.8897866591757397</c:v>
                </c:pt>
                <c:pt idx="34">
                  <c:v>3.2327542594284151</c:v>
                </c:pt>
                <c:pt idx="35">
                  <c:v>0.87251027779781143</c:v>
                </c:pt>
                <c:pt idx="36">
                  <c:v>1.1095410156662573</c:v>
                </c:pt>
                <c:pt idx="37">
                  <c:v>1.7080628496239327</c:v>
                </c:pt>
                <c:pt idx="38">
                  <c:v>1.7291935614279603</c:v>
                </c:pt>
                <c:pt idx="39">
                  <c:v>2.111511892101936</c:v>
                </c:pt>
                <c:pt idx="40">
                  <c:v>2.4525006640503357</c:v>
                </c:pt>
                <c:pt idx="41">
                  <c:v>2.5291770424099571</c:v>
                </c:pt>
                <c:pt idx="42">
                  <c:v>3.0770412527823443</c:v>
                </c:pt>
                <c:pt idx="43">
                  <c:v>2.9626944242551549</c:v>
                </c:pt>
                <c:pt idx="44">
                  <c:v>2.4351581680309242</c:v>
                </c:pt>
                <c:pt idx="45">
                  <c:v>2.2985294585535807</c:v>
                </c:pt>
                <c:pt idx="46">
                  <c:v>1.8551892669414478</c:v>
                </c:pt>
                <c:pt idx="47">
                  <c:v>2.8946520236323625</c:v>
                </c:pt>
                <c:pt idx="48">
                  <c:v>3.1310439017884364</c:v>
                </c:pt>
                <c:pt idx="49">
                  <c:v>3.2306857219640128</c:v>
                </c:pt>
                <c:pt idx="50">
                  <c:v>3.6508330928334312</c:v>
                </c:pt>
                <c:pt idx="51">
                  <c:v>3.2921492083384534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3-441E-B894-D86916AE3970}"/>
            </c:ext>
          </c:extLst>
        </c:ser>
        <c:ser>
          <c:idx val="2"/>
          <c:order val="1"/>
          <c:tx>
            <c:strRef>
              <c:f>'13. ábra'!$B$4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'13. ábra'!$C$2:$BJ$2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'13. ábra'!$C$4:$BJ$4</c:f>
              <c:numCache>
                <c:formatCode>0.0</c:formatCode>
                <c:ptCount val="52"/>
                <c:pt idx="0">
                  <c:v>-2.4157908804390216E-2</c:v>
                </c:pt>
                <c:pt idx="1">
                  <c:v>-0.18475569633006508</c:v>
                </c:pt>
                <c:pt idx="2">
                  <c:v>-0.27975893807738966</c:v>
                </c:pt>
                <c:pt idx="3">
                  <c:v>-0.49203128322419476</c:v>
                </c:pt>
                <c:pt idx="4">
                  <c:v>-0.507770896491052</c:v>
                </c:pt>
                <c:pt idx="5">
                  <c:v>-0.47849862193360282</c:v>
                </c:pt>
                <c:pt idx="6">
                  <c:v>-0.45426180988771875</c:v>
                </c:pt>
                <c:pt idx="7">
                  <c:v>-0.38324622864247859</c:v>
                </c:pt>
                <c:pt idx="8">
                  <c:v>-0.4331197532204823</c:v>
                </c:pt>
                <c:pt idx="9">
                  <c:v>-0.49913348610986324</c:v>
                </c:pt>
                <c:pt idx="10">
                  <c:v>-0.51642698202772164</c:v>
                </c:pt>
                <c:pt idx="11">
                  <c:v>-0.53069177636914044</c:v>
                </c:pt>
                <c:pt idx="12">
                  <c:v>-0.54452286623741253</c:v>
                </c:pt>
                <c:pt idx="13">
                  <c:v>-0.58325928955046902</c:v>
                </c:pt>
                <c:pt idx="14">
                  <c:v>-0.65739493987446163</c:v>
                </c:pt>
                <c:pt idx="15">
                  <c:v>-0.68688698955954963</c:v>
                </c:pt>
                <c:pt idx="16">
                  <c:v>-0.82674275075455017</c:v>
                </c:pt>
                <c:pt idx="17">
                  <c:v>-0.83621487128440475</c:v>
                </c:pt>
                <c:pt idx="18">
                  <c:v>-0.91390813045355968</c:v>
                </c:pt>
                <c:pt idx="19">
                  <c:v>-1.0187558664838645</c:v>
                </c:pt>
                <c:pt idx="20">
                  <c:v>-0.99424990504931765</c:v>
                </c:pt>
                <c:pt idx="21">
                  <c:v>-1.0609058890131025</c:v>
                </c:pt>
                <c:pt idx="22">
                  <c:v>-1.0974053915629902</c:v>
                </c:pt>
                <c:pt idx="23">
                  <c:v>-1.09652315518816</c:v>
                </c:pt>
                <c:pt idx="24">
                  <c:v>-1.0991097442020357</c:v>
                </c:pt>
                <c:pt idx="25">
                  <c:v>-1.0567876852565927</c:v>
                </c:pt>
                <c:pt idx="26">
                  <c:v>-1.0238069235737224</c:v>
                </c:pt>
                <c:pt idx="27">
                  <c:v>-1.0730789496330115</c:v>
                </c:pt>
                <c:pt idx="28">
                  <c:v>-1.0783304467932768</c:v>
                </c:pt>
                <c:pt idx="29">
                  <c:v>-1.107214419355864</c:v>
                </c:pt>
                <c:pt idx="30">
                  <c:v>-1.1572082816907117</c:v>
                </c:pt>
                <c:pt idx="31">
                  <c:v>-1.1904788845377707</c:v>
                </c:pt>
                <c:pt idx="32">
                  <c:v>-1.2066337088032304</c:v>
                </c:pt>
                <c:pt idx="33">
                  <c:v>-1.2006832474917031</c:v>
                </c:pt>
                <c:pt idx="34">
                  <c:v>-1.1634808970141013</c:v>
                </c:pt>
                <c:pt idx="35">
                  <c:v>-1.1115964308709896</c:v>
                </c:pt>
                <c:pt idx="36" formatCode="0.000">
                  <c:v>-1.0437586566380108</c:v>
                </c:pt>
                <c:pt idx="37" formatCode="0.000">
                  <c:v>-1.023328337058113</c:v>
                </c:pt>
                <c:pt idx="38" formatCode="0.000">
                  <c:v>-1.003535844390758</c:v>
                </c:pt>
                <c:pt idx="39">
                  <c:v>-0.95041586911457987</c:v>
                </c:pt>
                <c:pt idx="40">
                  <c:v>-0.90384967886276613</c:v>
                </c:pt>
                <c:pt idx="41">
                  <c:v>-0.86296997341561843</c:v>
                </c:pt>
                <c:pt idx="42">
                  <c:v>-0.82200391312252397</c:v>
                </c:pt>
                <c:pt idx="43">
                  <c:v>-0.83607559052009639</c:v>
                </c:pt>
                <c:pt idx="44">
                  <c:v>-0.85753973278963314</c:v>
                </c:pt>
                <c:pt idx="45">
                  <c:v>-0.83087808779688155</c:v>
                </c:pt>
                <c:pt idx="46">
                  <c:v>-0.82571837998834996</c:v>
                </c:pt>
                <c:pt idx="47">
                  <c:v>-0.78803866872109896</c:v>
                </c:pt>
                <c:pt idx="48">
                  <c:v>-0.75700764669615284</c:v>
                </c:pt>
                <c:pt idx="49">
                  <c:v>-0.71788825823483071</c:v>
                </c:pt>
                <c:pt idx="50">
                  <c:v>-0.64689402997419365</c:v>
                </c:pt>
                <c:pt idx="51">
                  <c:v>-0.63641292047492526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3-441E-B894-D86916AE3970}"/>
            </c:ext>
          </c:extLst>
        </c:ser>
        <c:ser>
          <c:idx val="3"/>
          <c:order val="2"/>
          <c:tx>
            <c:strRef>
              <c:f>'13. ábra'!$B$5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'13. ábra'!$C$2:$BJ$2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'13. ábra'!$C$5:$BJ$5</c:f>
              <c:numCache>
                <c:formatCode>0.0</c:formatCode>
                <c:ptCount val="52"/>
                <c:pt idx="0">
                  <c:v>-9.675318469122654E-2</c:v>
                </c:pt>
                <c:pt idx="1">
                  <c:v>-8.1647409059860773E-2</c:v>
                </c:pt>
                <c:pt idx="2">
                  <c:v>-1.3185071824061629E-2</c:v>
                </c:pt>
                <c:pt idx="3">
                  <c:v>0.10253088563080069</c:v>
                </c:pt>
                <c:pt idx="4">
                  <c:v>0.10418936317224156</c:v>
                </c:pt>
                <c:pt idx="5">
                  <c:v>0.10382571556853905</c:v>
                </c:pt>
                <c:pt idx="6">
                  <c:v>0.15389726604809872</c:v>
                </c:pt>
                <c:pt idx="7">
                  <c:v>5.3944412784565458E-2</c:v>
                </c:pt>
                <c:pt idx="8">
                  <c:v>2.6132455589016588E-2</c:v>
                </c:pt>
                <c:pt idx="9">
                  <c:v>2.7606431051223557E-2</c:v>
                </c:pt>
                <c:pt idx="10">
                  <c:v>-5.1482902193569206E-2</c:v>
                </c:pt>
                <c:pt idx="11">
                  <c:v>-0.36795787005342556</c:v>
                </c:pt>
                <c:pt idx="12">
                  <c:v>-0.38012385871101745</c:v>
                </c:pt>
                <c:pt idx="13">
                  <c:v>-0.36549129592016605</c:v>
                </c:pt>
                <c:pt idx="14">
                  <c:v>-0.3465041756792076</c:v>
                </c:pt>
                <c:pt idx="15">
                  <c:v>6.5352787465924739E-3</c:v>
                </c:pt>
                <c:pt idx="16">
                  <c:v>5.0992119293873775E-2</c:v>
                </c:pt>
                <c:pt idx="17">
                  <c:v>4.4528987891783646E-2</c:v>
                </c:pt>
                <c:pt idx="18">
                  <c:v>5.3031565894735844E-2</c:v>
                </c:pt>
                <c:pt idx="19">
                  <c:v>6.4182223417502196E-2</c:v>
                </c:pt>
                <c:pt idx="20">
                  <c:v>7.852416619376125E-2</c:v>
                </c:pt>
                <c:pt idx="21">
                  <c:v>9.9109558131200551E-2</c:v>
                </c:pt>
                <c:pt idx="22">
                  <c:v>8.1409921831097784E-2</c:v>
                </c:pt>
                <c:pt idx="23">
                  <c:v>3.36599895329057E-2</c:v>
                </c:pt>
                <c:pt idx="24">
                  <c:v>4.4007002777004596E-2</c:v>
                </c:pt>
                <c:pt idx="25">
                  <c:v>2.1225101338372496E-2</c:v>
                </c:pt>
                <c:pt idx="26">
                  <c:v>4.1954980350175061E-4</c:v>
                </c:pt>
                <c:pt idx="27">
                  <c:v>-1.868672946755482E-2</c:v>
                </c:pt>
                <c:pt idx="28">
                  <c:v>-2.9469124277800247E-2</c:v>
                </c:pt>
                <c:pt idx="29">
                  <c:v>-0.13569332833791437</c:v>
                </c:pt>
                <c:pt idx="30">
                  <c:v>-9.9538451066339351E-2</c:v>
                </c:pt>
                <c:pt idx="31">
                  <c:v>-9.863872170793446E-2</c:v>
                </c:pt>
                <c:pt idx="32">
                  <c:v>-9.1625108193512411E-2</c:v>
                </c:pt>
                <c:pt idx="33">
                  <c:v>3.6611127756776413E-2</c:v>
                </c:pt>
                <c:pt idx="34">
                  <c:v>-0.20125831990084722</c:v>
                </c:pt>
                <c:pt idx="35">
                  <c:v>-0.33082762382218966</c:v>
                </c:pt>
                <c:pt idx="36" formatCode="0.000">
                  <c:v>-0.35006047681077906</c:v>
                </c:pt>
                <c:pt idx="37" formatCode="0.000">
                  <c:v>-0.38093732899815541</c:v>
                </c:pt>
                <c:pt idx="38" formatCode="0.000">
                  <c:v>-0.22310873859520283</c:v>
                </c:pt>
                <c:pt idx="39">
                  <c:v>-0.21911925680749281</c:v>
                </c:pt>
                <c:pt idx="40">
                  <c:v>-0.19000165625249413</c:v>
                </c:pt>
                <c:pt idx="41">
                  <c:v>-0.15824857819697277</c:v>
                </c:pt>
                <c:pt idx="42">
                  <c:v>-0.11433305593756095</c:v>
                </c:pt>
                <c:pt idx="43">
                  <c:v>0.60984488839445872</c:v>
                </c:pt>
                <c:pt idx="44">
                  <c:v>0.57913706530290809</c:v>
                </c:pt>
                <c:pt idx="45">
                  <c:v>0.57132257290590738</c:v>
                </c:pt>
                <c:pt idx="46">
                  <c:v>0.60089599091226165</c:v>
                </c:pt>
                <c:pt idx="47">
                  <c:v>-6.1649898059473025E-2</c:v>
                </c:pt>
                <c:pt idx="48">
                  <c:v>-6.1671893522228106E-2</c:v>
                </c:pt>
                <c:pt idx="49">
                  <c:v>-9.3498933403284495E-2</c:v>
                </c:pt>
                <c:pt idx="50">
                  <c:v>-9.9498774786616034E-2</c:v>
                </c:pt>
                <c:pt idx="51">
                  <c:v>-0.28657401002977079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'13. ábra'!$B$6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'13. ábra'!$C$2:$BJ$2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'13. ábra'!$C$6:$BJ$6</c:f>
              <c:numCache>
                <c:formatCode>0.0</c:formatCode>
                <c:ptCount val="52"/>
                <c:pt idx="0">
                  <c:v>0.63006429142967668</c:v>
                </c:pt>
                <c:pt idx="1">
                  <c:v>0.47710472480723998</c:v>
                </c:pt>
                <c:pt idx="2">
                  <c:v>0.47407420644624887</c:v>
                </c:pt>
                <c:pt idx="3">
                  <c:v>0.79438905641877289</c:v>
                </c:pt>
                <c:pt idx="4">
                  <c:v>1.2535709839111191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2.7018404313920321</c:v>
                </c:pt>
                <c:pt idx="9">
                  <c:v>2.828095192326487</c:v>
                </c:pt>
                <c:pt idx="10">
                  <c:v>2.8847998898908807</c:v>
                </c:pt>
                <c:pt idx="11">
                  <c:v>2.37477228927981</c:v>
                </c:pt>
                <c:pt idx="12">
                  <c:v>2.2335281701127494</c:v>
                </c:pt>
                <c:pt idx="13">
                  <c:v>2.0137141339302818</c:v>
                </c:pt>
                <c:pt idx="14">
                  <c:v>2.1691041397226325</c:v>
                </c:pt>
                <c:pt idx="15">
                  <c:v>2.9083983955796073</c:v>
                </c:pt>
                <c:pt idx="16">
                  <c:v>2.625196754382388</c:v>
                </c:pt>
                <c:pt idx="17">
                  <c:v>2.667951732224854</c:v>
                </c:pt>
                <c:pt idx="18">
                  <c:v>2.2970126844199488</c:v>
                </c:pt>
                <c:pt idx="19">
                  <c:v>2.9026139215871529</c:v>
                </c:pt>
                <c:pt idx="20">
                  <c:v>3.3601389787919826</c:v>
                </c:pt>
                <c:pt idx="21">
                  <c:v>3.8870138667915834</c:v>
                </c:pt>
                <c:pt idx="22">
                  <c:v>4.0423471390699994</c:v>
                </c:pt>
                <c:pt idx="23">
                  <c:v>4.5307700480360946</c:v>
                </c:pt>
                <c:pt idx="24">
                  <c:v>4.2684278026581826</c:v>
                </c:pt>
                <c:pt idx="25">
                  <c:v>3.8792604455104422</c:v>
                </c:pt>
                <c:pt idx="26">
                  <c:v>4.2835431324539055</c:v>
                </c:pt>
                <c:pt idx="27">
                  <c:v>4.1531290274317554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4.6762171832679673</c:v>
                </c:pt>
                <c:pt idx="32">
                  <c:v>4.0056815326258546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-0.56991377689536782</c:v>
                </c:pt>
                <c:pt idx="36">
                  <c:v>-0.28427811778253259</c:v>
                </c:pt>
                <c:pt idx="37">
                  <c:v>0.30379718356766433</c:v>
                </c:pt>
                <c:pt idx="38">
                  <c:v>0.50254897844199942</c:v>
                </c:pt>
                <c:pt idx="39">
                  <c:v>0.94197676617986337</c:v>
                </c:pt>
                <c:pt idx="40">
                  <c:v>1.3586493289350754</c:v>
                </c:pt>
                <c:pt idx="41">
                  <c:v>1.507958490797366</c:v>
                </c:pt>
                <c:pt idx="42">
                  <c:v>2.1407042837222594</c:v>
                </c:pt>
                <c:pt idx="43">
                  <c:v>2.7364637221295172</c:v>
                </c:pt>
                <c:pt idx="44">
                  <c:v>2.1567555005441994</c:v>
                </c:pt>
                <c:pt idx="45">
                  <c:v>2.0389739436626066</c:v>
                </c:pt>
                <c:pt idx="46">
                  <c:v>1.6303668778653595</c:v>
                </c:pt>
                <c:pt idx="47">
                  <c:v>2.0449634568517903</c:v>
                </c:pt>
                <c:pt idx="48">
                  <c:v>2.3123643615700553</c:v>
                </c:pt>
                <c:pt idx="49">
                  <c:v>2.4192985303258978</c:v>
                </c:pt>
                <c:pt idx="50">
                  <c:v>2.9044402880726219</c:v>
                </c:pt>
                <c:pt idx="51">
                  <c:v>2.3691622778337575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3-441E-B894-D86916AE3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805092476285894"/>
              <c:y val="3.079861111111110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471711869349666"/>
          <c:w val="0.98659961261239504"/>
          <c:h val="0.112743875765529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ábra'!$C$3:$O$3</c:f>
              <c:numCache>
                <c:formatCode>0.0</c:formatCode>
                <c:ptCount val="13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1.4353552630083999</c:v>
                </c:pt>
                <c:pt idx="12">
                  <c:v>1.3228507136855998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4-4431-AF7B-7C4F0A7F294E}"/>
            </c:ext>
          </c:extLst>
        </c:ser>
        <c:ser>
          <c:idx val="2"/>
          <c:order val="2"/>
          <c:tx>
            <c:strRef>
              <c:f>'14. ábra'!$A$4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ábra'!$C$4:$O$4</c:f>
              <c:numCache>
                <c:formatCode>0.0</c:formatCode>
                <c:ptCount val="13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2.7873353848249001</c:v>
                </c:pt>
                <c:pt idx="12">
                  <c:v>3.1352146624539001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'14. ábra'!$A$2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ábra'!$C$2:$O$2</c:f>
              <c:numCache>
                <c:formatCode>0.0</c:formatCode>
                <c:ptCount val="13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4.4580653761394995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74-4431-AF7B-7C4F0A7F2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51648"/>
        <c:axId val="156253184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164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ábra'!$C$5:$O$5</c:f>
              <c:numCache>
                <c:formatCode>0.0</c:formatCode>
                <c:ptCount val="13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1.9450429071018998</c:v>
                </c:pt>
                <c:pt idx="12">
                  <c:v>2.0269219446749998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C-47BB-B5E6-2F0D57A6F4A5}"/>
            </c:ext>
          </c:extLst>
        </c:ser>
        <c:ser>
          <c:idx val="2"/>
          <c:order val="2"/>
          <c:tx>
            <c:strRef>
              <c:f>'14. ábra'!$A$6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ábra'!$C$6:$O$6</c:f>
              <c:numCache>
                <c:formatCode>0.0</c:formatCode>
                <c:ptCount val="13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2.2776477407313998</c:v>
                </c:pt>
                <c:pt idx="12">
                  <c:v>2.4311434314644997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'14. ábra'!$A$10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ábra'!$C$10:$O$10</c:f>
              <c:numCache>
                <c:formatCode>0.0</c:formatCode>
                <c:ptCount val="13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4.4580653761394995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C-47BB-B5E6-2F0D57A6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4588923934448113"/>
          <c:w val="0.90357851637119735"/>
          <c:h val="0.1415555499927683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601934027777778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ábra'!$C$3:$O$3</c:f>
              <c:numCache>
                <c:formatCode>0.0</c:formatCode>
                <c:ptCount val="13"/>
                <c:pt idx="0">
                  <c:v>0.36209278697789998</c:v>
                </c:pt>
                <c:pt idx="1">
                  <c:v>1.0554875680942</c:v>
                </c:pt>
                <c:pt idx="2">
                  <c:v>1.0852753169997</c:v>
                </c:pt>
                <c:pt idx="3">
                  <c:v>1.2727718724365999</c:v>
                </c:pt>
                <c:pt idx="4">
                  <c:v>1.3781977214492003</c:v>
                </c:pt>
                <c:pt idx="5">
                  <c:v>1.8866226113311</c:v>
                </c:pt>
                <c:pt idx="6">
                  <c:v>1.6354942081896997</c:v>
                </c:pt>
                <c:pt idx="7">
                  <c:v>1.4520489266841996</c:v>
                </c:pt>
                <c:pt idx="8">
                  <c:v>0.65029233942410003</c:v>
                </c:pt>
                <c:pt idx="9">
                  <c:v>1.3246280094527998</c:v>
                </c:pt>
                <c:pt idx="10">
                  <c:v>1.7888799097014998</c:v>
                </c:pt>
                <c:pt idx="11">
                  <c:v>1.4353552630083999</c:v>
                </c:pt>
                <c:pt idx="12">
                  <c:v>1.3228507136855998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6-4DC6-A963-F910D1147F15}"/>
            </c:ext>
          </c:extLst>
        </c:ser>
        <c:ser>
          <c:idx val="2"/>
          <c:order val="2"/>
          <c:tx>
            <c:strRef>
              <c:f>'14. ábra'!$B$4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ábra'!$C$4:$O$4</c:f>
              <c:numCache>
                <c:formatCode>0.0</c:formatCode>
                <c:ptCount val="13"/>
                <c:pt idx="0">
                  <c:v>0.92110012800039998</c:v>
                </c:pt>
                <c:pt idx="1">
                  <c:v>1.6032461028184</c:v>
                </c:pt>
                <c:pt idx="2">
                  <c:v>2.1740890402692004</c:v>
                </c:pt>
                <c:pt idx="3">
                  <c:v>2.3874641228232001</c:v>
                </c:pt>
                <c:pt idx="4">
                  <c:v>2.4842507384335004</c:v>
                </c:pt>
                <c:pt idx="5">
                  <c:v>3.8172734342379</c:v>
                </c:pt>
                <c:pt idx="6">
                  <c:v>3.9275504515705997</c:v>
                </c:pt>
                <c:pt idx="7">
                  <c:v>5.2706796347008007</c:v>
                </c:pt>
                <c:pt idx="8">
                  <c:v>0.36312537580110005</c:v>
                </c:pt>
                <c:pt idx="9">
                  <c:v>1.3533181465472999</c:v>
                </c:pt>
                <c:pt idx="10">
                  <c:v>2.2346755601832</c:v>
                </c:pt>
                <c:pt idx="11">
                  <c:v>2.7873353848249001</c:v>
                </c:pt>
                <c:pt idx="12">
                  <c:v>3.1352146624539001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251648"/>
        <c:axId val="156253184"/>
      </c:barChart>
      <c:lineChart>
        <c:grouping val="standard"/>
        <c:varyColors val="0"/>
        <c:ser>
          <c:idx val="0"/>
          <c:order val="0"/>
          <c:tx>
            <c:strRef>
              <c:f>'14. ábra'!$B$2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ábra'!$C$2:$O$2</c:f>
              <c:numCache>
                <c:formatCode>0.0</c:formatCode>
                <c:ptCount val="13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4.4580653761394995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DC6-A963-F910D1147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51648"/>
        <c:axId val="156253184"/>
      </c:lineChart>
      <c:catAx>
        <c:axId val="1562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3184"/>
        <c:crosses val="autoZero"/>
        <c:auto val="1"/>
        <c:lblAlgn val="ctr"/>
        <c:lblOffset val="100"/>
        <c:noMultiLvlLbl val="0"/>
      </c:catAx>
      <c:valAx>
        <c:axId val="156253184"/>
        <c:scaling>
          <c:orientation val="minMax"/>
          <c:max val="7"/>
          <c:min val="-1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251648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3034875164260398E-3"/>
          <c:y val="0.85781840277777777"/>
          <c:w val="0.49170478963708153"/>
          <c:h val="0.127552777777777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'2. ábra'!$C$4:$BB$4</c:f>
              <c:numCache>
                <c:formatCode>0.00</c:formatCode>
                <c:ptCount val="52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8.0980917658811578</c:v>
                </c:pt>
                <c:pt idx="37">
                  <c:v>7.870236546112154</c:v>
                </c:pt>
                <c:pt idx="38">
                  <c:v>7.1702905067309777</c:v>
                </c:pt>
                <c:pt idx="39">
                  <c:v>6.8271357795412397</c:v>
                </c:pt>
                <c:pt idx="40">
                  <c:v>6.6394358830369091</c:v>
                </c:pt>
                <c:pt idx="41">
                  <c:v>5.9816645166110805</c:v>
                </c:pt>
                <c:pt idx="42">
                  <c:v>4.878393600601421</c:v>
                </c:pt>
                <c:pt idx="43">
                  <c:v>4.4203619737746518</c:v>
                </c:pt>
                <c:pt idx="44">
                  <c:v>4.0189753981118761</c:v>
                </c:pt>
                <c:pt idx="45">
                  <c:v>3.5962552077335364</c:v>
                </c:pt>
                <c:pt idx="46">
                  <c:v>3.5403572078254597</c:v>
                </c:pt>
                <c:pt idx="47">
                  <c:v>2.8276619917054329</c:v>
                </c:pt>
                <c:pt idx="48">
                  <c:v>2.6959504940896717</c:v>
                </c:pt>
                <c:pt idx="49">
                  <c:v>1.4493654687618203</c:v>
                </c:pt>
                <c:pt idx="50">
                  <c:v>1.7479100631188096</c:v>
                </c:pt>
                <c:pt idx="51">
                  <c:v>2.2895527201209855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8-485A-8D2D-7ADAF9653187}"/>
            </c:ext>
          </c:extLst>
        </c:ser>
        <c:ser>
          <c:idx val="1"/>
          <c:order val="1"/>
          <c:tx>
            <c:strRef>
              <c:f>'2. ábra'!$A$5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'2. ábra'!$C$5:$BB$5</c:f>
              <c:numCache>
                <c:formatCode>0.0</c:formatCode>
                <c:ptCount val="52"/>
                <c:pt idx="0">
                  <c:v>-7.522440154518284</c:v>
                </c:pt>
                <c:pt idx="1">
                  <c:v>-6.9532020438022366</c:v>
                </c:pt>
                <c:pt idx="2">
                  <c:v>-7.1804175799145522</c:v>
                </c:pt>
                <c:pt idx="3">
                  <c:v>-7.3391889709405103</c:v>
                </c:pt>
                <c:pt idx="4">
                  <c:v>-7.2081898886619271</c:v>
                </c:pt>
                <c:pt idx="5">
                  <c:v>-7.0373311169877049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-5.8797171649038455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-5.2134588288094736</c:v>
                </c:pt>
                <c:pt idx="21">
                  <c:v>-4.8656315572557878</c:v>
                </c:pt>
                <c:pt idx="22">
                  <c:v>-4.5989517282163783</c:v>
                </c:pt>
                <c:pt idx="23">
                  <c:v>-4.2380316078949614</c:v>
                </c:pt>
                <c:pt idx="24">
                  <c:v>-4.5751963617118445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-5.6978764749840431</c:v>
                </c:pt>
                <c:pt idx="32">
                  <c:v>-5.3820041602683757</c:v>
                </c:pt>
                <c:pt idx="33">
                  <c:v>-4.8749460897760075</c:v>
                </c:pt>
                <c:pt idx="34">
                  <c:v>-4.3330845022473596</c:v>
                </c:pt>
                <c:pt idx="35">
                  <c:v>-3.644978403798266</c:v>
                </c:pt>
                <c:pt idx="36">
                  <c:v>-4.0583103219114616</c:v>
                </c:pt>
                <c:pt idx="37">
                  <c:v>-4.5123997103691069</c:v>
                </c:pt>
                <c:pt idx="38">
                  <c:v>-4.7300047069407762</c:v>
                </c:pt>
                <c:pt idx="39">
                  <c:v>-4.9216418045240085</c:v>
                </c:pt>
                <c:pt idx="40">
                  <c:v>-4.7993004148258889</c:v>
                </c:pt>
                <c:pt idx="41">
                  <c:v>-4.6966123877389059</c:v>
                </c:pt>
                <c:pt idx="42">
                  <c:v>-4.6733101802622521</c:v>
                </c:pt>
                <c:pt idx="43">
                  <c:v>-4.601080712144582</c:v>
                </c:pt>
                <c:pt idx="44">
                  <c:v>-4.2624584124564953</c:v>
                </c:pt>
                <c:pt idx="45">
                  <c:v>-4.0223531154409766</c:v>
                </c:pt>
                <c:pt idx="46">
                  <c:v>-3.7047251697032944</c:v>
                </c:pt>
                <c:pt idx="47">
                  <c:v>-3.4748517431750643</c:v>
                </c:pt>
                <c:pt idx="48">
                  <c:v>-3.3872957457345123</c:v>
                </c:pt>
                <c:pt idx="49">
                  <c:v>-3.0016141340818687</c:v>
                </c:pt>
                <c:pt idx="50">
                  <c:v>-2.8473204239632102</c:v>
                </c:pt>
                <c:pt idx="51">
                  <c:v>-2.5572031632458905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8-485A-8D2D-7ADAF9653187}"/>
            </c:ext>
          </c:extLst>
        </c:ser>
        <c:ser>
          <c:idx val="2"/>
          <c:order val="2"/>
          <c:tx>
            <c:strRef>
              <c:f>'2.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'2. ábra'!$C$6:$BB$6</c:f>
              <c:numCache>
                <c:formatCode>0.0</c:formatCode>
                <c:ptCount val="52"/>
                <c:pt idx="0">
                  <c:v>0.63006429142967657</c:v>
                </c:pt>
                <c:pt idx="1">
                  <c:v>0.47710472480723992</c:v>
                </c:pt>
                <c:pt idx="2">
                  <c:v>0.47407420644624881</c:v>
                </c:pt>
                <c:pt idx="3">
                  <c:v>0.794389056418773</c:v>
                </c:pt>
                <c:pt idx="4">
                  <c:v>1.2535709839111195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2.7018404313920317</c:v>
                </c:pt>
                <c:pt idx="9">
                  <c:v>2.828095192326487</c:v>
                </c:pt>
                <c:pt idx="10">
                  <c:v>2.8847998898908811</c:v>
                </c:pt>
                <c:pt idx="11">
                  <c:v>2.37477228927981</c:v>
                </c:pt>
                <c:pt idx="12">
                  <c:v>2.2335281701127503</c:v>
                </c:pt>
                <c:pt idx="13">
                  <c:v>2.0137141339302818</c:v>
                </c:pt>
                <c:pt idx="14">
                  <c:v>2.1691041397226338</c:v>
                </c:pt>
                <c:pt idx="15">
                  <c:v>2.9083983955796073</c:v>
                </c:pt>
                <c:pt idx="16">
                  <c:v>2.6251967543823875</c:v>
                </c:pt>
                <c:pt idx="17">
                  <c:v>2.667951732224854</c:v>
                </c:pt>
                <c:pt idx="18">
                  <c:v>2.2970126844199483</c:v>
                </c:pt>
                <c:pt idx="19">
                  <c:v>2.902613921587152</c:v>
                </c:pt>
                <c:pt idx="20">
                  <c:v>3.3601389787919822</c:v>
                </c:pt>
                <c:pt idx="21">
                  <c:v>3.8870138667915817</c:v>
                </c:pt>
                <c:pt idx="22">
                  <c:v>4.0423471390699985</c:v>
                </c:pt>
                <c:pt idx="23">
                  <c:v>4.5307700480360955</c:v>
                </c:pt>
                <c:pt idx="24">
                  <c:v>4.2684278026581817</c:v>
                </c:pt>
                <c:pt idx="25">
                  <c:v>3.8792604455104436</c:v>
                </c:pt>
                <c:pt idx="26">
                  <c:v>4.2835431324539073</c:v>
                </c:pt>
                <c:pt idx="27">
                  <c:v>4.1531290274317545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4.6762171832679664</c:v>
                </c:pt>
                <c:pt idx="32">
                  <c:v>4.0056815326258537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-0.56991377689536749</c:v>
                </c:pt>
                <c:pt idx="36">
                  <c:v>-0.28427811778253259</c:v>
                </c:pt>
                <c:pt idx="37">
                  <c:v>0.30379718356766483</c:v>
                </c:pt>
                <c:pt idx="38">
                  <c:v>0.50254897844199975</c:v>
                </c:pt>
                <c:pt idx="39">
                  <c:v>0.94197676617986337</c:v>
                </c:pt>
                <c:pt idx="40">
                  <c:v>1.3586493289350756</c:v>
                </c:pt>
                <c:pt idx="41">
                  <c:v>1.5079584907973655</c:v>
                </c:pt>
                <c:pt idx="42">
                  <c:v>2.140704283722259</c:v>
                </c:pt>
                <c:pt idx="43">
                  <c:v>2.7364637221295167</c:v>
                </c:pt>
                <c:pt idx="44">
                  <c:v>2.156755500544199</c:v>
                </c:pt>
                <c:pt idx="45">
                  <c:v>2.0389739436626066</c:v>
                </c:pt>
                <c:pt idx="46">
                  <c:v>1.6303668778653597</c:v>
                </c:pt>
                <c:pt idx="47">
                  <c:v>2.0449634568517903</c:v>
                </c:pt>
                <c:pt idx="48">
                  <c:v>2.3123643615700558</c:v>
                </c:pt>
                <c:pt idx="49">
                  <c:v>2.4192985303258978</c:v>
                </c:pt>
                <c:pt idx="50">
                  <c:v>2.9044402880726223</c:v>
                </c:pt>
                <c:pt idx="51">
                  <c:v>2.3691622778337575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'2.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'2. ábra'!$C$7:$BB$7</c:f>
              <c:numCache>
                <c:formatCode>0.0</c:formatCode>
                <c:ptCount val="52"/>
                <c:pt idx="0">
                  <c:v>-6.3505661994210314</c:v>
                </c:pt>
                <c:pt idx="1">
                  <c:v>-5.8658824744449483</c:v>
                </c:pt>
                <c:pt idx="2">
                  <c:v>-6.4326004464742823</c:v>
                </c:pt>
                <c:pt idx="3">
                  <c:v>-6.1982176297557281</c:v>
                </c:pt>
                <c:pt idx="4">
                  <c:v>-5.247789425825248</c:v>
                </c:pt>
                <c:pt idx="5">
                  <c:v>-3.6548318259145653</c:v>
                </c:pt>
                <c:pt idx="6">
                  <c:v>-0.96479544625457314</c:v>
                </c:pt>
                <c:pt idx="7">
                  <c:v>1.0250357732715667</c:v>
                </c:pt>
                <c:pt idx="8">
                  <c:v>1.8761902018385024</c:v>
                </c:pt>
                <c:pt idx="9">
                  <c:v>2.13422358045259</c:v>
                </c:pt>
                <c:pt idx="10">
                  <c:v>2.1892831916969686</c:v>
                </c:pt>
                <c:pt idx="11">
                  <c:v>2.0883016478728247</c:v>
                </c:pt>
                <c:pt idx="12">
                  <c:v>2.1516523147922872</c:v>
                </c:pt>
                <c:pt idx="13">
                  <c:v>1.9642846009745263</c:v>
                </c:pt>
                <c:pt idx="14">
                  <c:v>2.3505330766816113</c:v>
                </c:pt>
                <c:pt idx="15">
                  <c:v>2.9134527792789728</c:v>
                </c:pt>
                <c:pt idx="16">
                  <c:v>2.7306226347535274</c:v>
                </c:pt>
                <c:pt idx="17">
                  <c:v>3.2647655849707515</c:v>
                </c:pt>
                <c:pt idx="18">
                  <c:v>3.6703981966810328</c:v>
                </c:pt>
                <c:pt idx="19">
                  <c:v>4.1401487791082889</c:v>
                </c:pt>
                <c:pt idx="20">
                  <c:v>5.1954286625916657</c:v>
                </c:pt>
                <c:pt idx="21">
                  <c:v>5.7380614820808837</c:v>
                </c:pt>
                <c:pt idx="22">
                  <c:v>6.338975391957459</c:v>
                </c:pt>
                <c:pt idx="23">
                  <c:v>7.2782528563059916</c:v>
                </c:pt>
                <c:pt idx="24">
                  <c:v>6.7431571718359482</c:v>
                </c:pt>
                <c:pt idx="25">
                  <c:v>5.5284262773981778</c:v>
                </c:pt>
                <c:pt idx="26">
                  <c:v>5.2285205302076454</c:v>
                </c:pt>
                <c:pt idx="27">
                  <c:v>4.8723593992709873</c:v>
                </c:pt>
                <c:pt idx="28">
                  <c:v>5.8890999587831203</c:v>
                </c:pt>
                <c:pt idx="29">
                  <c:v>6.9434165118392333</c:v>
                </c:pt>
                <c:pt idx="30">
                  <c:v>6.5197450967446127</c:v>
                </c:pt>
                <c:pt idx="31">
                  <c:v>6.9280177643384153</c:v>
                </c:pt>
                <c:pt idx="32">
                  <c:v>6.3942810654240914</c:v>
                </c:pt>
                <c:pt idx="33">
                  <c:v>6.3623223297778351</c:v>
                </c:pt>
                <c:pt idx="34">
                  <c:v>6.4119490049084256</c:v>
                </c:pt>
                <c:pt idx="35">
                  <c:v>4.4668271236392174</c:v>
                </c:pt>
                <c:pt idx="36">
                  <c:v>3.7555033261871631</c:v>
                </c:pt>
                <c:pt idx="37">
                  <c:v>3.661634019310712</c:v>
                </c:pt>
                <c:pt idx="38">
                  <c:v>2.9428347782322022</c:v>
                </c:pt>
                <c:pt idx="39">
                  <c:v>2.8474707411970943</c:v>
                </c:pt>
                <c:pt idx="40">
                  <c:v>3.1987847971460965</c:v>
                </c:pt>
                <c:pt idx="41">
                  <c:v>2.7930106196695403</c:v>
                </c:pt>
                <c:pt idx="42">
                  <c:v>2.3457877040614283</c:v>
                </c:pt>
                <c:pt idx="43">
                  <c:v>2.5557449837595869</c:v>
                </c:pt>
                <c:pt idx="44">
                  <c:v>1.9132724861995805</c:v>
                </c:pt>
                <c:pt idx="45">
                  <c:v>1.6128760359551655</c:v>
                </c:pt>
                <c:pt idx="46">
                  <c:v>1.4659989159875249</c:v>
                </c:pt>
                <c:pt idx="47">
                  <c:v>1.3977737053821597</c:v>
                </c:pt>
                <c:pt idx="48">
                  <c:v>1.6210191099252147</c:v>
                </c:pt>
                <c:pt idx="49">
                  <c:v>0.86704986500584913</c:v>
                </c:pt>
                <c:pt idx="50">
                  <c:v>1.8050299272282213</c:v>
                </c:pt>
                <c:pt idx="51">
                  <c:v>2.1015118347088531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18-485A-8D2D-7ADAF9653187}"/>
            </c:ext>
          </c:extLst>
        </c:ser>
        <c:ser>
          <c:idx val="4"/>
          <c:order val="4"/>
          <c:tx>
            <c:strRef>
              <c:f>'2. ábra'!$A$8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'2. ábra'!$C$8:$BB$8</c:f>
              <c:numCache>
                <c:formatCode>0.0</c:formatCode>
                <c:ptCount val="52"/>
                <c:pt idx="0">
                  <c:v>-7.0499176096274736</c:v>
                </c:pt>
                <c:pt idx="1">
                  <c:v>-6.4258559462785527</c:v>
                </c:pt>
                <c:pt idx="2">
                  <c:v>-6.83852070320129</c:v>
                </c:pt>
                <c:pt idx="3">
                  <c:v>-7.1505667421634627</c:v>
                </c:pt>
                <c:pt idx="4">
                  <c:v>-6.4701493139887587</c:v>
                </c:pt>
                <c:pt idx="5">
                  <c:v>-5.2214529122994664</c:v>
                </c:pt>
                <c:pt idx="6">
                  <c:v>-2.912038041787111</c:v>
                </c:pt>
                <c:pt idx="7">
                  <c:v>-0.7236003306630675</c:v>
                </c:pt>
                <c:pt idx="8">
                  <c:v>-0.10468929838603148</c:v>
                </c:pt>
                <c:pt idx="9">
                  <c:v>2.139274832089692E-2</c:v>
                </c:pt>
                <c:pt idx="10">
                  <c:v>-2.9180606483840219E-2</c:v>
                </c:pt>
                <c:pt idx="11">
                  <c:v>0.27279367167437907</c:v>
                </c:pt>
                <c:pt idx="12">
                  <c:v>0.39960529059658595</c:v>
                </c:pt>
                <c:pt idx="13">
                  <c:v>0.34538917212770981</c:v>
                </c:pt>
                <c:pt idx="14">
                  <c:v>0.5455848056486523</c:v>
                </c:pt>
                <c:pt idx="15">
                  <c:v>0.56608151730992762</c:v>
                </c:pt>
                <c:pt idx="16">
                  <c:v>0.41385046867257702</c:v>
                </c:pt>
                <c:pt idx="17">
                  <c:v>0.84931438325255915</c:v>
                </c:pt>
                <c:pt idx="18">
                  <c:v>1.4751125796147484</c:v>
                </c:pt>
                <c:pt idx="19">
                  <c:v>1.5950995214008299</c:v>
                </c:pt>
                <c:pt idx="20">
                  <c:v>2.4561274262928241</c:v>
                </c:pt>
                <c:pt idx="21">
                  <c:v>2.6172233711061383</c:v>
                </c:pt>
                <c:pt idx="22">
                  <c:v>3.0808056156155037</c:v>
                </c:pt>
                <c:pt idx="23">
                  <c:v>3.5011116923428247</c:v>
                </c:pt>
                <c:pt idx="24">
                  <c:v>3.2611087685409856</c:v>
                </c:pt>
                <c:pt idx="25">
                  <c:v>2.3678963321466688</c:v>
                </c:pt>
                <c:pt idx="26">
                  <c:v>1.7710616868983904</c:v>
                </c:pt>
                <c:pt idx="27">
                  <c:v>1.1881118844592842</c:v>
                </c:pt>
                <c:pt idx="28">
                  <c:v>1.8340430740739802</c:v>
                </c:pt>
                <c:pt idx="29">
                  <c:v>2.3009541140884027</c:v>
                </c:pt>
                <c:pt idx="30">
                  <c:v>2.1861639357668152</c:v>
                </c:pt>
                <c:pt idx="31">
                  <c:v>2.3497803780536128</c:v>
                </c:pt>
                <c:pt idx="32">
                  <c:v>2.4530780911532371</c:v>
                </c:pt>
                <c:pt idx="33">
                  <c:v>3.5324409875522891</c:v>
                </c:pt>
                <c:pt idx="34">
                  <c:v>4.3531426287014732</c:v>
                </c:pt>
                <c:pt idx="35">
                  <c:v>4.4850189826077722</c:v>
                </c:pt>
                <c:pt idx="36">
                  <c:v>3.6601817877172418</c:v>
                </c:pt>
                <c:pt idx="37">
                  <c:v>3.2782228906435833</c:v>
                </c:pt>
                <c:pt idx="38">
                  <c:v>2.3928853051014745</c:v>
                </c:pt>
                <c:pt idx="39">
                  <c:v>1.9995232260198454</c:v>
                </c:pt>
                <c:pt idx="40">
                  <c:v>2.0884728641237973</c:v>
                </c:pt>
                <c:pt idx="41">
                  <c:v>1.5485637358718771</c:v>
                </c:pt>
                <c:pt idx="42">
                  <c:v>0.82043529375766533</c:v>
                </c:pt>
                <c:pt idx="43">
                  <c:v>0.30042487531957118</c:v>
                </c:pt>
                <c:pt idx="44">
                  <c:v>-9.446824519298222E-2</c:v>
                </c:pt>
                <c:pt idx="45">
                  <c:v>-0.23757804546917105</c:v>
                </c:pt>
                <c:pt idx="46">
                  <c:v>-0.34613313776618748</c:v>
                </c:pt>
                <c:pt idx="47">
                  <c:v>-0.45129320844830201</c:v>
                </c:pt>
                <c:pt idx="48">
                  <c:v>-0.39741891711081156</c:v>
                </c:pt>
                <c:pt idx="49">
                  <c:v>-1.3652288727353892</c:v>
                </c:pt>
                <c:pt idx="50">
                  <c:v>-0.64945270140865385</c:v>
                </c:pt>
                <c:pt idx="51">
                  <c:v>7.2822698484184434E-2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18-485A-8D2D-7ADAF9653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68874745502486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'14.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ábra'!$C$5:$O$5</c:f>
              <c:numCache>
                <c:formatCode>0.0</c:formatCode>
                <c:ptCount val="13"/>
                <c:pt idx="0">
                  <c:v>-5.8660464600799968E-2</c:v>
                </c:pt>
                <c:pt idx="1">
                  <c:v>0.63538234971789997</c:v>
                </c:pt>
                <c:pt idx="2">
                  <c:v>1.2720368365364001</c:v>
                </c:pt>
                <c:pt idx="3">
                  <c:v>1.4952286415633</c:v>
                </c:pt>
                <c:pt idx="4">
                  <c:v>1.3516477614675002</c:v>
                </c:pt>
                <c:pt idx="5">
                  <c:v>2.3448592295209001</c:v>
                </c:pt>
                <c:pt idx="6">
                  <c:v>2.7934298375983997</c:v>
                </c:pt>
                <c:pt idx="7">
                  <c:v>3.6213220911875998</c:v>
                </c:pt>
                <c:pt idx="8">
                  <c:v>-0.68680239532999998</c:v>
                </c:pt>
                <c:pt idx="9">
                  <c:v>0.38391307209740011</c:v>
                </c:pt>
                <c:pt idx="10">
                  <c:v>1.5382151401089001</c:v>
                </c:pt>
                <c:pt idx="11">
                  <c:v>1.9450429071018998</c:v>
                </c:pt>
                <c:pt idx="12">
                  <c:v>2.0269219446749998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2-4D73-845D-9A3F53DE8EE9}"/>
            </c:ext>
          </c:extLst>
        </c:ser>
        <c:ser>
          <c:idx val="2"/>
          <c:order val="2"/>
          <c:tx>
            <c:strRef>
              <c:f>'14. ábra'!$B$6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ábra'!$C$6:$O$6</c:f>
              <c:numCache>
                <c:formatCode>0.0</c:formatCode>
                <c:ptCount val="13"/>
                <c:pt idx="0">
                  <c:v>1.3418533795791001</c:v>
                </c:pt>
                <c:pt idx="1">
                  <c:v>2.0233513211947001</c:v>
                </c:pt>
                <c:pt idx="2">
                  <c:v>1.9873275207325001</c:v>
                </c:pt>
                <c:pt idx="3">
                  <c:v>2.1650073536965002</c:v>
                </c:pt>
                <c:pt idx="4">
                  <c:v>2.5108006984151996</c:v>
                </c:pt>
                <c:pt idx="5">
                  <c:v>3.3590368160481003</c:v>
                </c:pt>
                <c:pt idx="6">
                  <c:v>2.7696148221619001</c:v>
                </c:pt>
                <c:pt idx="7">
                  <c:v>3.1014064701974</c:v>
                </c:pt>
                <c:pt idx="8">
                  <c:v>1.7002201105551999</c:v>
                </c:pt>
                <c:pt idx="9">
                  <c:v>2.2940330839027001</c:v>
                </c:pt>
                <c:pt idx="10">
                  <c:v>2.4853403297757999</c:v>
                </c:pt>
                <c:pt idx="11">
                  <c:v>2.2776477407313998</c:v>
                </c:pt>
                <c:pt idx="12">
                  <c:v>2.4311434314644997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56317952"/>
        <c:axId val="156319744"/>
      </c:barChart>
      <c:lineChart>
        <c:grouping val="standard"/>
        <c:varyColors val="0"/>
        <c:ser>
          <c:idx val="0"/>
          <c:order val="0"/>
          <c:tx>
            <c:strRef>
              <c:f>'14. ábra'!$B$10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'14. ábra'!$C$1:$O$1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'14. ábra'!$C$10:$O$10</c:f>
              <c:numCache>
                <c:formatCode>0.0</c:formatCode>
                <c:ptCount val="13"/>
                <c:pt idx="0">
                  <c:v>1.2831929149782999</c:v>
                </c:pt>
                <c:pt idx="1">
                  <c:v>2.6587336709125999</c:v>
                </c:pt>
                <c:pt idx="2">
                  <c:v>3.2593643572689004</c:v>
                </c:pt>
                <c:pt idx="3">
                  <c:v>3.6602359952598</c:v>
                </c:pt>
                <c:pt idx="4">
                  <c:v>3.8624484598827005</c:v>
                </c:pt>
                <c:pt idx="5">
                  <c:v>5.7038960455689995</c:v>
                </c:pt>
                <c:pt idx="6">
                  <c:v>5.5630446597602994</c:v>
                </c:pt>
                <c:pt idx="7">
                  <c:v>6.7227285613850007</c:v>
                </c:pt>
                <c:pt idx="8">
                  <c:v>1.0134177152252</c:v>
                </c:pt>
                <c:pt idx="9">
                  <c:v>2.6779461560000994</c:v>
                </c:pt>
                <c:pt idx="10">
                  <c:v>4.0235554698847</c:v>
                </c:pt>
                <c:pt idx="11">
                  <c:v>4.2226906478332999</c:v>
                </c:pt>
                <c:pt idx="12">
                  <c:v>4.4580653761394995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F2-4D73-845D-9A3F53DE8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22816"/>
        <c:axId val="156321280"/>
      </c:lineChart>
      <c:catAx>
        <c:axId val="1563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156319744"/>
        <c:crosses val="autoZero"/>
        <c:auto val="1"/>
        <c:lblAlgn val="ctr"/>
        <c:lblOffset val="100"/>
        <c:noMultiLvlLbl val="0"/>
      </c:catAx>
      <c:valAx>
        <c:axId val="156319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17952"/>
        <c:crosses val="autoZero"/>
        <c:crossBetween val="between"/>
      </c:valAx>
      <c:valAx>
        <c:axId val="156321280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156322816"/>
        <c:crosses val="max"/>
        <c:crossBetween val="between"/>
      </c:valAx>
      <c:catAx>
        <c:axId val="15632281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u-HU" sz="900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56321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4588923934448113"/>
          <c:w val="0.90357851637119735"/>
          <c:h val="0.1415555499927683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5122534722222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'2. ábra'!$C$4:$BB$4</c:f>
              <c:numCache>
                <c:formatCode>0.00</c:formatCode>
                <c:ptCount val="52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8.0980917658811578</c:v>
                </c:pt>
                <c:pt idx="37">
                  <c:v>7.870236546112154</c:v>
                </c:pt>
                <c:pt idx="38">
                  <c:v>7.1702905067309777</c:v>
                </c:pt>
                <c:pt idx="39">
                  <c:v>6.8271357795412397</c:v>
                </c:pt>
                <c:pt idx="40">
                  <c:v>6.6394358830369091</c:v>
                </c:pt>
                <c:pt idx="41">
                  <c:v>5.9816645166110805</c:v>
                </c:pt>
                <c:pt idx="42">
                  <c:v>4.878393600601421</c:v>
                </c:pt>
                <c:pt idx="43">
                  <c:v>4.4203619737746518</c:v>
                </c:pt>
                <c:pt idx="44">
                  <c:v>4.0189753981118761</c:v>
                </c:pt>
                <c:pt idx="45">
                  <c:v>3.5962552077335364</c:v>
                </c:pt>
                <c:pt idx="46">
                  <c:v>3.5403572078254597</c:v>
                </c:pt>
                <c:pt idx="47">
                  <c:v>2.8276619917054329</c:v>
                </c:pt>
                <c:pt idx="48">
                  <c:v>2.6959504940896717</c:v>
                </c:pt>
                <c:pt idx="49">
                  <c:v>1.4493654687618203</c:v>
                </c:pt>
                <c:pt idx="50">
                  <c:v>1.7479100631188096</c:v>
                </c:pt>
                <c:pt idx="51">
                  <c:v>2.2895527201209855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1C1-8452-AC8A7AC47825}"/>
            </c:ext>
          </c:extLst>
        </c:ser>
        <c:ser>
          <c:idx val="1"/>
          <c:order val="1"/>
          <c:tx>
            <c:strRef>
              <c:f>'2. ábra'!$B$5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'2.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'2. ábra'!$C$5:$BB$5</c:f>
              <c:numCache>
                <c:formatCode>0.0</c:formatCode>
                <c:ptCount val="52"/>
                <c:pt idx="0">
                  <c:v>-7.522440154518284</c:v>
                </c:pt>
                <c:pt idx="1">
                  <c:v>-6.9532020438022366</c:v>
                </c:pt>
                <c:pt idx="2">
                  <c:v>-7.1804175799145522</c:v>
                </c:pt>
                <c:pt idx="3">
                  <c:v>-7.3391889709405103</c:v>
                </c:pt>
                <c:pt idx="4">
                  <c:v>-7.2081898886619271</c:v>
                </c:pt>
                <c:pt idx="5">
                  <c:v>-7.0373311169877049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-5.8797171649038455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-5.2134588288094736</c:v>
                </c:pt>
                <c:pt idx="21">
                  <c:v>-4.8656315572557878</c:v>
                </c:pt>
                <c:pt idx="22">
                  <c:v>-4.5989517282163783</c:v>
                </c:pt>
                <c:pt idx="23">
                  <c:v>-4.2380316078949614</c:v>
                </c:pt>
                <c:pt idx="24">
                  <c:v>-4.5751963617118445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-5.6978764749840431</c:v>
                </c:pt>
                <c:pt idx="32">
                  <c:v>-5.3820041602683757</c:v>
                </c:pt>
                <c:pt idx="33">
                  <c:v>-4.8749460897760075</c:v>
                </c:pt>
                <c:pt idx="34">
                  <c:v>-4.3330845022473596</c:v>
                </c:pt>
                <c:pt idx="35">
                  <c:v>-3.644978403798266</c:v>
                </c:pt>
                <c:pt idx="36">
                  <c:v>-4.0583103219114616</c:v>
                </c:pt>
                <c:pt idx="37">
                  <c:v>-4.5123997103691069</c:v>
                </c:pt>
                <c:pt idx="38">
                  <c:v>-4.7300047069407762</c:v>
                </c:pt>
                <c:pt idx="39">
                  <c:v>-4.9216418045240085</c:v>
                </c:pt>
                <c:pt idx="40">
                  <c:v>-4.7993004148258889</c:v>
                </c:pt>
                <c:pt idx="41">
                  <c:v>-4.6966123877389059</c:v>
                </c:pt>
                <c:pt idx="42">
                  <c:v>-4.6733101802622521</c:v>
                </c:pt>
                <c:pt idx="43">
                  <c:v>-4.601080712144582</c:v>
                </c:pt>
                <c:pt idx="44">
                  <c:v>-4.2624584124564953</c:v>
                </c:pt>
                <c:pt idx="45">
                  <c:v>-4.0223531154409766</c:v>
                </c:pt>
                <c:pt idx="46">
                  <c:v>-3.7047251697032944</c:v>
                </c:pt>
                <c:pt idx="47">
                  <c:v>-3.4748517431750643</c:v>
                </c:pt>
                <c:pt idx="48">
                  <c:v>-3.3872957457345123</c:v>
                </c:pt>
                <c:pt idx="49">
                  <c:v>-3.0016141340818687</c:v>
                </c:pt>
                <c:pt idx="50">
                  <c:v>-2.8473204239632102</c:v>
                </c:pt>
                <c:pt idx="51">
                  <c:v>-2.5572031632458905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0-41C1-8452-AC8A7AC47825}"/>
            </c:ext>
          </c:extLst>
        </c:ser>
        <c:ser>
          <c:idx val="2"/>
          <c:order val="2"/>
          <c:tx>
            <c:strRef>
              <c:f>'2. ábra'!$B$6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'2. ábra'!$C$6:$BB$6</c:f>
              <c:numCache>
                <c:formatCode>0.0</c:formatCode>
                <c:ptCount val="52"/>
                <c:pt idx="0">
                  <c:v>0.63006429142967657</c:v>
                </c:pt>
                <c:pt idx="1">
                  <c:v>0.47710472480723992</c:v>
                </c:pt>
                <c:pt idx="2">
                  <c:v>0.47407420644624881</c:v>
                </c:pt>
                <c:pt idx="3">
                  <c:v>0.794389056418773</c:v>
                </c:pt>
                <c:pt idx="4">
                  <c:v>1.2535709839111195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2.7018404313920317</c:v>
                </c:pt>
                <c:pt idx="9">
                  <c:v>2.828095192326487</c:v>
                </c:pt>
                <c:pt idx="10">
                  <c:v>2.8847998898908811</c:v>
                </c:pt>
                <c:pt idx="11">
                  <c:v>2.37477228927981</c:v>
                </c:pt>
                <c:pt idx="12">
                  <c:v>2.2335281701127503</c:v>
                </c:pt>
                <c:pt idx="13">
                  <c:v>2.0137141339302818</c:v>
                </c:pt>
                <c:pt idx="14">
                  <c:v>2.1691041397226338</c:v>
                </c:pt>
                <c:pt idx="15">
                  <c:v>2.9083983955796073</c:v>
                </c:pt>
                <c:pt idx="16">
                  <c:v>2.6251967543823875</c:v>
                </c:pt>
                <c:pt idx="17">
                  <c:v>2.667951732224854</c:v>
                </c:pt>
                <c:pt idx="18">
                  <c:v>2.2970126844199483</c:v>
                </c:pt>
                <c:pt idx="19">
                  <c:v>2.902613921587152</c:v>
                </c:pt>
                <c:pt idx="20">
                  <c:v>3.3601389787919822</c:v>
                </c:pt>
                <c:pt idx="21">
                  <c:v>3.8870138667915817</c:v>
                </c:pt>
                <c:pt idx="22">
                  <c:v>4.0423471390699985</c:v>
                </c:pt>
                <c:pt idx="23">
                  <c:v>4.5307700480360955</c:v>
                </c:pt>
                <c:pt idx="24">
                  <c:v>4.2684278026581817</c:v>
                </c:pt>
                <c:pt idx="25">
                  <c:v>3.8792604455104436</c:v>
                </c:pt>
                <c:pt idx="26">
                  <c:v>4.2835431324539073</c:v>
                </c:pt>
                <c:pt idx="27">
                  <c:v>4.1531290274317545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4.6762171832679664</c:v>
                </c:pt>
                <c:pt idx="32">
                  <c:v>4.0056815326258537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-0.56991377689536749</c:v>
                </c:pt>
                <c:pt idx="36">
                  <c:v>-0.28427811778253259</c:v>
                </c:pt>
                <c:pt idx="37">
                  <c:v>0.30379718356766483</c:v>
                </c:pt>
                <c:pt idx="38">
                  <c:v>0.50254897844199975</c:v>
                </c:pt>
                <c:pt idx="39">
                  <c:v>0.94197676617986337</c:v>
                </c:pt>
                <c:pt idx="40">
                  <c:v>1.3586493289350756</c:v>
                </c:pt>
                <c:pt idx="41">
                  <c:v>1.5079584907973655</c:v>
                </c:pt>
                <c:pt idx="42">
                  <c:v>2.140704283722259</c:v>
                </c:pt>
                <c:pt idx="43">
                  <c:v>2.7364637221295167</c:v>
                </c:pt>
                <c:pt idx="44">
                  <c:v>2.156755500544199</c:v>
                </c:pt>
                <c:pt idx="45">
                  <c:v>2.0389739436626066</c:v>
                </c:pt>
                <c:pt idx="46">
                  <c:v>1.6303668778653597</c:v>
                </c:pt>
                <c:pt idx="47">
                  <c:v>2.0449634568517903</c:v>
                </c:pt>
                <c:pt idx="48">
                  <c:v>2.3123643615700558</c:v>
                </c:pt>
                <c:pt idx="49">
                  <c:v>2.4192985303258978</c:v>
                </c:pt>
                <c:pt idx="50">
                  <c:v>2.9044402880726223</c:v>
                </c:pt>
                <c:pt idx="51">
                  <c:v>2.3691622778337575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9C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9C0000"/>
              </a:solidFill>
              <a:ln>
                <a:solidFill>
                  <a:srgbClr val="9C0000"/>
                </a:solidFill>
              </a:ln>
            </c:spPr>
          </c:marker>
          <c:cat>
            <c:strRef>
              <c:f>'2.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'2. ábra'!$C$7:$BB$7</c:f>
              <c:numCache>
                <c:formatCode>0.0</c:formatCode>
                <c:ptCount val="52"/>
                <c:pt idx="0">
                  <c:v>-6.3505661994210314</c:v>
                </c:pt>
                <c:pt idx="1">
                  <c:v>-5.8658824744449483</c:v>
                </c:pt>
                <c:pt idx="2">
                  <c:v>-6.4326004464742823</c:v>
                </c:pt>
                <c:pt idx="3">
                  <c:v>-6.1982176297557281</c:v>
                </c:pt>
                <c:pt idx="4">
                  <c:v>-5.247789425825248</c:v>
                </c:pt>
                <c:pt idx="5">
                  <c:v>-3.6548318259145653</c:v>
                </c:pt>
                <c:pt idx="6">
                  <c:v>-0.96479544625457314</c:v>
                </c:pt>
                <c:pt idx="7">
                  <c:v>1.0250357732715667</c:v>
                </c:pt>
                <c:pt idx="8">
                  <c:v>1.8761902018385024</c:v>
                </c:pt>
                <c:pt idx="9">
                  <c:v>2.13422358045259</c:v>
                </c:pt>
                <c:pt idx="10">
                  <c:v>2.1892831916969686</c:v>
                </c:pt>
                <c:pt idx="11">
                  <c:v>2.0883016478728247</c:v>
                </c:pt>
                <c:pt idx="12">
                  <c:v>2.1516523147922872</c:v>
                </c:pt>
                <c:pt idx="13">
                  <c:v>1.9642846009745263</c:v>
                </c:pt>
                <c:pt idx="14">
                  <c:v>2.3505330766816113</c:v>
                </c:pt>
                <c:pt idx="15">
                  <c:v>2.9134527792789728</c:v>
                </c:pt>
                <c:pt idx="16">
                  <c:v>2.7306226347535274</c:v>
                </c:pt>
                <c:pt idx="17">
                  <c:v>3.2647655849707515</c:v>
                </c:pt>
                <c:pt idx="18">
                  <c:v>3.6703981966810328</c:v>
                </c:pt>
                <c:pt idx="19">
                  <c:v>4.1401487791082889</c:v>
                </c:pt>
                <c:pt idx="20">
                  <c:v>5.1954286625916657</c:v>
                </c:pt>
                <c:pt idx="21">
                  <c:v>5.7380614820808837</c:v>
                </c:pt>
                <c:pt idx="22">
                  <c:v>6.338975391957459</c:v>
                </c:pt>
                <c:pt idx="23">
                  <c:v>7.2782528563059916</c:v>
                </c:pt>
                <c:pt idx="24">
                  <c:v>6.7431571718359482</c:v>
                </c:pt>
                <c:pt idx="25">
                  <c:v>5.5284262773981778</c:v>
                </c:pt>
                <c:pt idx="26">
                  <c:v>5.2285205302076454</c:v>
                </c:pt>
                <c:pt idx="27">
                  <c:v>4.8723593992709873</c:v>
                </c:pt>
                <c:pt idx="28">
                  <c:v>5.8890999587831203</c:v>
                </c:pt>
                <c:pt idx="29">
                  <c:v>6.9434165118392333</c:v>
                </c:pt>
                <c:pt idx="30">
                  <c:v>6.5197450967446127</c:v>
                </c:pt>
                <c:pt idx="31">
                  <c:v>6.9280177643384153</c:v>
                </c:pt>
                <c:pt idx="32">
                  <c:v>6.3942810654240914</c:v>
                </c:pt>
                <c:pt idx="33">
                  <c:v>6.3623223297778351</c:v>
                </c:pt>
                <c:pt idx="34">
                  <c:v>6.4119490049084256</c:v>
                </c:pt>
                <c:pt idx="35">
                  <c:v>4.4668271236392174</c:v>
                </c:pt>
                <c:pt idx="36">
                  <c:v>3.7555033261871631</c:v>
                </c:pt>
                <c:pt idx="37">
                  <c:v>3.661634019310712</c:v>
                </c:pt>
                <c:pt idx="38">
                  <c:v>2.9428347782322022</c:v>
                </c:pt>
                <c:pt idx="39">
                  <c:v>2.8474707411970943</c:v>
                </c:pt>
                <c:pt idx="40">
                  <c:v>3.1987847971460965</c:v>
                </c:pt>
                <c:pt idx="41">
                  <c:v>2.7930106196695403</c:v>
                </c:pt>
                <c:pt idx="42">
                  <c:v>2.3457877040614283</c:v>
                </c:pt>
                <c:pt idx="43">
                  <c:v>2.5557449837595869</c:v>
                </c:pt>
                <c:pt idx="44">
                  <c:v>1.9132724861995805</c:v>
                </c:pt>
                <c:pt idx="45">
                  <c:v>1.6128760359551655</c:v>
                </c:pt>
                <c:pt idx="46">
                  <c:v>1.4659989159875249</c:v>
                </c:pt>
                <c:pt idx="47">
                  <c:v>1.3977737053821597</c:v>
                </c:pt>
                <c:pt idx="48">
                  <c:v>1.6210191099252147</c:v>
                </c:pt>
                <c:pt idx="49">
                  <c:v>0.86704986500584913</c:v>
                </c:pt>
                <c:pt idx="50">
                  <c:v>1.8050299272282213</c:v>
                </c:pt>
                <c:pt idx="51">
                  <c:v>2.1015118347088531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F0-41C1-8452-AC8A7AC47825}"/>
            </c:ext>
          </c:extLst>
        </c:ser>
        <c:ser>
          <c:idx val="4"/>
          <c:order val="4"/>
          <c:tx>
            <c:strRef>
              <c:f>'2. ábra'!$B$8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'2. ábra'!$C$8:$BB$8</c:f>
              <c:numCache>
                <c:formatCode>0.0</c:formatCode>
                <c:ptCount val="52"/>
                <c:pt idx="0">
                  <c:v>-7.0499176096274736</c:v>
                </c:pt>
                <c:pt idx="1">
                  <c:v>-6.4258559462785527</c:v>
                </c:pt>
                <c:pt idx="2">
                  <c:v>-6.83852070320129</c:v>
                </c:pt>
                <c:pt idx="3">
                  <c:v>-7.1505667421634627</c:v>
                </c:pt>
                <c:pt idx="4">
                  <c:v>-6.4701493139887587</c:v>
                </c:pt>
                <c:pt idx="5">
                  <c:v>-5.2214529122994664</c:v>
                </c:pt>
                <c:pt idx="6">
                  <c:v>-2.912038041787111</c:v>
                </c:pt>
                <c:pt idx="7">
                  <c:v>-0.7236003306630675</c:v>
                </c:pt>
                <c:pt idx="8">
                  <c:v>-0.10468929838603148</c:v>
                </c:pt>
                <c:pt idx="9">
                  <c:v>2.139274832089692E-2</c:v>
                </c:pt>
                <c:pt idx="10">
                  <c:v>-2.9180606483840219E-2</c:v>
                </c:pt>
                <c:pt idx="11">
                  <c:v>0.27279367167437907</c:v>
                </c:pt>
                <c:pt idx="12">
                  <c:v>0.39960529059658595</c:v>
                </c:pt>
                <c:pt idx="13">
                  <c:v>0.34538917212770981</c:v>
                </c:pt>
                <c:pt idx="14">
                  <c:v>0.5455848056486523</c:v>
                </c:pt>
                <c:pt idx="15">
                  <c:v>0.56608151730992762</c:v>
                </c:pt>
                <c:pt idx="16">
                  <c:v>0.41385046867257702</c:v>
                </c:pt>
                <c:pt idx="17">
                  <c:v>0.84931438325255915</c:v>
                </c:pt>
                <c:pt idx="18">
                  <c:v>1.4751125796147484</c:v>
                </c:pt>
                <c:pt idx="19">
                  <c:v>1.5950995214008299</c:v>
                </c:pt>
                <c:pt idx="20">
                  <c:v>2.4561274262928241</c:v>
                </c:pt>
                <c:pt idx="21">
                  <c:v>2.6172233711061383</c:v>
                </c:pt>
                <c:pt idx="22">
                  <c:v>3.0808056156155037</c:v>
                </c:pt>
                <c:pt idx="23">
                  <c:v>3.5011116923428247</c:v>
                </c:pt>
                <c:pt idx="24">
                  <c:v>3.2611087685409856</c:v>
                </c:pt>
                <c:pt idx="25">
                  <c:v>2.3678963321466688</c:v>
                </c:pt>
                <c:pt idx="26">
                  <c:v>1.7710616868983904</c:v>
                </c:pt>
                <c:pt idx="27">
                  <c:v>1.1881118844592842</c:v>
                </c:pt>
                <c:pt idx="28">
                  <c:v>1.8340430740739802</c:v>
                </c:pt>
                <c:pt idx="29">
                  <c:v>2.3009541140884027</c:v>
                </c:pt>
                <c:pt idx="30">
                  <c:v>2.1861639357668152</c:v>
                </c:pt>
                <c:pt idx="31">
                  <c:v>2.3497803780536128</c:v>
                </c:pt>
                <c:pt idx="32">
                  <c:v>2.4530780911532371</c:v>
                </c:pt>
                <c:pt idx="33">
                  <c:v>3.5324409875522891</c:v>
                </c:pt>
                <c:pt idx="34">
                  <c:v>4.3531426287014732</c:v>
                </c:pt>
                <c:pt idx="35">
                  <c:v>4.4850189826077722</c:v>
                </c:pt>
                <c:pt idx="36">
                  <c:v>3.6601817877172418</c:v>
                </c:pt>
                <c:pt idx="37">
                  <c:v>3.2782228906435833</c:v>
                </c:pt>
                <c:pt idx="38">
                  <c:v>2.3928853051014745</c:v>
                </c:pt>
                <c:pt idx="39">
                  <c:v>1.9995232260198454</c:v>
                </c:pt>
                <c:pt idx="40">
                  <c:v>2.0884728641237973</c:v>
                </c:pt>
                <c:pt idx="41">
                  <c:v>1.5485637358718771</c:v>
                </c:pt>
                <c:pt idx="42">
                  <c:v>0.82043529375766533</c:v>
                </c:pt>
                <c:pt idx="43">
                  <c:v>0.30042487531957118</c:v>
                </c:pt>
                <c:pt idx="44">
                  <c:v>-9.446824519298222E-2</c:v>
                </c:pt>
                <c:pt idx="45">
                  <c:v>-0.23757804546917105</c:v>
                </c:pt>
                <c:pt idx="46">
                  <c:v>-0.34613313776618748</c:v>
                </c:pt>
                <c:pt idx="47">
                  <c:v>-0.45129320844830201</c:v>
                </c:pt>
                <c:pt idx="48">
                  <c:v>-0.39741891711081156</c:v>
                </c:pt>
                <c:pt idx="49">
                  <c:v>-1.3652288727353892</c:v>
                </c:pt>
                <c:pt idx="50">
                  <c:v>-0.64945270140865385</c:v>
                </c:pt>
                <c:pt idx="51">
                  <c:v>7.2822698484184434E-2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F0-41C1-8452-AC8A7AC47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8798613967597395"/>
              <c:y val="7.30902777777777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ábra'!$A$4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'3. ábra'!$C$4:$BB$4</c:f>
              <c:numCache>
                <c:formatCode>0.0</c:formatCode>
                <c:ptCount val="52"/>
                <c:pt idx="0">
                  <c:v>-0.44984837198034183</c:v>
                </c:pt>
                <c:pt idx="1">
                  <c:v>-0.51675591981937707</c:v>
                </c:pt>
                <c:pt idx="2">
                  <c:v>-0.98637151530246248</c:v>
                </c:pt>
                <c:pt idx="3">
                  <c:v>-0.91874304378945226</c:v>
                </c:pt>
                <c:pt idx="4">
                  <c:v>-0.59353575911564771</c:v>
                </c:pt>
                <c:pt idx="5">
                  <c:v>0.29008879125466897</c:v>
                </c:pt>
                <c:pt idx="6">
                  <c:v>1.6104315843427401</c:v>
                </c:pt>
                <c:pt idx="7">
                  <c:v>2.7129704574150804</c:v>
                </c:pt>
                <c:pt idx="8">
                  <c:v>2.943906037949179</c:v>
                </c:pt>
                <c:pt idx="9">
                  <c:v>2.8615985237027011</c:v>
                </c:pt>
                <c:pt idx="10">
                  <c:v>2.6761635343221544</c:v>
                </c:pt>
                <c:pt idx="11">
                  <c:v>2.5333476460026221</c:v>
                </c:pt>
                <c:pt idx="12">
                  <c:v>2.9893032508968531</c:v>
                </c:pt>
                <c:pt idx="13">
                  <c:v>2.9032982858113279</c:v>
                </c:pt>
                <c:pt idx="14">
                  <c:v>2.9675807809255819</c:v>
                </c:pt>
                <c:pt idx="15">
                  <c:v>2.7902171387900339</c:v>
                </c:pt>
                <c:pt idx="16">
                  <c:v>2.3843315356090256</c:v>
                </c:pt>
                <c:pt idx="17">
                  <c:v>2.7303322640150909</c:v>
                </c:pt>
                <c:pt idx="18">
                  <c:v>3.162988105341169</c:v>
                </c:pt>
                <c:pt idx="19">
                  <c:v>2.9323101951625645</c:v>
                </c:pt>
                <c:pt idx="20">
                  <c:v>3.1397410858145181</c:v>
                </c:pt>
                <c:pt idx="21">
                  <c:v>2.9034739828676774</c:v>
                </c:pt>
                <c:pt idx="22">
                  <c:v>2.9640158845728699</c:v>
                </c:pt>
                <c:pt idx="23">
                  <c:v>3.2663285102239299</c:v>
                </c:pt>
                <c:pt idx="24">
                  <c:v>3.3364053388381962</c:v>
                </c:pt>
                <c:pt idx="25">
                  <c:v>2.7532430783556738</c:v>
                </c:pt>
                <c:pt idx="26">
                  <c:v>2.2901023230820643</c:v>
                </c:pt>
                <c:pt idx="27">
                  <c:v>2.0034192194449867</c:v>
                </c:pt>
                <c:pt idx="28">
                  <c:v>2.4061312648483004</c:v>
                </c:pt>
                <c:pt idx="29">
                  <c:v>2.8016410976003727</c:v>
                </c:pt>
                <c:pt idx="30">
                  <c:v>2.8323800255035425</c:v>
                </c:pt>
                <c:pt idx="31">
                  <c:v>3.594073982099244</c:v>
                </c:pt>
                <c:pt idx="32">
                  <c:v>3.3162395009389702</c:v>
                </c:pt>
                <c:pt idx="33">
                  <c:v>3.9711050093928577</c:v>
                </c:pt>
                <c:pt idx="34">
                  <c:v>4.0718106004793801</c:v>
                </c:pt>
                <c:pt idx="35">
                  <c:v>3.4085639042352311</c:v>
                </c:pt>
                <c:pt idx="36">
                  <c:v>2.7308006428084064</c:v>
                </c:pt>
                <c:pt idx="37">
                  <c:v>2.3468042083207608</c:v>
                </c:pt>
                <c:pt idx="38">
                  <c:v>1.7176805494402703</c:v>
                </c:pt>
                <c:pt idx="39">
                  <c:v>1.3497143711087198</c:v>
                </c:pt>
                <c:pt idx="40">
                  <c:v>1.1259106986173952</c:v>
                </c:pt>
                <c:pt idx="41">
                  <c:v>0.42691140003812106</c:v>
                </c:pt>
                <c:pt idx="42">
                  <c:v>-0.68004175725821958</c:v>
                </c:pt>
                <c:pt idx="43">
                  <c:v>-1.2390307754498273</c:v>
                </c:pt>
                <c:pt idx="44">
                  <c:v>-1.4820386072683334</c:v>
                </c:pt>
                <c:pt idx="45">
                  <c:v>-1.7708708236543123</c:v>
                </c:pt>
                <c:pt idx="46">
                  <c:v>-1.6830250185598961</c:v>
                </c:pt>
                <c:pt idx="47">
                  <c:v>-2.0837603852751654</c:v>
                </c:pt>
                <c:pt idx="48">
                  <c:v>-2.1076235083758896</c:v>
                </c:pt>
                <c:pt idx="49">
                  <c:v>-2.5222361030407101</c:v>
                </c:pt>
                <c:pt idx="50">
                  <c:v>-1.729881799897923</c:v>
                </c:pt>
                <c:pt idx="51">
                  <c:v>-0.63829238113082243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B-4C7E-822A-34C8B32D44CA}"/>
            </c:ext>
          </c:extLst>
        </c:ser>
        <c:ser>
          <c:idx val="2"/>
          <c:order val="2"/>
          <c:tx>
            <c:strRef>
              <c:f>'3. ábra'!$A$5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'3. ábra'!$C$5:$BB$5</c:f>
              <c:numCache>
                <c:formatCode>0.0</c:formatCode>
                <c:ptCount val="52"/>
                <c:pt idx="0">
                  <c:v>0.99102185514156982</c:v>
                </c:pt>
                <c:pt idx="1">
                  <c:v>1.1262375964131628</c:v>
                </c:pt>
                <c:pt idx="2">
                  <c:v>1.2595279407318563</c:v>
                </c:pt>
                <c:pt idx="3">
                  <c:v>1.2652861058766565</c:v>
                </c:pt>
                <c:pt idx="4">
                  <c:v>1.3025615374319106</c:v>
                </c:pt>
                <c:pt idx="5">
                  <c:v>1.3921165663856105</c:v>
                </c:pt>
                <c:pt idx="6">
                  <c:v>1.4295501719178176</c:v>
                </c:pt>
                <c:pt idx="7">
                  <c:v>1.3127095179229133</c:v>
                </c:pt>
                <c:pt idx="8">
                  <c:v>1.7758277172041985</c:v>
                </c:pt>
                <c:pt idx="9">
                  <c:v>1.9897078371562646</c:v>
                </c:pt>
                <c:pt idx="10">
                  <c:v>2.1991853887549704</c:v>
                </c:pt>
                <c:pt idx="11">
                  <c:v>2.7323153958024413</c:v>
                </c:pt>
                <c:pt idx="12">
                  <c:v>2.592775792923828</c:v>
                </c:pt>
                <c:pt idx="13">
                  <c:v>2.8262306004773037</c:v>
                </c:pt>
                <c:pt idx="14">
                  <c:v>3.0837228640927932</c:v>
                </c:pt>
                <c:pt idx="15">
                  <c:v>3.315004953280873</c:v>
                </c:pt>
                <c:pt idx="16">
                  <c:v>3.6117878597557662</c:v>
                </c:pt>
                <c:pt idx="17">
                  <c:v>3.6891959270897443</c:v>
                </c:pt>
                <c:pt idx="18">
                  <c:v>3.7985544537111005</c:v>
                </c:pt>
                <c:pt idx="19">
                  <c:v>3.8430974333421615</c:v>
                </c:pt>
                <c:pt idx="20">
                  <c:v>3.9160548862152393</c:v>
                </c:pt>
                <c:pt idx="21">
                  <c:v>3.8287046555665145</c:v>
                </c:pt>
                <c:pt idx="22">
                  <c:v>3.9490141891243198</c:v>
                </c:pt>
                <c:pt idx="23">
                  <c:v>3.7183899882088456</c:v>
                </c:pt>
                <c:pt idx="24">
                  <c:v>3.7058658706127448</c:v>
                </c:pt>
                <c:pt idx="25">
                  <c:v>3.8747445663692091</c:v>
                </c:pt>
                <c:pt idx="26">
                  <c:v>4.0225944540991776</c:v>
                </c:pt>
                <c:pt idx="27">
                  <c:v>4.3242961573623955</c:v>
                </c:pt>
                <c:pt idx="28">
                  <c:v>4.4241951315908992</c:v>
                </c:pt>
                <c:pt idx="29">
                  <c:v>4.4911882476397631</c:v>
                </c:pt>
                <c:pt idx="30">
                  <c:v>4.6228061560792693</c:v>
                </c:pt>
                <c:pt idx="31">
                  <c:v>4.3530892746373109</c:v>
                </c:pt>
                <c:pt idx="32">
                  <c:v>4.4437497273020332</c:v>
                </c:pt>
                <c:pt idx="33">
                  <c:v>4.5420271683994251</c:v>
                </c:pt>
                <c:pt idx="34">
                  <c:v>4.8076684739286533</c:v>
                </c:pt>
                <c:pt idx="35">
                  <c:v>5.2748633628656227</c:v>
                </c:pt>
                <c:pt idx="36">
                  <c:v>5.3580956576801633</c:v>
                </c:pt>
                <c:pt idx="37">
                  <c:v>5.5137332402984862</c:v>
                </c:pt>
                <c:pt idx="38">
                  <c:v>5.443454688650613</c:v>
                </c:pt>
                <c:pt idx="39">
                  <c:v>5.4765170997714687</c:v>
                </c:pt>
                <c:pt idx="40">
                  <c:v>5.5002915427940904</c:v>
                </c:pt>
                <c:pt idx="41">
                  <c:v>5.5353816176630897</c:v>
                </c:pt>
                <c:pt idx="42">
                  <c:v>5.5451125406536619</c:v>
                </c:pt>
                <c:pt idx="43">
                  <c:v>5.6551725708545195</c:v>
                </c:pt>
                <c:pt idx="44">
                  <c:v>5.4921088238355811</c:v>
                </c:pt>
                <c:pt idx="45">
                  <c:v>5.3475940900922376</c:v>
                </c:pt>
                <c:pt idx="46">
                  <c:v>5.2084917412780527</c:v>
                </c:pt>
                <c:pt idx="47">
                  <c:v>4.9083535758784915</c:v>
                </c:pt>
                <c:pt idx="48">
                  <c:v>4.8111751518754398</c:v>
                </c:pt>
                <c:pt idx="49">
                  <c:v>3.9677334049449584</c:v>
                </c:pt>
                <c:pt idx="50">
                  <c:v>3.4737204230640293</c:v>
                </c:pt>
                <c:pt idx="51">
                  <c:v>2.9245402051564788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'3. ábra'!$A$6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'3. ábra'!$C$6:$BB$6</c:f>
              <c:numCache>
                <c:formatCode>0.0</c:formatCode>
                <c:ptCount val="52"/>
                <c:pt idx="0">
                  <c:v>0.54117348316122804</c:v>
                </c:pt>
                <c:pt idx="1">
                  <c:v>0.60948167659378572</c:v>
                </c:pt>
                <c:pt idx="2">
                  <c:v>0.27315642542939378</c:v>
                </c:pt>
                <c:pt idx="3">
                  <c:v>0.3465430620872042</c:v>
                </c:pt>
                <c:pt idx="4">
                  <c:v>0.7090257783162629</c:v>
                </c:pt>
                <c:pt idx="5">
                  <c:v>1.6822053576402796</c:v>
                </c:pt>
                <c:pt idx="6">
                  <c:v>3.0399817562605578</c:v>
                </c:pt>
                <c:pt idx="7">
                  <c:v>4.0256799753379937</c:v>
                </c:pt>
                <c:pt idx="8">
                  <c:v>4.7197337551533778</c:v>
                </c:pt>
                <c:pt idx="9">
                  <c:v>4.8513063608589659</c:v>
                </c:pt>
                <c:pt idx="10">
                  <c:v>4.8753489230771248</c:v>
                </c:pt>
                <c:pt idx="11">
                  <c:v>5.2656630418050634</c:v>
                </c:pt>
                <c:pt idx="12">
                  <c:v>5.5820790438206807</c:v>
                </c:pt>
                <c:pt idx="13">
                  <c:v>5.729528886288632</c:v>
                </c:pt>
                <c:pt idx="14">
                  <c:v>6.0513036450183755</c:v>
                </c:pt>
                <c:pt idx="15">
                  <c:v>6.1052220920709068</c:v>
                </c:pt>
                <c:pt idx="16">
                  <c:v>5.9961193953647918</c:v>
                </c:pt>
                <c:pt idx="17">
                  <c:v>6.4195281911048347</c:v>
                </c:pt>
                <c:pt idx="18">
                  <c:v>6.961542559052269</c:v>
                </c:pt>
                <c:pt idx="19">
                  <c:v>6.775407628504726</c:v>
                </c:pt>
                <c:pt idx="20">
                  <c:v>7.0557959720297578</c:v>
                </c:pt>
                <c:pt idx="21">
                  <c:v>6.732178638434192</c:v>
                </c:pt>
                <c:pt idx="22">
                  <c:v>6.9130300736971897</c:v>
                </c:pt>
                <c:pt idx="23">
                  <c:v>6.984718498432775</c:v>
                </c:pt>
                <c:pt idx="24">
                  <c:v>7.0422712094509414</c:v>
                </c:pt>
                <c:pt idx="25">
                  <c:v>6.6279876447248824</c:v>
                </c:pt>
                <c:pt idx="26">
                  <c:v>6.3126967771812419</c:v>
                </c:pt>
                <c:pt idx="27">
                  <c:v>6.3277153768073822</c:v>
                </c:pt>
                <c:pt idx="28">
                  <c:v>6.8303263964391991</c:v>
                </c:pt>
                <c:pt idx="29">
                  <c:v>7.2928293452401363</c:v>
                </c:pt>
                <c:pt idx="30">
                  <c:v>7.4551861815828122</c:v>
                </c:pt>
                <c:pt idx="31">
                  <c:v>7.9471632567365553</c:v>
                </c:pt>
                <c:pt idx="32">
                  <c:v>7.7599892282410039</c:v>
                </c:pt>
                <c:pt idx="33">
                  <c:v>8.5131321777922828</c:v>
                </c:pt>
                <c:pt idx="34">
                  <c:v>8.8794790744080334</c:v>
                </c:pt>
                <c:pt idx="35">
                  <c:v>8.6834272671008534</c:v>
                </c:pt>
                <c:pt idx="36">
                  <c:v>8.0888963004885692</c:v>
                </c:pt>
                <c:pt idx="37">
                  <c:v>7.8605374486192474</c:v>
                </c:pt>
                <c:pt idx="38">
                  <c:v>7.1611352380908837</c:v>
                </c:pt>
                <c:pt idx="39">
                  <c:v>6.8262314708801881</c:v>
                </c:pt>
                <c:pt idx="40">
                  <c:v>6.6262022414114856</c:v>
                </c:pt>
                <c:pt idx="41">
                  <c:v>5.962293017701211</c:v>
                </c:pt>
                <c:pt idx="42">
                  <c:v>4.8650707833954421</c:v>
                </c:pt>
                <c:pt idx="43">
                  <c:v>4.416141795404692</c:v>
                </c:pt>
                <c:pt idx="44">
                  <c:v>4.0100702165672475</c:v>
                </c:pt>
                <c:pt idx="45">
                  <c:v>3.5767232664379254</c:v>
                </c:pt>
                <c:pt idx="46">
                  <c:v>3.5254667227181566</c:v>
                </c:pt>
                <c:pt idx="47">
                  <c:v>2.8245931906033261</c:v>
                </c:pt>
                <c:pt idx="48">
                  <c:v>2.7035516434995501</c:v>
                </c:pt>
                <c:pt idx="49">
                  <c:v>1.4454973019042483</c:v>
                </c:pt>
                <c:pt idx="50">
                  <c:v>1.7438386231661063</c:v>
                </c:pt>
                <c:pt idx="51">
                  <c:v>2.2862478240256565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3B-4C7E-822A-34C8B32D4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9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9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59510069444444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'3. ábra'!$B$4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'3.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'3. ábra'!$C$4:$BB$4</c:f>
              <c:numCache>
                <c:formatCode>0.0</c:formatCode>
                <c:ptCount val="52"/>
                <c:pt idx="0">
                  <c:v>-0.44984837198034183</c:v>
                </c:pt>
                <c:pt idx="1">
                  <c:v>-0.51675591981937707</c:v>
                </c:pt>
                <c:pt idx="2">
                  <c:v>-0.98637151530246248</c:v>
                </c:pt>
                <c:pt idx="3">
                  <c:v>-0.91874304378945226</c:v>
                </c:pt>
                <c:pt idx="4">
                  <c:v>-0.59353575911564771</c:v>
                </c:pt>
                <c:pt idx="5">
                  <c:v>0.29008879125466897</c:v>
                </c:pt>
                <c:pt idx="6">
                  <c:v>1.6104315843427401</c:v>
                </c:pt>
                <c:pt idx="7">
                  <c:v>2.7129704574150804</c:v>
                </c:pt>
                <c:pt idx="8">
                  <c:v>2.943906037949179</c:v>
                </c:pt>
                <c:pt idx="9">
                  <c:v>2.8615985237027011</c:v>
                </c:pt>
                <c:pt idx="10">
                  <c:v>2.6761635343221544</c:v>
                </c:pt>
                <c:pt idx="11">
                  <c:v>2.5333476460026221</c:v>
                </c:pt>
                <c:pt idx="12">
                  <c:v>2.9893032508968531</c:v>
                </c:pt>
                <c:pt idx="13">
                  <c:v>2.9032982858113279</c:v>
                </c:pt>
                <c:pt idx="14">
                  <c:v>2.9675807809255819</c:v>
                </c:pt>
                <c:pt idx="15">
                  <c:v>2.7902171387900339</c:v>
                </c:pt>
                <c:pt idx="16">
                  <c:v>2.3843315356090256</c:v>
                </c:pt>
                <c:pt idx="17">
                  <c:v>2.7303322640150909</c:v>
                </c:pt>
                <c:pt idx="18">
                  <c:v>3.162988105341169</c:v>
                </c:pt>
                <c:pt idx="19">
                  <c:v>2.9323101951625645</c:v>
                </c:pt>
                <c:pt idx="20">
                  <c:v>3.1397410858145181</c:v>
                </c:pt>
                <c:pt idx="21">
                  <c:v>2.9034739828676774</c:v>
                </c:pt>
                <c:pt idx="22">
                  <c:v>2.9640158845728699</c:v>
                </c:pt>
                <c:pt idx="23">
                  <c:v>3.2663285102239299</c:v>
                </c:pt>
                <c:pt idx="24">
                  <c:v>3.3364053388381962</c:v>
                </c:pt>
                <c:pt idx="25">
                  <c:v>2.7532430783556738</c:v>
                </c:pt>
                <c:pt idx="26">
                  <c:v>2.2901023230820643</c:v>
                </c:pt>
                <c:pt idx="27">
                  <c:v>2.0034192194449867</c:v>
                </c:pt>
                <c:pt idx="28">
                  <c:v>2.4061312648483004</c:v>
                </c:pt>
                <c:pt idx="29">
                  <c:v>2.8016410976003727</c:v>
                </c:pt>
                <c:pt idx="30">
                  <c:v>2.8323800255035425</c:v>
                </c:pt>
                <c:pt idx="31">
                  <c:v>3.594073982099244</c:v>
                </c:pt>
                <c:pt idx="32">
                  <c:v>3.3162395009389702</c:v>
                </c:pt>
                <c:pt idx="33">
                  <c:v>3.9711050093928577</c:v>
                </c:pt>
                <c:pt idx="34">
                  <c:v>4.0718106004793801</c:v>
                </c:pt>
                <c:pt idx="35">
                  <c:v>3.4085639042352311</c:v>
                </c:pt>
                <c:pt idx="36">
                  <c:v>2.7308006428084064</c:v>
                </c:pt>
                <c:pt idx="37">
                  <c:v>2.3468042083207608</c:v>
                </c:pt>
                <c:pt idx="38">
                  <c:v>1.7176805494402703</c:v>
                </c:pt>
                <c:pt idx="39">
                  <c:v>1.3497143711087198</c:v>
                </c:pt>
                <c:pt idx="40">
                  <c:v>1.1259106986173952</c:v>
                </c:pt>
                <c:pt idx="41">
                  <c:v>0.42691140003812106</c:v>
                </c:pt>
                <c:pt idx="42">
                  <c:v>-0.68004175725821958</c:v>
                </c:pt>
                <c:pt idx="43">
                  <c:v>-1.2390307754498273</c:v>
                </c:pt>
                <c:pt idx="44">
                  <c:v>-1.4820386072683334</c:v>
                </c:pt>
                <c:pt idx="45">
                  <c:v>-1.7708708236543123</c:v>
                </c:pt>
                <c:pt idx="46">
                  <c:v>-1.6830250185598961</c:v>
                </c:pt>
                <c:pt idx="47">
                  <c:v>-2.0837603852751654</c:v>
                </c:pt>
                <c:pt idx="48">
                  <c:v>-2.1076235083758896</c:v>
                </c:pt>
                <c:pt idx="49">
                  <c:v>-2.5222361030407101</c:v>
                </c:pt>
                <c:pt idx="50">
                  <c:v>-1.729881799897923</c:v>
                </c:pt>
                <c:pt idx="51">
                  <c:v>-0.63829238113082243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5-45EC-9F3D-9CE8BC21ACE0}"/>
            </c:ext>
          </c:extLst>
        </c:ser>
        <c:ser>
          <c:idx val="2"/>
          <c:order val="2"/>
          <c:tx>
            <c:strRef>
              <c:f>'3. ábra'!$B$5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'3.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'3. ábra'!$C$5:$BB$5</c:f>
              <c:numCache>
                <c:formatCode>0.0</c:formatCode>
                <c:ptCount val="52"/>
                <c:pt idx="0">
                  <c:v>0.99102185514156982</c:v>
                </c:pt>
                <c:pt idx="1">
                  <c:v>1.1262375964131628</c:v>
                </c:pt>
                <c:pt idx="2">
                  <c:v>1.2595279407318563</c:v>
                </c:pt>
                <c:pt idx="3">
                  <c:v>1.2652861058766565</c:v>
                </c:pt>
                <c:pt idx="4">
                  <c:v>1.3025615374319106</c:v>
                </c:pt>
                <c:pt idx="5">
                  <c:v>1.3921165663856105</c:v>
                </c:pt>
                <c:pt idx="6">
                  <c:v>1.4295501719178176</c:v>
                </c:pt>
                <c:pt idx="7">
                  <c:v>1.3127095179229133</c:v>
                </c:pt>
                <c:pt idx="8">
                  <c:v>1.7758277172041985</c:v>
                </c:pt>
                <c:pt idx="9">
                  <c:v>1.9897078371562646</c:v>
                </c:pt>
                <c:pt idx="10">
                  <c:v>2.1991853887549704</c:v>
                </c:pt>
                <c:pt idx="11">
                  <c:v>2.7323153958024413</c:v>
                </c:pt>
                <c:pt idx="12">
                  <c:v>2.592775792923828</c:v>
                </c:pt>
                <c:pt idx="13">
                  <c:v>2.8262306004773037</c:v>
                </c:pt>
                <c:pt idx="14">
                  <c:v>3.0837228640927932</c:v>
                </c:pt>
                <c:pt idx="15">
                  <c:v>3.315004953280873</c:v>
                </c:pt>
                <c:pt idx="16">
                  <c:v>3.6117878597557662</c:v>
                </c:pt>
                <c:pt idx="17">
                  <c:v>3.6891959270897443</c:v>
                </c:pt>
                <c:pt idx="18">
                  <c:v>3.7985544537111005</c:v>
                </c:pt>
                <c:pt idx="19">
                  <c:v>3.8430974333421615</c:v>
                </c:pt>
                <c:pt idx="20">
                  <c:v>3.9160548862152393</c:v>
                </c:pt>
                <c:pt idx="21">
                  <c:v>3.8287046555665145</c:v>
                </c:pt>
                <c:pt idx="22">
                  <c:v>3.9490141891243198</c:v>
                </c:pt>
                <c:pt idx="23">
                  <c:v>3.7183899882088456</c:v>
                </c:pt>
                <c:pt idx="24">
                  <c:v>3.7058658706127448</c:v>
                </c:pt>
                <c:pt idx="25">
                  <c:v>3.8747445663692091</c:v>
                </c:pt>
                <c:pt idx="26">
                  <c:v>4.0225944540991776</c:v>
                </c:pt>
                <c:pt idx="27">
                  <c:v>4.3242961573623955</c:v>
                </c:pt>
                <c:pt idx="28">
                  <c:v>4.4241951315908992</c:v>
                </c:pt>
                <c:pt idx="29">
                  <c:v>4.4911882476397631</c:v>
                </c:pt>
                <c:pt idx="30">
                  <c:v>4.6228061560792693</c:v>
                </c:pt>
                <c:pt idx="31">
                  <c:v>4.3530892746373109</c:v>
                </c:pt>
                <c:pt idx="32">
                  <c:v>4.4437497273020332</c:v>
                </c:pt>
                <c:pt idx="33">
                  <c:v>4.5420271683994251</c:v>
                </c:pt>
                <c:pt idx="34">
                  <c:v>4.8076684739286533</c:v>
                </c:pt>
                <c:pt idx="35">
                  <c:v>5.2748633628656227</c:v>
                </c:pt>
                <c:pt idx="36">
                  <c:v>5.3580956576801633</c:v>
                </c:pt>
                <c:pt idx="37">
                  <c:v>5.5137332402984862</c:v>
                </c:pt>
                <c:pt idx="38">
                  <c:v>5.443454688650613</c:v>
                </c:pt>
                <c:pt idx="39">
                  <c:v>5.4765170997714687</c:v>
                </c:pt>
                <c:pt idx="40">
                  <c:v>5.5002915427940904</c:v>
                </c:pt>
                <c:pt idx="41">
                  <c:v>5.5353816176630897</c:v>
                </c:pt>
                <c:pt idx="42">
                  <c:v>5.5451125406536619</c:v>
                </c:pt>
                <c:pt idx="43">
                  <c:v>5.6551725708545195</c:v>
                </c:pt>
                <c:pt idx="44">
                  <c:v>5.4921088238355811</c:v>
                </c:pt>
                <c:pt idx="45">
                  <c:v>5.3475940900922376</c:v>
                </c:pt>
                <c:pt idx="46">
                  <c:v>5.2084917412780527</c:v>
                </c:pt>
                <c:pt idx="47">
                  <c:v>4.9083535758784915</c:v>
                </c:pt>
                <c:pt idx="48">
                  <c:v>4.8111751518754398</c:v>
                </c:pt>
                <c:pt idx="49">
                  <c:v>3.9677334049449584</c:v>
                </c:pt>
                <c:pt idx="50">
                  <c:v>3.4737204230640293</c:v>
                </c:pt>
                <c:pt idx="51">
                  <c:v>2.9245402051564788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'3. ábra'!$B$6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'3.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'3. ábra'!$C$6:$BB$6</c:f>
              <c:numCache>
                <c:formatCode>0.0</c:formatCode>
                <c:ptCount val="52"/>
                <c:pt idx="0">
                  <c:v>0.54117348316122804</c:v>
                </c:pt>
                <c:pt idx="1">
                  <c:v>0.60948167659378572</c:v>
                </c:pt>
                <c:pt idx="2">
                  <c:v>0.27315642542939378</c:v>
                </c:pt>
                <c:pt idx="3">
                  <c:v>0.3465430620872042</c:v>
                </c:pt>
                <c:pt idx="4">
                  <c:v>0.7090257783162629</c:v>
                </c:pt>
                <c:pt idx="5">
                  <c:v>1.6822053576402796</c:v>
                </c:pt>
                <c:pt idx="6">
                  <c:v>3.0399817562605578</c:v>
                </c:pt>
                <c:pt idx="7">
                  <c:v>4.0256799753379937</c:v>
                </c:pt>
                <c:pt idx="8">
                  <c:v>4.7197337551533778</c:v>
                </c:pt>
                <c:pt idx="9">
                  <c:v>4.8513063608589659</c:v>
                </c:pt>
                <c:pt idx="10">
                  <c:v>4.8753489230771248</c:v>
                </c:pt>
                <c:pt idx="11">
                  <c:v>5.2656630418050634</c:v>
                </c:pt>
                <c:pt idx="12">
                  <c:v>5.5820790438206807</c:v>
                </c:pt>
                <c:pt idx="13">
                  <c:v>5.729528886288632</c:v>
                </c:pt>
                <c:pt idx="14">
                  <c:v>6.0513036450183755</c:v>
                </c:pt>
                <c:pt idx="15">
                  <c:v>6.1052220920709068</c:v>
                </c:pt>
                <c:pt idx="16">
                  <c:v>5.9961193953647918</c:v>
                </c:pt>
                <c:pt idx="17">
                  <c:v>6.4195281911048347</c:v>
                </c:pt>
                <c:pt idx="18">
                  <c:v>6.961542559052269</c:v>
                </c:pt>
                <c:pt idx="19">
                  <c:v>6.775407628504726</c:v>
                </c:pt>
                <c:pt idx="20">
                  <c:v>7.0557959720297578</c:v>
                </c:pt>
                <c:pt idx="21">
                  <c:v>6.732178638434192</c:v>
                </c:pt>
                <c:pt idx="22">
                  <c:v>6.9130300736971897</c:v>
                </c:pt>
                <c:pt idx="23">
                  <c:v>6.984718498432775</c:v>
                </c:pt>
                <c:pt idx="24">
                  <c:v>7.0422712094509414</c:v>
                </c:pt>
                <c:pt idx="25">
                  <c:v>6.6279876447248824</c:v>
                </c:pt>
                <c:pt idx="26">
                  <c:v>6.3126967771812419</c:v>
                </c:pt>
                <c:pt idx="27">
                  <c:v>6.3277153768073822</c:v>
                </c:pt>
                <c:pt idx="28">
                  <c:v>6.8303263964391991</c:v>
                </c:pt>
                <c:pt idx="29">
                  <c:v>7.2928293452401363</c:v>
                </c:pt>
                <c:pt idx="30">
                  <c:v>7.4551861815828122</c:v>
                </c:pt>
                <c:pt idx="31">
                  <c:v>7.9471632567365553</c:v>
                </c:pt>
                <c:pt idx="32">
                  <c:v>7.7599892282410039</c:v>
                </c:pt>
                <c:pt idx="33">
                  <c:v>8.5131321777922828</c:v>
                </c:pt>
                <c:pt idx="34">
                  <c:v>8.8794790744080334</c:v>
                </c:pt>
                <c:pt idx="35">
                  <c:v>8.6834272671008534</c:v>
                </c:pt>
                <c:pt idx="36">
                  <c:v>8.0888963004885692</c:v>
                </c:pt>
                <c:pt idx="37">
                  <c:v>7.8605374486192474</c:v>
                </c:pt>
                <c:pt idx="38">
                  <c:v>7.1611352380908837</c:v>
                </c:pt>
                <c:pt idx="39">
                  <c:v>6.8262314708801881</c:v>
                </c:pt>
                <c:pt idx="40">
                  <c:v>6.6262022414114856</c:v>
                </c:pt>
                <c:pt idx="41">
                  <c:v>5.962293017701211</c:v>
                </c:pt>
                <c:pt idx="42">
                  <c:v>4.8650707833954421</c:v>
                </c:pt>
                <c:pt idx="43">
                  <c:v>4.416141795404692</c:v>
                </c:pt>
                <c:pt idx="44">
                  <c:v>4.0100702165672475</c:v>
                </c:pt>
                <c:pt idx="45">
                  <c:v>3.5767232664379254</c:v>
                </c:pt>
                <c:pt idx="46">
                  <c:v>3.5254667227181566</c:v>
                </c:pt>
                <c:pt idx="47">
                  <c:v>2.8245931906033261</c:v>
                </c:pt>
                <c:pt idx="48">
                  <c:v>2.7035516434995501</c:v>
                </c:pt>
                <c:pt idx="49">
                  <c:v>1.4454973019042483</c:v>
                </c:pt>
                <c:pt idx="50">
                  <c:v>1.7438386231661063</c:v>
                </c:pt>
                <c:pt idx="51">
                  <c:v>2.2862478240256565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25-45EC-9F3D-9CE8BC21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9"/>
          <c:min val="-3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9"/>
          <c:min val="-3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425470915479207"/>
              <c:y val="1.92743055555555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ábra'!$A$5</c:f>
              <c:strCache>
                <c:ptCount val="1"/>
                <c:pt idx="0">
                  <c:v>Áruegyenleg (jobb tengely)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'4. ábra'!$C$5:$BB$5</c:f>
              <c:numCache>
                <c:formatCode>0.0</c:formatCode>
                <c:ptCount val="52"/>
                <c:pt idx="0">
                  <c:v>-0.44984837198034183</c:v>
                </c:pt>
                <c:pt idx="1">
                  <c:v>-0.51675591981937707</c:v>
                </c:pt>
                <c:pt idx="2">
                  <c:v>-0.98637151530246248</c:v>
                </c:pt>
                <c:pt idx="3">
                  <c:v>-0.91874304378945226</c:v>
                </c:pt>
                <c:pt idx="4">
                  <c:v>-0.59353575911564771</c:v>
                </c:pt>
                <c:pt idx="5">
                  <c:v>0.29008879125466897</c:v>
                </c:pt>
                <c:pt idx="6">
                  <c:v>1.6104315843427401</c:v>
                </c:pt>
                <c:pt idx="7">
                  <c:v>2.7129704574150804</c:v>
                </c:pt>
                <c:pt idx="8">
                  <c:v>2.943906037949179</c:v>
                </c:pt>
                <c:pt idx="9">
                  <c:v>2.8615985237027011</c:v>
                </c:pt>
                <c:pt idx="10">
                  <c:v>2.6761635343221544</c:v>
                </c:pt>
                <c:pt idx="11">
                  <c:v>2.5333476460026221</c:v>
                </c:pt>
                <c:pt idx="12">
                  <c:v>2.9893032508968531</c:v>
                </c:pt>
                <c:pt idx="13">
                  <c:v>2.9032982858113279</c:v>
                </c:pt>
                <c:pt idx="14">
                  <c:v>2.9675807809255819</c:v>
                </c:pt>
                <c:pt idx="15">
                  <c:v>2.7902171387900339</c:v>
                </c:pt>
                <c:pt idx="16">
                  <c:v>2.3843315356090256</c:v>
                </c:pt>
                <c:pt idx="17">
                  <c:v>2.7303322640150909</c:v>
                </c:pt>
                <c:pt idx="18">
                  <c:v>3.162988105341169</c:v>
                </c:pt>
                <c:pt idx="19">
                  <c:v>2.9323101951625645</c:v>
                </c:pt>
                <c:pt idx="20">
                  <c:v>3.1397410858145181</c:v>
                </c:pt>
                <c:pt idx="21">
                  <c:v>2.9034739828676774</c:v>
                </c:pt>
                <c:pt idx="22">
                  <c:v>2.9640158845728699</c:v>
                </c:pt>
                <c:pt idx="23">
                  <c:v>3.2663285102239299</c:v>
                </c:pt>
                <c:pt idx="24">
                  <c:v>3.3364053388381962</c:v>
                </c:pt>
                <c:pt idx="25">
                  <c:v>2.7532430783556738</c:v>
                </c:pt>
                <c:pt idx="26">
                  <c:v>2.2901023230820643</c:v>
                </c:pt>
                <c:pt idx="27">
                  <c:v>2.0034192194449867</c:v>
                </c:pt>
                <c:pt idx="28">
                  <c:v>2.4061312648483004</c:v>
                </c:pt>
                <c:pt idx="29">
                  <c:v>2.8016410976003727</c:v>
                </c:pt>
                <c:pt idx="30">
                  <c:v>2.8323800255035425</c:v>
                </c:pt>
                <c:pt idx="31">
                  <c:v>3.594073982099244</c:v>
                </c:pt>
                <c:pt idx="32">
                  <c:v>3.3162395009389702</c:v>
                </c:pt>
                <c:pt idx="33">
                  <c:v>3.9711050093928577</c:v>
                </c:pt>
                <c:pt idx="34">
                  <c:v>4.0718106004793801</c:v>
                </c:pt>
                <c:pt idx="35">
                  <c:v>3.4085639042352311</c:v>
                </c:pt>
                <c:pt idx="36">
                  <c:v>2.7308006428084064</c:v>
                </c:pt>
                <c:pt idx="37">
                  <c:v>2.3468042083207608</c:v>
                </c:pt>
                <c:pt idx="38">
                  <c:v>1.7176805494402703</c:v>
                </c:pt>
                <c:pt idx="39">
                  <c:v>1.3497143711087198</c:v>
                </c:pt>
                <c:pt idx="40">
                  <c:v>1.1259106986173952</c:v>
                </c:pt>
                <c:pt idx="41">
                  <c:v>0.42691140003812106</c:v>
                </c:pt>
                <c:pt idx="42">
                  <c:v>-0.68004175725821958</c:v>
                </c:pt>
                <c:pt idx="43">
                  <c:v>-1.2390307754498273</c:v>
                </c:pt>
                <c:pt idx="44">
                  <c:v>-1.4820386072683334</c:v>
                </c:pt>
                <c:pt idx="45">
                  <c:v>-1.7708708236543123</c:v>
                </c:pt>
                <c:pt idx="46">
                  <c:v>-1.6830250185598961</c:v>
                </c:pt>
                <c:pt idx="47">
                  <c:v>-2.0837603852751654</c:v>
                </c:pt>
                <c:pt idx="48">
                  <c:v>-2.1076235083758896</c:v>
                </c:pt>
                <c:pt idx="49">
                  <c:v>-2.5222361030407101</c:v>
                </c:pt>
                <c:pt idx="50">
                  <c:v>-1.729881799897923</c:v>
                </c:pt>
                <c:pt idx="51">
                  <c:v>-0.63829238113082243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'4. ábra'!$C$3:$BB$3</c:f>
              <c:numCache>
                <c:formatCode>0.0</c:formatCode>
                <c:ptCount val="52"/>
                <c:pt idx="0">
                  <c:v>15.425981464853677</c:v>
                </c:pt>
                <c:pt idx="1">
                  <c:v>14.269790361756392</c:v>
                </c:pt>
                <c:pt idx="2">
                  <c:v>7.5567596805669552</c:v>
                </c:pt>
                <c:pt idx="3">
                  <c:v>-5.9011332654890509</c:v>
                </c:pt>
                <c:pt idx="4">
                  <c:v>-27.217401094468499</c:v>
                </c:pt>
                <c:pt idx="5">
                  <c:v>-27.066325970707737</c:v>
                </c:pt>
                <c:pt idx="6">
                  <c:v>-20.691964923673765</c:v>
                </c:pt>
                <c:pt idx="7">
                  <c:v>-7.3551968864580317</c:v>
                </c:pt>
                <c:pt idx="8">
                  <c:v>11.713982012828808</c:v>
                </c:pt>
                <c:pt idx="9">
                  <c:v>18.531838409111387</c:v>
                </c:pt>
                <c:pt idx="10">
                  <c:v>18.006521117928088</c:v>
                </c:pt>
                <c:pt idx="11">
                  <c:v>16.975949900379803</c:v>
                </c:pt>
                <c:pt idx="12">
                  <c:v>21.819869515584685</c:v>
                </c:pt>
                <c:pt idx="13">
                  <c:v>10.135259078402342</c:v>
                </c:pt>
                <c:pt idx="14">
                  <c:v>4.8651940298074265</c:v>
                </c:pt>
                <c:pt idx="15">
                  <c:v>-0.27754252664486501</c:v>
                </c:pt>
                <c:pt idx="16">
                  <c:v>-3.6638925829314672</c:v>
                </c:pt>
                <c:pt idx="17">
                  <c:v>-1.642782399258337</c:v>
                </c:pt>
                <c:pt idx="18">
                  <c:v>-0.80375157234094274</c:v>
                </c:pt>
                <c:pt idx="19">
                  <c:v>-3.6578520774762922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5.4339030972902549</c:v>
                </c:pt>
                <c:pt idx="29">
                  <c:v>6.7299898886422653</c:v>
                </c:pt>
                <c:pt idx="30">
                  <c:v>5.1220951015104959</c:v>
                </c:pt>
                <c:pt idx="31">
                  <c:v>7.8498544130179511</c:v>
                </c:pt>
                <c:pt idx="32">
                  <c:v>-0.73765866194854368</c:v>
                </c:pt>
                <c:pt idx="33">
                  <c:v>2.9947123706370888</c:v>
                </c:pt>
                <c:pt idx="34">
                  <c:v>0.4598535956176022</c:v>
                </c:pt>
                <c:pt idx="35">
                  <c:v>-2.0814977067546039</c:v>
                </c:pt>
                <c:pt idx="36">
                  <c:v>11.864792780668481</c:v>
                </c:pt>
                <c:pt idx="37">
                  <c:v>7.7750224404403951</c:v>
                </c:pt>
                <c:pt idx="38">
                  <c:v>6.9867927454670706</c:v>
                </c:pt>
                <c:pt idx="39">
                  <c:v>7.6057559531191004</c:v>
                </c:pt>
                <c:pt idx="40">
                  <c:v>3.2754603789069137</c:v>
                </c:pt>
                <c:pt idx="41">
                  <c:v>4.9153288236233976</c:v>
                </c:pt>
                <c:pt idx="42">
                  <c:v>0.45806919966521775</c:v>
                </c:pt>
                <c:pt idx="43">
                  <c:v>7.0466967279616739</c:v>
                </c:pt>
                <c:pt idx="44">
                  <c:v>7.2960134561503196</c:v>
                </c:pt>
                <c:pt idx="45">
                  <c:v>2.7959643164064261</c:v>
                </c:pt>
                <c:pt idx="46">
                  <c:v>9.9194849397306939</c:v>
                </c:pt>
                <c:pt idx="47">
                  <c:v>0.37285673271949804</c:v>
                </c:pt>
                <c:pt idx="48">
                  <c:v>-0.56557264538243146</c:v>
                </c:pt>
                <c:pt idx="49">
                  <c:v>-22.64322637825029</c:v>
                </c:pt>
                <c:pt idx="50">
                  <c:v>-1.4459459986110517</c:v>
                </c:pt>
                <c:pt idx="51">
                  <c:v>6.2298309944285535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8-4FCD-A92B-587D75278C43}"/>
            </c:ext>
          </c:extLst>
        </c:ser>
        <c:ser>
          <c:idx val="1"/>
          <c:order val="1"/>
          <c:tx>
            <c:strRef>
              <c:f>'4. ábra'!$A$4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'4. ábra'!$C$4:$BB$4</c:f>
              <c:numCache>
                <c:formatCode>0.0</c:formatCode>
                <c:ptCount val="52"/>
                <c:pt idx="0">
                  <c:v>14.876877058536891</c:v>
                </c:pt>
                <c:pt idx="1">
                  <c:v>14.640859826258108</c:v>
                </c:pt>
                <c:pt idx="2">
                  <c:v>10.654144160487846</c:v>
                </c:pt>
                <c:pt idx="3">
                  <c:v>-6.2580558808925133</c:v>
                </c:pt>
                <c:pt idx="4">
                  <c:v>-29.154486054286735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9.7496089508548778</c:v>
                </c:pt>
                <c:pt idx="9">
                  <c:v>19.743820219484846</c:v>
                </c:pt>
                <c:pt idx="10">
                  <c:v>20.162938236404827</c:v>
                </c:pt>
                <c:pt idx="11">
                  <c:v>18.882644951492807</c:v>
                </c:pt>
                <c:pt idx="12">
                  <c:v>19.389949029446157</c:v>
                </c:pt>
                <c:pt idx="13">
                  <c:v>10.807162989365565</c:v>
                </c:pt>
                <c:pt idx="14">
                  <c:v>4.3344257061605589</c:v>
                </c:pt>
                <c:pt idx="15">
                  <c:v>0.97743425384012994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3.0078652346838339</c:v>
                </c:pt>
                <c:pt idx="29">
                  <c:v>4.2091902479170358</c:v>
                </c:pt>
                <c:pt idx="30">
                  <c:v>4.855602394520858</c:v>
                </c:pt>
                <c:pt idx="31">
                  <c:v>3.111408786279668</c:v>
                </c:pt>
                <c:pt idx="32">
                  <c:v>0.84342903941035274</c:v>
                </c:pt>
                <c:pt idx="33">
                  <c:v>-0.95953577581617822</c:v>
                </c:pt>
                <c:pt idx="34">
                  <c:v>-0.38119210569527695</c:v>
                </c:pt>
                <c:pt idx="35">
                  <c:v>1.6214811743849253</c:v>
                </c:pt>
                <c:pt idx="36">
                  <c:v>16.674385284700421</c:v>
                </c:pt>
                <c:pt idx="37">
                  <c:v>10.453199462501914</c:v>
                </c:pt>
                <c:pt idx="38">
                  <c:v>11.124051878861167</c:v>
                </c:pt>
                <c:pt idx="39">
                  <c:v>9.9909227155001474</c:v>
                </c:pt>
                <c:pt idx="40">
                  <c:v>4.5555675471025978</c:v>
                </c:pt>
                <c:pt idx="41">
                  <c:v>9.4480360652146658</c:v>
                </c:pt>
                <c:pt idx="42">
                  <c:v>7.6000950660163937</c:v>
                </c:pt>
                <c:pt idx="43">
                  <c:v>10.733745738835793</c:v>
                </c:pt>
                <c:pt idx="44">
                  <c:v>9.047149105639221</c:v>
                </c:pt>
                <c:pt idx="45">
                  <c:v>4.8117272593726881</c:v>
                </c:pt>
                <c:pt idx="46">
                  <c:v>8.960655020421143</c:v>
                </c:pt>
                <c:pt idx="47">
                  <c:v>2.9619210439417287</c:v>
                </c:pt>
                <c:pt idx="48">
                  <c:v>-0.47214717607705836</c:v>
                </c:pt>
                <c:pt idx="49">
                  <c:v>-20.281668730883069</c:v>
                </c:pt>
                <c:pt idx="50">
                  <c:v>-6.1623347607957015</c:v>
                </c:pt>
                <c:pt idx="51">
                  <c:v>-0.32384231746735281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8-4FCD-A92B-587D75278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232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88072604691204048"/>
          <c:w val="0.88571978059786849"/>
          <c:h val="0.119273953087959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ábra'!$B$5</c:f>
              <c:strCache>
                <c:ptCount val="1"/>
                <c:pt idx="0">
                  <c:v>Balance of goods (r.h.s.)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'4. ábra'!$C$1:$AX$1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</c:strCache>
            </c:strRef>
          </c:cat>
          <c:val>
            <c:numRef>
              <c:f>'4. ábra'!$C$5:$BB$5</c:f>
              <c:numCache>
                <c:formatCode>0.0</c:formatCode>
                <c:ptCount val="52"/>
                <c:pt idx="0">
                  <c:v>-0.44984837198034183</c:v>
                </c:pt>
                <c:pt idx="1">
                  <c:v>-0.51675591981937707</c:v>
                </c:pt>
                <c:pt idx="2">
                  <c:v>-0.98637151530246248</c:v>
                </c:pt>
                <c:pt idx="3">
                  <c:v>-0.91874304378945226</c:v>
                </c:pt>
                <c:pt idx="4">
                  <c:v>-0.59353575911564771</c:v>
                </c:pt>
                <c:pt idx="5">
                  <c:v>0.29008879125466897</c:v>
                </c:pt>
                <c:pt idx="6">
                  <c:v>1.6104315843427401</c:v>
                </c:pt>
                <c:pt idx="7">
                  <c:v>2.7129704574150804</c:v>
                </c:pt>
                <c:pt idx="8">
                  <c:v>2.943906037949179</c:v>
                </c:pt>
                <c:pt idx="9">
                  <c:v>2.8615985237027011</c:v>
                </c:pt>
                <c:pt idx="10">
                  <c:v>2.6761635343221544</c:v>
                </c:pt>
                <c:pt idx="11">
                  <c:v>2.5333476460026221</c:v>
                </c:pt>
                <c:pt idx="12">
                  <c:v>2.9893032508968531</c:v>
                </c:pt>
                <c:pt idx="13">
                  <c:v>2.9032982858113279</c:v>
                </c:pt>
                <c:pt idx="14">
                  <c:v>2.9675807809255819</c:v>
                </c:pt>
                <c:pt idx="15">
                  <c:v>2.7902171387900339</c:v>
                </c:pt>
                <c:pt idx="16">
                  <c:v>2.3843315356090256</c:v>
                </c:pt>
                <c:pt idx="17">
                  <c:v>2.7303322640150909</c:v>
                </c:pt>
                <c:pt idx="18">
                  <c:v>3.162988105341169</c:v>
                </c:pt>
                <c:pt idx="19">
                  <c:v>2.9323101951625645</c:v>
                </c:pt>
                <c:pt idx="20">
                  <c:v>3.1397410858145181</c:v>
                </c:pt>
                <c:pt idx="21">
                  <c:v>2.9034739828676774</c:v>
                </c:pt>
                <c:pt idx="22">
                  <c:v>2.9640158845728699</c:v>
                </c:pt>
                <c:pt idx="23">
                  <c:v>3.2663285102239299</c:v>
                </c:pt>
                <c:pt idx="24">
                  <c:v>3.3364053388381962</c:v>
                </c:pt>
                <c:pt idx="25">
                  <c:v>2.7532430783556738</c:v>
                </c:pt>
                <c:pt idx="26">
                  <c:v>2.2901023230820643</c:v>
                </c:pt>
                <c:pt idx="27">
                  <c:v>2.0034192194449867</c:v>
                </c:pt>
                <c:pt idx="28">
                  <c:v>2.4061312648483004</c:v>
                </c:pt>
                <c:pt idx="29">
                  <c:v>2.8016410976003727</c:v>
                </c:pt>
                <c:pt idx="30">
                  <c:v>2.8323800255035425</c:v>
                </c:pt>
                <c:pt idx="31">
                  <c:v>3.594073982099244</c:v>
                </c:pt>
                <c:pt idx="32">
                  <c:v>3.3162395009389702</c:v>
                </c:pt>
                <c:pt idx="33">
                  <c:v>3.9711050093928577</c:v>
                </c:pt>
                <c:pt idx="34">
                  <c:v>4.0718106004793801</c:v>
                </c:pt>
                <c:pt idx="35">
                  <c:v>3.4085639042352311</c:v>
                </c:pt>
                <c:pt idx="36">
                  <c:v>2.7308006428084064</c:v>
                </c:pt>
                <c:pt idx="37">
                  <c:v>2.3468042083207608</c:v>
                </c:pt>
                <c:pt idx="38">
                  <c:v>1.7176805494402703</c:v>
                </c:pt>
                <c:pt idx="39">
                  <c:v>1.3497143711087198</c:v>
                </c:pt>
                <c:pt idx="40">
                  <c:v>1.1259106986173952</c:v>
                </c:pt>
                <c:pt idx="41">
                  <c:v>0.42691140003812106</c:v>
                </c:pt>
                <c:pt idx="42">
                  <c:v>-0.68004175725821958</c:v>
                </c:pt>
                <c:pt idx="43">
                  <c:v>-1.2390307754498273</c:v>
                </c:pt>
                <c:pt idx="44">
                  <c:v>-1.4820386072683334</c:v>
                </c:pt>
                <c:pt idx="45">
                  <c:v>-1.7708708236543123</c:v>
                </c:pt>
                <c:pt idx="46">
                  <c:v>-1.6830250185598961</c:v>
                </c:pt>
                <c:pt idx="47">
                  <c:v>-2.0837603852751654</c:v>
                </c:pt>
                <c:pt idx="48">
                  <c:v>-2.1076235083758896</c:v>
                </c:pt>
                <c:pt idx="49">
                  <c:v>-2.5222361030407101</c:v>
                </c:pt>
                <c:pt idx="50">
                  <c:v>-1.729881799897923</c:v>
                </c:pt>
                <c:pt idx="51">
                  <c:v>-0.63829238113082243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'4. ábra'!$B$3</c:f>
              <c:strCache>
                <c:ptCount val="1"/>
                <c:pt idx="0">
                  <c:v>Export of goods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'4.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'4. ábra'!$C$3:$BB$3</c:f>
              <c:numCache>
                <c:formatCode>0.0</c:formatCode>
                <c:ptCount val="52"/>
                <c:pt idx="0">
                  <c:v>15.425981464853677</c:v>
                </c:pt>
                <c:pt idx="1">
                  <c:v>14.269790361756392</c:v>
                </c:pt>
                <c:pt idx="2">
                  <c:v>7.5567596805669552</c:v>
                </c:pt>
                <c:pt idx="3">
                  <c:v>-5.9011332654890509</c:v>
                </c:pt>
                <c:pt idx="4">
                  <c:v>-27.217401094468499</c:v>
                </c:pt>
                <c:pt idx="5">
                  <c:v>-27.066325970707737</c:v>
                </c:pt>
                <c:pt idx="6">
                  <c:v>-20.691964923673765</c:v>
                </c:pt>
                <c:pt idx="7">
                  <c:v>-7.3551968864580317</c:v>
                </c:pt>
                <c:pt idx="8">
                  <c:v>11.713982012828808</c:v>
                </c:pt>
                <c:pt idx="9">
                  <c:v>18.531838409111387</c:v>
                </c:pt>
                <c:pt idx="10">
                  <c:v>18.006521117928088</c:v>
                </c:pt>
                <c:pt idx="11">
                  <c:v>16.975949900379803</c:v>
                </c:pt>
                <c:pt idx="12">
                  <c:v>21.819869515584685</c:v>
                </c:pt>
                <c:pt idx="13">
                  <c:v>10.135259078402342</c:v>
                </c:pt>
                <c:pt idx="14">
                  <c:v>4.8651940298074265</c:v>
                </c:pt>
                <c:pt idx="15">
                  <c:v>-0.27754252664486501</c:v>
                </c:pt>
                <c:pt idx="16">
                  <c:v>-3.6638925829314672</c:v>
                </c:pt>
                <c:pt idx="17">
                  <c:v>-1.642782399258337</c:v>
                </c:pt>
                <c:pt idx="18">
                  <c:v>-0.80375157234094274</c:v>
                </c:pt>
                <c:pt idx="19">
                  <c:v>-3.6578520774762922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5.4339030972902549</c:v>
                </c:pt>
                <c:pt idx="29">
                  <c:v>6.7299898886422653</c:v>
                </c:pt>
                <c:pt idx="30">
                  <c:v>5.1220951015104959</c:v>
                </c:pt>
                <c:pt idx="31">
                  <c:v>7.8498544130179511</c:v>
                </c:pt>
                <c:pt idx="32">
                  <c:v>-0.73765866194854368</c:v>
                </c:pt>
                <c:pt idx="33">
                  <c:v>2.9947123706370888</c:v>
                </c:pt>
                <c:pt idx="34">
                  <c:v>0.4598535956176022</c:v>
                </c:pt>
                <c:pt idx="35">
                  <c:v>-2.0814977067546039</c:v>
                </c:pt>
                <c:pt idx="36">
                  <c:v>11.864792780668481</c:v>
                </c:pt>
                <c:pt idx="37">
                  <c:v>7.7750224404403951</c:v>
                </c:pt>
                <c:pt idx="38">
                  <c:v>6.9867927454670706</c:v>
                </c:pt>
                <c:pt idx="39">
                  <c:v>7.6057559531191004</c:v>
                </c:pt>
                <c:pt idx="40">
                  <c:v>3.2754603789069137</c:v>
                </c:pt>
                <c:pt idx="41">
                  <c:v>4.9153288236233976</c:v>
                </c:pt>
                <c:pt idx="42">
                  <c:v>0.45806919966521775</c:v>
                </c:pt>
                <c:pt idx="43">
                  <c:v>7.0466967279616739</c:v>
                </c:pt>
                <c:pt idx="44">
                  <c:v>7.2960134561503196</c:v>
                </c:pt>
                <c:pt idx="45">
                  <c:v>2.7959643164064261</c:v>
                </c:pt>
                <c:pt idx="46">
                  <c:v>9.9194849397306939</c:v>
                </c:pt>
                <c:pt idx="47">
                  <c:v>0.37285673271949804</c:v>
                </c:pt>
                <c:pt idx="48">
                  <c:v>-0.56557264538243146</c:v>
                </c:pt>
                <c:pt idx="49">
                  <c:v>-22.64322637825029</c:v>
                </c:pt>
                <c:pt idx="50">
                  <c:v>-1.4459459986110517</c:v>
                </c:pt>
                <c:pt idx="51">
                  <c:v>6.2298309944285535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7-4D7F-BF87-570F12F96BEB}"/>
            </c:ext>
          </c:extLst>
        </c:ser>
        <c:ser>
          <c:idx val="1"/>
          <c:order val="1"/>
          <c:tx>
            <c:strRef>
              <c:f>'4. ábra'!$B$4</c:f>
              <c:strCache>
                <c:ptCount val="1"/>
                <c:pt idx="0">
                  <c:v>Import of goods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'4. ábra'!$C$2:$BB$2</c:f>
              <c:strCache>
                <c:ptCount val="5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'4. ábra'!$C$4:$BB$4</c:f>
              <c:numCache>
                <c:formatCode>0.0</c:formatCode>
                <c:ptCount val="52"/>
                <c:pt idx="0">
                  <c:v>14.876877058536891</c:v>
                </c:pt>
                <c:pt idx="1">
                  <c:v>14.640859826258108</c:v>
                </c:pt>
                <c:pt idx="2">
                  <c:v>10.654144160487846</c:v>
                </c:pt>
                <c:pt idx="3">
                  <c:v>-6.2580558808925133</c:v>
                </c:pt>
                <c:pt idx="4">
                  <c:v>-29.154486054286735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9.7496089508548778</c:v>
                </c:pt>
                <c:pt idx="9">
                  <c:v>19.743820219484846</c:v>
                </c:pt>
                <c:pt idx="10">
                  <c:v>20.162938236404827</c:v>
                </c:pt>
                <c:pt idx="11">
                  <c:v>18.882644951492807</c:v>
                </c:pt>
                <c:pt idx="12">
                  <c:v>19.389949029446157</c:v>
                </c:pt>
                <c:pt idx="13">
                  <c:v>10.807162989365565</c:v>
                </c:pt>
                <c:pt idx="14">
                  <c:v>4.3344257061605589</c:v>
                </c:pt>
                <c:pt idx="15">
                  <c:v>0.97743425384012994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3.0078652346838339</c:v>
                </c:pt>
                <c:pt idx="29">
                  <c:v>4.2091902479170358</c:v>
                </c:pt>
                <c:pt idx="30">
                  <c:v>4.855602394520858</c:v>
                </c:pt>
                <c:pt idx="31">
                  <c:v>3.111408786279668</c:v>
                </c:pt>
                <c:pt idx="32">
                  <c:v>0.84342903941035274</c:v>
                </c:pt>
                <c:pt idx="33">
                  <c:v>-0.95953577581617822</c:v>
                </c:pt>
                <c:pt idx="34">
                  <c:v>-0.38119210569527695</c:v>
                </c:pt>
                <c:pt idx="35">
                  <c:v>1.6214811743849253</c:v>
                </c:pt>
                <c:pt idx="36">
                  <c:v>16.674385284700421</c:v>
                </c:pt>
                <c:pt idx="37">
                  <c:v>10.453199462501914</c:v>
                </c:pt>
                <c:pt idx="38">
                  <c:v>11.124051878861167</c:v>
                </c:pt>
                <c:pt idx="39">
                  <c:v>9.9909227155001474</c:v>
                </c:pt>
                <c:pt idx="40">
                  <c:v>4.5555675471025978</c:v>
                </c:pt>
                <c:pt idx="41">
                  <c:v>9.4480360652146658</c:v>
                </c:pt>
                <c:pt idx="42">
                  <c:v>7.6000950660163937</c:v>
                </c:pt>
                <c:pt idx="43">
                  <c:v>10.733745738835793</c:v>
                </c:pt>
                <c:pt idx="44">
                  <c:v>9.047149105639221</c:v>
                </c:pt>
                <c:pt idx="45">
                  <c:v>4.8117272593726881</c:v>
                </c:pt>
                <c:pt idx="46">
                  <c:v>8.960655020421143</c:v>
                </c:pt>
                <c:pt idx="47">
                  <c:v>2.9619210439417287</c:v>
                </c:pt>
                <c:pt idx="48">
                  <c:v>-0.47214717607705836</c:v>
                </c:pt>
                <c:pt idx="49">
                  <c:v>-20.281668730883069</c:v>
                </c:pt>
                <c:pt idx="50">
                  <c:v>-6.1623347607957015</c:v>
                </c:pt>
                <c:pt idx="51">
                  <c:v>-0.32384231746735281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7-4D7F-BF87-570F12F9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19833756262609"/>
              <c:y val="1.214236111111111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271232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88072604691204048"/>
          <c:w val="0.88571978059786849"/>
          <c:h val="0.119273953087959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ábra'!$B$1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'5. ábra'!$A$7:$A$21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'5. ábra'!$B$7:$B$21</c:f>
              <c:numCache>
                <c:formatCode>0.00</c:formatCode>
                <c:ptCount val="15"/>
                <c:pt idx="0">
                  <c:v>6.1049386444499874</c:v>
                </c:pt>
                <c:pt idx="1">
                  <c:v>3.1963856683671423</c:v>
                </c:pt>
                <c:pt idx="2">
                  <c:v>1.8845155091361505</c:v>
                </c:pt>
                <c:pt idx="3">
                  <c:v>6.7130053916467709</c:v>
                </c:pt>
                <c:pt idx="4">
                  <c:v>-1.3083542112232074</c:v>
                </c:pt>
                <c:pt idx="5">
                  <c:v>-1.7277727344184761</c:v>
                </c:pt>
                <c:pt idx="6">
                  <c:v>-2.8174539640181386</c:v>
                </c:pt>
                <c:pt idx="7">
                  <c:v>0.24089549672877197</c:v>
                </c:pt>
                <c:pt idx="8">
                  <c:v>5.4070058883662782</c:v>
                </c:pt>
                <c:pt idx="9">
                  <c:v>3.5289471390539155</c:v>
                </c:pt>
                <c:pt idx="10">
                  <c:v>-1.6045766385798146</c:v>
                </c:pt>
                <c:pt idx="11">
                  <c:v>-0.46340114010637734</c:v>
                </c:pt>
                <c:pt idx="12">
                  <c:v>-1.2028289144818665</c:v>
                </c:pt>
                <c:pt idx="13">
                  <c:v>2.6289620561419014</c:v>
                </c:pt>
                <c:pt idx="14">
                  <c:v>1.0517962842689457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'5. ábra'!$C$1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'5. ábra'!$A$7:$A$21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'5. ábra'!$C$7:$C$21</c:f>
              <c:numCache>
                <c:formatCode>0.00</c:formatCode>
                <c:ptCount val="15"/>
                <c:pt idx="0">
                  <c:v>19.492718953605284</c:v>
                </c:pt>
                <c:pt idx="1">
                  <c:v>16.233498082818681</c:v>
                </c:pt>
                <c:pt idx="2">
                  <c:v>6.9010683224616685</c:v>
                </c:pt>
                <c:pt idx="3">
                  <c:v>-10.446331916480155</c:v>
                </c:pt>
                <c:pt idx="4">
                  <c:v>11.13211856780228</c:v>
                </c:pt>
                <c:pt idx="5">
                  <c:v>6.5163033019207788</c:v>
                </c:pt>
                <c:pt idx="6">
                  <c:v>-1.6906453865889617</c:v>
                </c:pt>
                <c:pt idx="7">
                  <c:v>4.140232615715977</c:v>
                </c:pt>
                <c:pt idx="8">
                  <c:v>9.2232654616071095</c:v>
                </c:pt>
                <c:pt idx="9">
                  <c:v>7.357619015760406</c:v>
                </c:pt>
                <c:pt idx="10">
                  <c:v>3.8344485200476299</c:v>
                </c:pt>
                <c:pt idx="11">
                  <c:v>6.8841114038128275</c:v>
                </c:pt>
                <c:pt idx="12">
                  <c:v>4.3292893374885288</c:v>
                </c:pt>
                <c:pt idx="13">
                  <c:v>5.9382807284790431</c:v>
                </c:pt>
                <c:pt idx="14">
                  <c:v>-6.6692361421002602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'5. ábra'!$D$1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175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  <c:pt idx="11">
                <c:v>2017</c:v>
              </c:pt>
            </c:numLit>
          </c:cat>
          <c:val>
            <c:numRef>
              <c:f>'5. ábra'!$D$7:$D$21</c:f>
              <c:numCache>
                <c:formatCode>0.00</c:formatCode>
                <c:ptCount val="15"/>
                <c:pt idx="0">
                  <c:v>12.621891946728542</c:v>
                </c:pt>
                <c:pt idx="1">
                  <c:v>12.62375368199687</c:v>
                </c:pt>
                <c:pt idx="2">
                  <c:v>4.8984502329667485</c:v>
                </c:pt>
                <c:pt idx="3">
                  <c:v>-16.120659865621146</c:v>
                </c:pt>
                <c:pt idx="4">
                  <c:v>12.684648969097019</c:v>
                </c:pt>
                <c:pt idx="5">
                  <c:v>8.3847758620149442</c:v>
                </c:pt>
                <c:pt idx="6">
                  <c:v>1.1556636648952718</c:v>
                </c:pt>
                <c:pt idx="7">
                  <c:v>3.8597086756694736</c:v>
                </c:pt>
                <c:pt idx="8">
                  <c:v>3.6232160282112069</c:v>
                </c:pt>
                <c:pt idx="9">
                  <c:v>3.6973790867916811</c:v>
                </c:pt>
                <c:pt idx="10">
                  <c:v>5.532222219231393</c:v>
                </c:pt>
                <c:pt idx="11">
                  <c:v>7.3848543476881794</c:v>
                </c:pt>
                <c:pt idx="12">
                  <c:v>5.6028327772621402</c:v>
                </c:pt>
                <c:pt idx="13">
                  <c:v>3.2528966640413977</c:v>
                </c:pt>
                <c:pt idx="14">
                  <c:v>-7.863845443909014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07-4655-8A84-9A49D79E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01919191919199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475485</xdr:colOff>
      <xdr:row>9</xdr:row>
      <xdr:rowOff>150431</xdr:rowOff>
    </xdr:from>
    <xdr:to>
      <xdr:col>13</xdr:col>
      <xdr:colOff>601451</xdr:colOff>
      <xdr:row>28</xdr:row>
      <xdr:rowOff>134831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50F20C-66EA-4770-A9C3-4B2DCC557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682337</xdr:colOff>
      <xdr:row>10</xdr:row>
      <xdr:rowOff>12122</xdr:rowOff>
    </xdr:from>
    <xdr:to>
      <xdr:col>22</xdr:col>
      <xdr:colOff>475794</xdr:colOff>
      <xdr:row>28</xdr:row>
      <xdr:rowOff>152386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6240AC-F3E5-46F3-9FAA-84B1B1789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8</xdr:row>
      <xdr:rowOff>133350</xdr:rowOff>
    </xdr:from>
    <xdr:to>
      <xdr:col>15</xdr:col>
      <xdr:colOff>88905</xdr:colOff>
      <xdr:row>27</xdr:row>
      <xdr:rowOff>117750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6CF593C-8A64-4966-9672-F0BEC272F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485775</xdr:colOff>
      <xdr:row>8</xdr:row>
      <xdr:rowOff>133350</xdr:rowOff>
    </xdr:from>
    <xdr:to>
      <xdr:col>23</xdr:col>
      <xdr:colOff>527055</xdr:colOff>
      <xdr:row>27</xdr:row>
      <xdr:rowOff>117750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4B8DA27-CF61-41EB-B612-98F4AE017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509587</xdr:colOff>
      <xdr:row>13</xdr:row>
      <xdr:rowOff>47624</xdr:rowOff>
    </xdr:from>
    <xdr:to>
      <xdr:col>14</xdr:col>
      <xdr:colOff>520387</xdr:colOff>
      <xdr:row>32</xdr:row>
      <xdr:rowOff>32024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AAA59C-1BB3-4A8E-A7FB-AAAD749A7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340519</xdr:colOff>
      <xdr:row>13</xdr:row>
      <xdr:rowOff>78581</xdr:rowOff>
    </xdr:from>
    <xdr:to>
      <xdr:col>23</xdr:col>
      <xdr:colOff>351319</xdr:colOff>
      <xdr:row>32</xdr:row>
      <xdr:rowOff>62981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4F1D42B-194E-44DD-A508-4B65CF90B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169306</xdr:colOff>
      <xdr:row>7</xdr:row>
      <xdr:rowOff>108190</xdr:rowOff>
    </xdr:from>
    <xdr:to>
      <xdr:col>27</xdr:col>
      <xdr:colOff>294406</xdr:colOff>
      <xdr:row>26</xdr:row>
      <xdr:rowOff>92590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632E5-B5C2-4905-A454-F288795A9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494877</xdr:colOff>
      <xdr:row>7</xdr:row>
      <xdr:rowOff>42198</xdr:rowOff>
    </xdr:from>
    <xdr:to>
      <xdr:col>35</xdr:col>
      <xdr:colOff>536157</xdr:colOff>
      <xdr:row>26</xdr:row>
      <xdr:rowOff>26598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4186A73-239E-4727-987A-74AFBC47F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523875</xdr:colOff>
      <xdr:row>6</xdr:row>
      <xdr:rowOff>147636</xdr:rowOff>
    </xdr:from>
    <xdr:to>
      <xdr:col>53</xdr:col>
      <xdr:colOff>565155</xdr:colOff>
      <xdr:row>25</xdr:row>
      <xdr:rowOff>132036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28AC4-A85D-4FBD-959A-F525608620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0</xdr:colOff>
      <xdr:row>27</xdr:row>
      <xdr:rowOff>0</xdr:rowOff>
    </xdr:from>
    <xdr:to>
      <xdr:col>54</xdr:col>
      <xdr:colOff>41280</xdr:colOff>
      <xdr:row>45</xdr:row>
      <xdr:rowOff>136800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00C9DA2-910B-4F0B-8895-66A4CE529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957696" y="1876177"/>
    <xdr:ext cx="5040000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F152AB-BDC0-4C05-BBB8-7DFF1EA983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781800" y="2009775"/>
    <xdr:ext cx="5040000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6412A92-2C1A-4B8D-A7D3-CEEA296E99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0.489</cdr:x>
      <cdr:y>0.0013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643466</xdr:colOff>
      <xdr:row>9</xdr:row>
      <xdr:rowOff>140759</xdr:rowOff>
    </xdr:from>
    <xdr:to>
      <xdr:col>46</xdr:col>
      <xdr:colOff>408348</xdr:colOff>
      <xdr:row>28</xdr:row>
      <xdr:rowOff>125159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B1730C-FF84-4839-A182-4CCD95C64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0</xdr:colOff>
      <xdr:row>10</xdr:row>
      <xdr:rowOff>0</xdr:rowOff>
    </xdr:from>
    <xdr:to>
      <xdr:col>55</xdr:col>
      <xdr:colOff>222082</xdr:colOff>
      <xdr:row>28</xdr:row>
      <xdr:rowOff>136800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C329B1DA-119B-417E-AF1C-A563CB25B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238125</xdr:colOff>
      <xdr:row>7</xdr:row>
      <xdr:rowOff>47625</xdr:rowOff>
    </xdr:from>
    <xdr:to>
      <xdr:col>46</xdr:col>
      <xdr:colOff>530865</xdr:colOff>
      <xdr:row>26</xdr:row>
      <xdr:rowOff>32025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FB8DF6-1D0C-4A67-A438-FCBF6CA6F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180975</xdr:colOff>
      <xdr:row>7</xdr:row>
      <xdr:rowOff>47625</xdr:rowOff>
    </xdr:from>
    <xdr:to>
      <xdr:col>55</xdr:col>
      <xdr:colOff>222255</xdr:colOff>
      <xdr:row>26</xdr:row>
      <xdr:rowOff>32025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AC23522C-4479-4407-BCD8-7DE0DB412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57150</xdr:colOff>
      <xdr:row>6</xdr:row>
      <xdr:rowOff>9525</xdr:rowOff>
    </xdr:from>
    <xdr:to>
      <xdr:col>47</xdr:col>
      <xdr:colOff>98430</xdr:colOff>
      <xdr:row>24</xdr:row>
      <xdr:rowOff>146325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49B8384-15BB-47E3-805D-99126DEF2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333375</xdr:colOff>
      <xdr:row>6</xdr:row>
      <xdr:rowOff>9525</xdr:rowOff>
    </xdr:from>
    <xdr:to>
      <xdr:col>55</xdr:col>
      <xdr:colOff>374655</xdr:colOff>
      <xdr:row>24</xdr:row>
      <xdr:rowOff>146325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422309A-961F-48E3-A99C-5C3ACE3F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1</xdr:row>
      <xdr:rowOff>38100</xdr:rowOff>
    </xdr:from>
    <xdr:to>
      <xdr:col>13</xdr:col>
      <xdr:colOff>279405</xdr:colOff>
      <xdr:row>19</xdr:row>
      <xdr:rowOff>152040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3E0449B9-E12E-4E05-B428-F3828546E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19</xdr:row>
      <xdr:rowOff>123825</xdr:rowOff>
    </xdr:from>
    <xdr:to>
      <xdr:col>13</xdr:col>
      <xdr:colOff>298455</xdr:colOff>
      <xdr:row>38</xdr:row>
      <xdr:rowOff>54885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139B6046-F75E-4923-9341-ED840F792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466724</xdr:colOff>
      <xdr:row>7</xdr:row>
      <xdr:rowOff>108917</xdr:rowOff>
    </xdr:from>
    <xdr:to>
      <xdr:col>47</xdr:col>
      <xdr:colOff>508004</xdr:colOff>
      <xdr:row>26</xdr:row>
      <xdr:rowOff>93317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06AA88-A31C-40EC-A63D-BDD6E016B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48</xdr:col>
      <xdr:colOff>99806</xdr:colOff>
      <xdr:row>7</xdr:row>
      <xdr:rowOff>85725</xdr:rowOff>
    </xdr:from>
    <xdr:to>
      <xdr:col>56</xdr:col>
      <xdr:colOff>141086</xdr:colOff>
      <xdr:row>26</xdr:row>
      <xdr:rowOff>70125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A9F46958-5A5B-4D4F-9B16-3FC8A2709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307912</xdr:colOff>
      <xdr:row>7</xdr:row>
      <xdr:rowOff>116273</xdr:rowOff>
    </xdr:from>
    <xdr:to>
      <xdr:col>49</xdr:col>
      <xdr:colOff>369512</xdr:colOff>
      <xdr:row>26</xdr:row>
      <xdr:rowOff>100673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FA2A21-99AD-4312-BCE2-1F24C7BEF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179917</xdr:colOff>
      <xdr:row>7</xdr:row>
      <xdr:rowOff>68792</xdr:rowOff>
    </xdr:from>
    <xdr:to>
      <xdr:col>58</xdr:col>
      <xdr:colOff>207650</xdr:colOff>
      <xdr:row>26</xdr:row>
      <xdr:rowOff>53192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B9249A5-CFF7-430A-A6F5-16A74170A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476249</xdr:rowOff>
    </xdr:from>
    <xdr:to>
      <xdr:col>17</xdr:col>
      <xdr:colOff>515625</xdr:colOff>
      <xdr:row>18</xdr:row>
      <xdr:rowOff>136799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6F284E-1344-4A49-8528-2C8F81546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18</xdr:col>
      <xdr:colOff>10800</xdr:colOff>
      <xdr:row>38</xdr:row>
      <xdr:rowOff>136800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1B40876-6C36-4BD7-A21A-CB8B5016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257175</xdr:colOff>
      <xdr:row>9</xdr:row>
      <xdr:rowOff>85725</xdr:rowOff>
    </xdr:from>
    <xdr:to>
      <xdr:col>49</xdr:col>
      <xdr:colOff>333290</xdr:colOff>
      <xdr:row>28</xdr:row>
      <xdr:rowOff>70125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474F921-CCFC-4037-93EC-50ECEDA08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457200</xdr:colOff>
      <xdr:row>9</xdr:row>
      <xdr:rowOff>85725</xdr:rowOff>
    </xdr:from>
    <xdr:to>
      <xdr:col>57</xdr:col>
      <xdr:colOff>533314</xdr:colOff>
      <xdr:row>28</xdr:row>
      <xdr:rowOff>70125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96E0D6-9270-475C-AC56-0BC3FD0DB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CR%20RUSSIA/Russia_2002/DATA%20PROCESSING/SMOOTHING/FOR%20CO'S%20TURKEY%20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KKF/Konjunktura%20elemzo%20osztaly/_Common/Munkapiac/Kapacit&#225;s%20kihaszn&#225;lts&#225;g/Charts_k&#252;ld&#233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1%20projektek/IR/2011%20szeptember/&#225;br&#225;k/3.%20fejezet%20-%203rd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BANKHIT"/>
      <sheetName val="HIT_RESZV"/>
      <sheetName val="NFK_MARADEK"/>
      <sheetName val="DEVIZA"/>
      <sheetName val="KULF_BELF"/>
      <sheetName val="annual_flow"/>
      <sheetName val="FT_DEV"/>
      <sheetName val="DEV"/>
      <sheetName val="EGYE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Pénzügyi eszközök és kötelezettségek állománya, mrd Ft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  <cell r="DX1">
            <v>44012</v>
          </cell>
          <cell r="DY1">
            <v>44104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15B2-CA92-45DE-930C-B5BD7361B4D4}">
  <sheetPr codeName="Munka2"/>
  <dimension ref="A1:P29"/>
  <sheetViews>
    <sheetView showGridLines="0" zoomScale="110" zoomScaleNormal="110" workbookViewId="0">
      <pane xSplit="2" ySplit="2" topLeftCell="F3" activePane="bottomRight" state="frozen"/>
      <selection activeCell="O2" sqref="O2"/>
      <selection pane="topRight" activeCell="O2" sqref="O2"/>
      <selection pane="bottomLeft" activeCell="O2" sqref="O2"/>
      <selection pane="bottomRight" activeCell="C1" sqref="C1:K1048576"/>
    </sheetView>
  </sheetViews>
  <sheetFormatPr defaultColWidth="9.140625" defaultRowHeight="12"/>
  <cols>
    <col min="1" max="1" width="29.7109375" style="5" bestFit="1" customWidth="1"/>
    <col min="2" max="2" width="29.7109375" style="5" customWidth="1"/>
    <col min="3" max="13" width="8.7109375" style="5" bestFit="1" customWidth="1"/>
    <col min="14" max="14" width="10.28515625" style="5" bestFit="1" customWidth="1"/>
    <col min="15" max="16384" width="9.140625" style="5"/>
  </cols>
  <sheetData>
    <row r="1" spans="1:16">
      <c r="A1" s="5" t="s">
        <v>52</v>
      </c>
      <c r="C1" s="6">
        <v>39447</v>
      </c>
      <c r="D1" s="6">
        <v>39813</v>
      </c>
      <c r="E1" s="6">
        <v>40178</v>
      </c>
      <c r="F1" s="6">
        <v>40543</v>
      </c>
      <c r="G1" s="6">
        <v>40908</v>
      </c>
      <c r="H1" s="6">
        <v>41274</v>
      </c>
      <c r="I1" s="6">
        <v>41639</v>
      </c>
      <c r="J1" s="6">
        <v>42004</v>
      </c>
      <c r="K1" s="6">
        <v>42369</v>
      </c>
      <c r="L1" s="6">
        <v>42735</v>
      </c>
      <c r="M1" s="6">
        <v>43100</v>
      </c>
      <c r="N1" s="6">
        <v>43465</v>
      </c>
      <c r="O1" s="6">
        <v>43830</v>
      </c>
      <c r="P1" s="6">
        <v>44196</v>
      </c>
    </row>
    <row r="2" spans="1:16">
      <c r="C2" s="5">
        <v>2007</v>
      </c>
      <c r="D2" s="5">
        <v>2008</v>
      </c>
      <c r="E2" s="5">
        <v>2009</v>
      </c>
      <c r="F2" s="5">
        <v>2010</v>
      </c>
      <c r="G2" s="5">
        <v>2011</v>
      </c>
      <c r="H2" s="5">
        <v>2012</v>
      </c>
      <c r="I2" s="5">
        <v>2013</v>
      </c>
      <c r="J2" s="5">
        <v>2014</v>
      </c>
      <c r="K2" s="5">
        <v>2015</v>
      </c>
      <c r="L2" s="5">
        <v>2016</v>
      </c>
      <c r="M2" s="5">
        <v>2017</v>
      </c>
      <c r="N2" s="5">
        <v>2018</v>
      </c>
      <c r="O2" s="5">
        <v>2019</v>
      </c>
      <c r="P2" s="5">
        <v>2020</v>
      </c>
    </row>
    <row r="3" spans="1:16" ht="12.75">
      <c r="A3" s="5" t="s">
        <v>53</v>
      </c>
      <c r="B3" s="66" t="s">
        <v>102</v>
      </c>
      <c r="C3" s="7">
        <v>0.83246198584926578</v>
      </c>
      <c r="D3" s="7">
        <v>0.77534450394267251</v>
      </c>
      <c r="E3" s="7">
        <v>-0.47739391843906359</v>
      </c>
      <c r="F3" s="7">
        <v>-0.66069174170751743</v>
      </c>
      <c r="G3" s="7">
        <v>-0.80343166972475477</v>
      </c>
      <c r="H3" s="7">
        <v>-1.0164283122266609</v>
      </c>
      <c r="I3" s="7">
        <v>-1.5593371062796559</v>
      </c>
      <c r="J3" s="7">
        <v>-1.1428558540151599</v>
      </c>
      <c r="K3" s="7">
        <v>-1.4984117244098538</v>
      </c>
      <c r="L3" s="7">
        <v>-1.0729392650095133</v>
      </c>
      <c r="M3" s="7">
        <v>-0.79229094417309665</v>
      </c>
      <c r="N3" s="7">
        <v>-0.74136340081409735</v>
      </c>
      <c r="O3" s="7">
        <v>-0.54145485316368458</v>
      </c>
      <c r="P3" s="7">
        <v>-0.66281361443510278</v>
      </c>
    </row>
    <row r="4" spans="1:16" ht="12.75">
      <c r="A4" s="5" t="s">
        <v>54</v>
      </c>
      <c r="B4" s="66" t="s">
        <v>109</v>
      </c>
      <c r="C4" s="7">
        <v>0.91917881964011861</v>
      </c>
      <c r="D4" s="7">
        <v>1.5442212018201436</v>
      </c>
      <c r="E4" s="7">
        <v>1.644949263543201</v>
      </c>
      <c r="F4" s="7">
        <v>1.6164504242823581</v>
      </c>
      <c r="G4" s="7">
        <v>1.4320073727868843</v>
      </c>
      <c r="H4" s="7">
        <v>1.0593068577202909</v>
      </c>
      <c r="I4" s="7">
        <v>0.49922639477043296</v>
      </c>
      <c r="J4" s="7">
        <v>0.27849906135050578</v>
      </c>
      <c r="K4" s="7">
        <v>-0.29035420164114784</v>
      </c>
      <c r="L4" s="7">
        <v>-0.65834889028344534</v>
      </c>
      <c r="M4" s="7">
        <v>-0.9977812249173349</v>
      </c>
      <c r="N4" s="7">
        <v>-1.3092970707663372</v>
      </c>
      <c r="O4" s="7">
        <v>-1.370564358651571</v>
      </c>
      <c r="P4" s="7">
        <v>-1.3440423556492438</v>
      </c>
    </row>
    <row r="5" spans="1:16" ht="12.75">
      <c r="A5" s="5" t="s">
        <v>56</v>
      </c>
      <c r="B5" s="66" t="s">
        <v>110</v>
      </c>
      <c r="C5" s="7">
        <v>2.3962275919145024</v>
      </c>
      <c r="D5" s="7">
        <v>0.97583981922049001</v>
      </c>
      <c r="E5" s="7">
        <v>0.340664841017563</v>
      </c>
      <c r="F5" s="7">
        <v>0.68310913773256154</v>
      </c>
      <c r="G5" s="7">
        <v>0.23750830867516495</v>
      </c>
      <c r="H5" s="7">
        <v>-0.14088849404162301</v>
      </c>
      <c r="I5" s="7">
        <v>-0.16283032189292898</v>
      </c>
      <c r="J5" s="7">
        <v>-0.7768293349034685</v>
      </c>
      <c r="K5" s="7">
        <v>-0.4919081428589368</v>
      </c>
      <c r="L5" s="7">
        <v>-0.33749292947098386</v>
      </c>
      <c r="M5" s="7">
        <v>-0.41995406384030198</v>
      </c>
      <c r="N5" s="7">
        <v>-0.71408653395638222</v>
      </c>
      <c r="O5" s="7">
        <v>-0.7644298647654254</v>
      </c>
      <c r="P5" s="7">
        <v>-0.67179431977280935</v>
      </c>
    </row>
    <row r="6" spans="1:16" ht="12.75">
      <c r="A6" s="5" t="s">
        <v>55</v>
      </c>
      <c r="B6" s="66" t="s">
        <v>111</v>
      </c>
      <c r="C6" s="7">
        <v>-1.8651173753526113E-2</v>
      </c>
      <c r="D6" s="7">
        <v>0.82561264376735677</v>
      </c>
      <c r="E6" s="7">
        <v>1.4696804510445465</v>
      </c>
      <c r="F6" s="7">
        <v>1.5287142519213608</v>
      </c>
      <c r="G6" s="7">
        <v>2.0028265440982875</v>
      </c>
      <c r="H6" s="7">
        <v>1.1731864408497823</v>
      </c>
      <c r="I6" s="7">
        <v>1.0844005991474568</v>
      </c>
      <c r="J6" s="7">
        <v>0.87411395500272937</v>
      </c>
      <c r="K6" s="7">
        <v>0.46787196896618471</v>
      </c>
      <c r="L6" s="7">
        <v>-0.15881896236437595</v>
      </c>
      <c r="M6" s="7">
        <v>-0.63330944858895466</v>
      </c>
      <c r="N6" s="7">
        <v>-0.93231271339163169</v>
      </c>
      <c r="O6" s="7">
        <v>-1.2046187152403571</v>
      </c>
      <c r="P6" s="7">
        <v>-0.98456547738407107</v>
      </c>
    </row>
    <row r="7" spans="1:16" ht="12.75">
      <c r="A7" s="5" t="s">
        <v>57</v>
      </c>
      <c r="B7" s="66" t="s">
        <v>112</v>
      </c>
      <c r="C7" s="7">
        <v>0.72730301055245206</v>
      </c>
      <c r="D7" s="7">
        <v>1.7303090918727602</v>
      </c>
      <c r="E7" s="7">
        <v>0.95607879023962039</v>
      </c>
      <c r="F7" s="7">
        <v>0.99271537813615918</v>
      </c>
      <c r="G7" s="7">
        <v>1.8008693686349762</v>
      </c>
      <c r="H7" s="7">
        <v>1.4766261461914363</v>
      </c>
      <c r="I7" s="7">
        <v>-2.3745336657300105E-3</v>
      </c>
      <c r="J7" s="7">
        <v>0.26527823713477716</v>
      </c>
      <c r="K7" s="7">
        <v>-0.87889914285737647</v>
      </c>
      <c r="L7" s="7">
        <v>-0.50818508694519737</v>
      </c>
      <c r="M7" s="7">
        <v>-0.67840378406477353</v>
      </c>
      <c r="N7" s="7">
        <v>-0.82913081611625039</v>
      </c>
      <c r="O7" s="7">
        <v>-0.65734218416292023</v>
      </c>
      <c r="P7" s="7">
        <v>-0.73183506865201875</v>
      </c>
    </row>
    <row r="8" spans="1:16"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11" spans="1:16">
      <c r="E11" s="7"/>
      <c r="F11" s="7"/>
      <c r="G11" s="7"/>
      <c r="H11" s="7"/>
      <c r="I11" s="7"/>
      <c r="J11" s="7"/>
      <c r="K11" s="7"/>
      <c r="L11" s="7"/>
    </row>
    <row r="12" spans="1:16">
      <c r="E12" s="7"/>
      <c r="F12" s="7"/>
      <c r="G12" s="7"/>
      <c r="H12" s="7"/>
      <c r="I12" s="7"/>
      <c r="J12" s="7"/>
      <c r="K12" s="7"/>
      <c r="L12" s="7"/>
    </row>
    <row r="13" spans="1:16">
      <c r="F13" s="8"/>
    </row>
    <row r="14" spans="1:16">
      <c r="F14" s="8"/>
    </row>
    <row r="15" spans="1:16">
      <c r="F15" s="8"/>
    </row>
    <row r="16" spans="1:16">
      <c r="F16" s="8"/>
    </row>
    <row r="17" spans="6:6">
      <c r="F17" s="8"/>
    </row>
    <row r="18" spans="6:6">
      <c r="F18" s="8"/>
    </row>
    <row r="20" spans="6:6">
      <c r="F20" s="8"/>
    </row>
    <row r="21" spans="6:6">
      <c r="F21" s="8"/>
    </row>
    <row r="22" spans="6:6">
      <c r="F22" s="8"/>
    </row>
    <row r="23" spans="6:6">
      <c r="F23" s="8"/>
    </row>
    <row r="24" spans="6:6">
      <c r="F24" s="8"/>
    </row>
    <row r="25" spans="6:6">
      <c r="F25" s="8"/>
    </row>
    <row r="26" spans="6:6">
      <c r="F26" s="8"/>
    </row>
    <row r="27" spans="6:6">
      <c r="F27" s="8"/>
    </row>
    <row r="28" spans="6:6">
      <c r="F28" s="8"/>
    </row>
    <row r="29" spans="6:6">
      <c r="F29" s="8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540EC-F1CF-4472-955E-89432E592389}">
  <sheetPr codeName="Munka6"/>
  <dimension ref="A1:Q6"/>
  <sheetViews>
    <sheetView showGridLines="0" zoomScaleNormal="100" workbookViewId="0">
      <pane xSplit="1" ySplit="1" topLeftCell="L2" activePane="bottomRight" state="frozen"/>
      <selection activeCell="A23" sqref="A23"/>
      <selection pane="topRight" activeCell="A23" sqref="A23"/>
      <selection pane="bottomLeft" activeCell="A23" sqref="A23"/>
      <selection pane="bottomRight" activeCell="N9" sqref="N9"/>
    </sheetView>
  </sheetViews>
  <sheetFormatPr defaultColWidth="9.140625" defaultRowHeight="12"/>
  <cols>
    <col min="1" max="1" width="12.85546875" style="23" bestFit="1" customWidth="1"/>
    <col min="2" max="2" width="12.85546875" style="23" customWidth="1"/>
    <col min="3" max="16384" width="9.140625" style="23"/>
  </cols>
  <sheetData>
    <row r="1" spans="1:17">
      <c r="C1" s="23">
        <v>2006</v>
      </c>
      <c r="D1" s="23">
        <v>2007</v>
      </c>
      <c r="E1" s="23">
        <v>2008</v>
      </c>
      <c r="F1" s="23">
        <v>2009</v>
      </c>
      <c r="G1" s="23">
        <v>2010</v>
      </c>
      <c r="H1" s="23">
        <v>2011</v>
      </c>
      <c r="I1" s="23">
        <v>2012</v>
      </c>
      <c r="J1" s="23">
        <v>2013</v>
      </c>
      <c r="K1" s="23">
        <v>2014</v>
      </c>
      <c r="L1" s="23">
        <v>2015</v>
      </c>
      <c r="M1" s="23">
        <v>2016</v>
      </c>
      <c r="N1" s="23">
        <v>2017</v>
      </c>
      <c r="O1" s="23">
        <v>2018</v>
      </c>
      <c r="P1" s="23">
        <v>2019</v>
      </c>
      <c r="Q1" s="23">
        <v>2020</v>
      </c>
    </row>
    <row r="2" spans="1:17" ht="12.75">
      <c r="A2" s="23" t="s">
        <v>22</v>
      </c>
      <c r="B2" s="68" t="s">
        <v>127</v>
      </c>
      <c r="C2" s="67">
        <v>1.0022952726562897</v>
      </c>
      <c r="D2" s="67">
        <v>1.0730447105516476</v>
      </c>
      <c r="E2" s="67">
        <v>0.97581977019921551</v>
      </c>
      <c r="F2" s="67">
        <v>1.1565491369316347</v>
      </c>
      <c r="G2" s="67">
        <v>1.25979502182558</v>
      </c>
      <c r="H2" s="67">
        <v>1.6045844733564283</v>
      </c>
      <c r="I2" s="67">
        <v>1.9024294357173888</v>
      </c>
      <c r="J2" s="67">
        <v>1.6735724173689928</v>
      </c>
      <c r="K2" s="67">
        <v>1.5951071581758725</v>
      </c>
      <c r="L2" s="67">
        <v>1.3286609914382554</v>
      </c>
      <c r="M2" s="67">
        <v>1.1583602824804877</v>
      </c>
      <c r="N2" s="67">
        <v>0.87844435743521398</v>
      </c>
      <c r="O2" s="67">
        <v>0.72282360436728321</v>
      </c>
      <c r="P2" s="67">
        <v>0.61003080789013486</v>
      </c>
      <c r="Q2" s="67">
        <v>0.53695538995049497</v>
      </c>
    </row>
    <row r="3" spans="1:17" ht="12.75">
      <c r="A3" s="23" t="s">
        <v>23</v>
      </c>
      <c r="B3" s="68" t="s">
        <v>128</v>
      </c>
      <c r="C3" s="67">
        <v>0.49494593130018438</v>
      </c>
      <c r="D3" s="67">
        <v>0.67634292844566302</v>
      </c>
      <c r="E3" s="67">
        <v>1.4388151434895569</v>
      </c>
      <c r="F3" s="67">
        <v>0.7128303661756471</v>
      </c>
      <c r="G3" s="67">
        <v>0.49732232316394659</v>
      </c>
      <c r="H3" s="67">
        <v>0.67402038057731728</v>
      </c>
      <c r="I3" s="67">
        <v>0.36929087825816326</v>
      </c>
      <c r="J3" s="67">
        <v>0.32679455149409797</v>
      </c>
      <c r="K3" s="67">
        <v>0.25014255430854776</v>
      </c>
      <c r="L3" s="67">
        <v>0.18736637386426175</v>
      </c>
      <c r="M3" s="67">
        <v>0.10645570031503197</v>
      </c>
      <c r="N3" s="67">
        <v>6.4008880385761274E-2</v>
      </c>
      <c r="O3" s="67">
        <v>4.453861073712001E-2</v>
      </c>
      <c r="P3" s="67">
        <v>4.7067324383615314E-2</v>
      </c>
      <c r="Q3" s="67">
        <v>5.2613923296531792E-2</v>
      </c>
    </row>
    <row r="4" spans="1:17" ht="12.75">
      <c r="A4" s="23" t="s">
        <v>24</v>
      </c>
      <c r="B4" s="68" t="s">
        <v>129</v>
      </c>
      <c r="C4" s="67">
        <v>0.10303691784758333</v>
      </c>
      <c r="D4" s="67">
        <v>0.23838977047428403</v>
      </c>
      <c r="E4" s="67">
        <v>0.38206505992690454</v>
      </c>
      <c r="F4" s="67">
        <v>0.13393151988597227</v>
      </c>
      <c r="G4" s="67">
        <v>0.27185337834508866</v>
      </c>
      <c r="H4" s="67">
        <v>0.3777714800446077</v>
      </c>
      <c r="I4" s="67">
        <v>0.31202173216645346</v>
      </c>
      <c r="J4" s="67">
        <v>0.26417899578833015</v>
      </c>
      <c r="K4" s="67">
        <v>0.20976111992301669</v>
      </c>
      <c r="L4" s="67">
        <v>0.12313363524078906</v>
      </c>
      <c r="M4" s="67">
        <v>8.7516013965579065E-2</v>
      </c>
      <c r="N4" s="67">
        <v>3.0922270454989412E-2</v>
      </c>
      <c r="O4" s="67">
        <v>1.7225414464025045E-2</v>
      </c>
      <c r="P4" s="67">
        <v>1.803981249097655E-2</v>
      </c>
      <c r="Q4" s="67">
        <v>2.3056882458775373E-2</v>
      </c>
    </row>
    <row r="5" spans="1:17" ht="12.75">
      <c r="A5" s="65" t="s">
        <v>25</v>
      </c>
      <c r="B5" s="68" t="s">
        <v>130</v>
      </c>
      <c r="C5" s="67">
        <v>1.6050781722327152</v>
      </c>
      <c r="D5" s="67">
        <v>1.9938653655647471</v>
      </c>
      <c r="E5" s="67">
        <v>2.7966999736156772</v>
      </c>
      <c r="F5" s="67">
        <v>2.0033110229932536</v>
      </c>
      <c r="G5" s="67">
        <v>2.0289707233346155</v>
      </c>
      <c r="H5" s="67">
        <v>2.6563763339783533</v>
      </c>
      <c r="I5" s="67">
        <v>2.5837420461420058</v>
      </c>
      <c r="J5" s="67">
        <v>2.2645459646514201</v>
      </c>
      <c r="K5" s="67">
        <v>2.055010832407437</v>
      </c>
      <c r="L5" s="67">
        <v>1.6391610005433057</v>
      </c>
      <c r="M5" s="67">
        <v>1.3523319967610987</v>
      </c>
      <c r="N5" s="67">
        <v>0.97337550827596464</v>
      </c>
      <c r="O5" s="67">
        <v>0.78458762956842809</v>
      </c>
      <c r="P5" s="67">
        <v>0.67513794476472655</v>
      </c>
      <c r="Q5" s="67">
        <v>0.61262619570580201</v>
      </c>
    </row>
    <row r="6" spans="1:17" ht="12.75">
      <c r="A6" s="65" t="s">
        <v>32</v>
      </c>
      <c r="B6" s="64" t="s">
        <v>131</v>
      </c>
      <c r="C6" s="67">
        <v>3.6630001294346264</v>
      </c>
      <c r="D6" s="67">
        <v>3.8959052128852867</v>
      </c>
      <c r="E6" s="67">
        <v>4.6494957589358306</v>
      </c>
      <c r="F6" s="67">
        <v>3.3900025503362636</v>
      </c>
      <c r="G6" s="67">
        <v>2.9265773297734774</v>
      </c>
      <c r="H6" s="67">
        <v>3.4832968770797468</v>
      </c>
      <c r="I6" s="67">
        <v>3.7441887901813908</v>
      </c>
      <c r="J6" s="67">
        <v>3.6689121303279784</v>
      </c>
      <c r="K6" s="67">
        <v>3.3433366674054743</v>
      </c>
      <c r="L6" s="67">
        <v>2.957937102013855</v>
      </c>
      <c r="M6" s="67">
        <v>2.6531442949416788</v>
      </c>
      <c r="N6" s="67">
        <v>2.4138665368917041</v>
      </c>
      <c r="O6" s="67">
        <v>2.2823583523197652</v>
      </c>
      <c r="P6" s="67">
        <v>2.1220686942669751</v>
      </c>
      <c r="Q6" s="67">
        <v>1.7724425802326769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7"/>
  <dimension ref="A1:AH12"/>
  <sheetViews>
    <sheetView showGridLines="0" topLeftCell="A7" zoomScale="80" zoomScaleNormal="80" workbookViewId="0">
      <pane xSplit="1" ySplit="2" topLeftCell="P10" activePane="bottomRight" state="frozen"/>
      <selection activeCell="A23" sqref="A23"/>
      <selection pane="topRight" activeCell="A23" sqref="A23"/>
      <selection pane="bottomLeft" activeCell="A23" sqref="A23"/>
      <selection pane="bottomRight" activeCell="A23" sqref="A23"/>
    </sheetView>
  </sheetViews>
  <sheetFormatPr defaultColWidth="9.140625" defaultRowHeight="12"/>
  <cols>
    <col min="1" max="1" width="87.42578125" style="9" customWidth="1"/>
    <col min="2" max="2" width="9" style="9" customWidth="1"/>
    <col min="3" max="16384" width="9.140625" style="9"/>
  </cols>
  <sheetData>
    <row r="1" spans="1:3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</row>
    <row r="2" spans="1:34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3"/>
      <c r="AH2" s="43"/>
    </row>
    <row r="3" spans="1:34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6"/>
      <c r="AH3" s="46"/>
    </row>
    <row r="4" spans="1:34">
      <c r="A4" s="47"/>
      <c r="B4" s="70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48"/>
      <c r="AH4" s="48"/>
    </row>
    <row r="5" spans="1:34">
      <c r="A5" s="32"/>
      <c r="B5" s="7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4"/>
      <c r="AH5" s="34"/>
    </row>
    <row r="6" spans="1:34">
      <c r="A6" s="35"/>
      <c r="B6" s="72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7"/>
      <c r="AH6" s="37"/>
    </row>
    <row r="7" spans="1:34">
      <c r="C7" s="11">
        <v>38991</v>
      </c>
      <c r="D7" s="11">
        <v>39356</v>
      </c>
      <c r="E7" s="11">
        <v>39722</v>
      </c>
      <c r="F7" s="11">
        <v>40087</v>
      </c>
      <c r="G7" s="11">
        <v>40452</v>
      </c>
      <c r="H7" s="11">
        <v>40817</v>
      </c>
      <c r="I7" s="11">
        <v>41183</v>
      </c>
      <c r="J7" s="11">
        <v>41548</v>
      </c>
      <c r="K7" s="11">
        <v>41913</v>
      </c>
      <c r="L7" s="11">
        <v>42278</v>
      </c>
      <c r="M7" s="11">
        <v>42644</v>
      </c>
      <c r="N7" s="11">
        <v>43009</v>
      </c>
      <c r="O7" s="11">
        <v>43374</v>
      </c>
      <c r="P7" s="11">
        <v>43739</v>
      </c>
      <c r="Q7" s="11">
        <v>44105</v>
      </c>
    </row>
    <row r="8" spans="1:34">
      <c r="C8" s="9">
        <v>2006</v>
      </c>
      <c r="D8" s="9">
        <f>+C8+1</f>
        <v>2007</v>
      </c>
      <c r="E8" s="9">
        <f t="shared" ref="E8:Q8" si="0">+D8+1</f>
        <v>2008</v>
      </c>
      <c r="F8" s="9">
        <f t="shared" si="0"/>
        <v>2009</v>
      </c>
      <c r="G8" s="9">
        <f t="shared" si="0"/>
        <v>2010</v>
      </c>
      <c r="H8" s="9">
        <f t="shared" si="0"/>
        <v>2011</v>
      </c>
      <c r="I8" s="9">
        <f t="shared" si="0"/>
        <v>2012</v>
      </c>
      <c r="J8" s="9">
        <f>+I8+1</f>
        <v>2013</v>
      </c>
      <c r="K8" s="9">
        <f t="shared" si="0"/>
        <v>2014</v>
      </c>
      <c r="L8" s="9">
        <f t="shared" si="0"/>
        <v>2015</v>
      </c>
      <c r="M8" s="9">
        <f t="shared" si="0"/>
        <v>2016</v>
      </c>
      <c r="N8" s="9">
        <f t="shared" si="0"/>
        <v>2017</v>
      </c>
      <c r="O8" s="9">
        <f t="shared" si="0"/>
        <v>2018</v>
      </c>
      <c r="P8" s="9">
        <f t="shared" si="0"/>
        <v>2019</v>
      </c>
      <c r="Q8" s="9">
        <f t="shared" si="0"/>
        <v>2020</v>
      </c>
    </row>
    <row r="9" spans="1:34" ht="12.75">
      <c r="A9" s="9" t="s">
        <v>27</v>
      </c>
      <c r="B9" s="68" t="s">
        <v>132</v>
      </c>
      <c r="C9" s="15">
        <v>0.62308036283500001</v>
      </c>
      <c r="D9" s="15">
        <v>0.65912889291129995</v>
      </c>
      <c r="E9" s="15">
        <v>0.85497709581680015</v>
      </c>
      <c r="F9" s="15">
        <v>1.0132922915483</v>
      </c>
      <c r="G9" s="15">
        <v>1.2795482601630999</v>
      </c>
      <c r="H9" s="15">
        <v>1.5755218131459001</v>
      </c>
      <c r="I9" s="15">
        <v>2.2535218491875004</v>
      </c>
      <c r="J9" s="15">
        <v>2.8278617672124002</v>
      </c>
      <c r="K9" s="15">
        <v>2.8783168134657999</v>
      </c>
      <c r="L9" s="15">
        <v>3.2750981190871</v>
      </c>
      <c r="M9" s="15">
        <v>3.4347012222317002</v>
      </c>
      <c r="N9" s="15">
        <v>3.3059759660597998</v>
      </c>
      <c r="O9" s="15">
        <v>3.2965342380246003</v>
      </c>
      <c r="P9" s="15">
        <v>3.7214112221148001</v>
      </c>
      <c r="Q9" s="15">
        <v>2.7650251986364003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ht="12.75">
      <c r="A10" s="9" t="s">
        <v>28</v>
      </c>
      <c r="B10" s="68" t="s">
        <v>133</v>
      </c>
      <c r="C10" s="15">
        <v>0.55518792558849994</v>
      </c>
      <c r="D10" s="15">
        <v>0.65514275660720001</v>
      </c>
      <c r="E10" s="15">
        <v>0.68215826752789988</v>
      </c>
      <c r="F10" s="15">
        <v>0.55781591630439997</v>
      </c>
      <c r="G10" s="15">
        <v>0.56198445899540006</v>
      </c>
      <c r="H10" s="15">
        <v>0.56173256531890003</v>
      </c>
      <c r="I10" s="15">
        <v>0.56086064155490001</v>
      </c>
      <c r="J10" s="15">
        <v>0.53764507131920003</v>
      </c>
      <c r="K10" s="15">
        <v>0.54606803802100001</v>
      </c>
      <c r="L10" s="15">
        <v>0.51659046616159998</v>
      </c>
      <c r="M10" s="15">
        <v>0.61182427854709998</v>
      </c>
      <c r="N10" s="15">
        <v>0.6787801307043001</v>
      </c>
      <c r="O10" s="15">
        <v>0.87492664198750003</v>
      </c>
      <c r="P10" s="15">
        <v>1.1490118720595999</v>
      </c>
      <c r="Q10" s="15">
        <v>1.0004021129423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ht="12.75">
      <c r="A11" s="9" t="s">
        <v>61</v>
      </c>
      <c r="B11" s="68" t="s">
        <v>134</v>
      </c>
      <c r="C11" s="15">
        <v>6.7892437246500001E-2</v>
      </c>
      <c r="D11" s="15">
        <v>3.9861363041000016E-3</v>
      </c>
      <c r="E11" s="15">
        <v>0.17281882828890002</v>
      </c>
      <c r="F11" s="15">
        <v>0.45547637524389994</v>
      </c>
      <c r="G11" s="15">
        <v>0.71756380116769991</v>
      </c>
      <c r="H11" s="15">
        <v>1.0137892478270001</v>
      </c>
      <c r="I11" s="15">
        <v>1.6926612076326</v>
      </c>
      <c r="J11" s="15">
        <v>2.2902166958932004</v>
      </c>
      <c r="K11" s="15">
        <v>2.3322487754448002</v>
      </c>
      <c r="L11" s="15">
        <v>2.7585076529255002</v>
      </c>
      <c r="M11" s="15">
        <v>2.8228769436846002</v>
      </c>
      <c r="N11" s="15">
        <v>2.6271958353555003</v>
      </c>
      <c r="O11" s="15">
        <v>2.4216075960371004</v>
      </c>
      <c r="P11" s="15">
        <v>2.5723993500552003</v>
      </c>
      <c r="Q11" s="15">
        <v>1.7646230856940999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ht="12.75">
      <c r="A12" s="9" t="s">
        <v>62</v>
      </c>
      <c r="B12" s="73" t="s">
        <v>135</v>
      </c>
      <c r="C12" s="16">
        <v>25.558349609375</v>
      </c>
      <c r="D12" s="16">
        <v>25.326564453124998</v>
      </c>
      <c r="E12" s="16">
        <v>37.809964843750002</v>
      </c>
      <c r="F12" s="16">
        <v>45.931417968749997</v>
      </c>
      <c r="G12" s="16">
        <v>49.774949218750002</v>
      </c>
      <c r="H12" s="16">
        <v>65.973960937499996</v>
      </c>
      <c r="I12" s="16">
        <v>88.203242187499995</v>
      </c>
      <c r="J12" s="16">
        <v>96.117429687500007</v>
      </c>
      <c r="K12" s="16">
        <v>111.10184375</v>
      </c>
      <c r="L12" s="16">
        <v>117.10738281250001</v>
      </c>
      <c r="M12" s="16">
        <v>115.6981875</v>
      </c>
      <c r="N12" s="16">
        <v>102.9727734375</v>
      </c>
      <c r="O12" s="16">
        <v>110.496296875</v>
      </c>
      <c r="P12" s="16">
        <v>119.99529687499999</v>
      </c>
      <c r="Q12" s="79">
        <v>97.190812500000007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94FD-8F2D-45B9-9F8C-74EF5EFC6D6E}">
  <sheetPr codeName="Munka7"/>
  <dimension ref="A1:AG8"/>
  <sheetViews>
    <sheetView showGridLines="0" topLeftCell="B1" zoomScaleNormal="100" workbookViewId="0">
      <pane xSplit="1" ySplit="1" topLeftCell="AC2" activePane="bottomRight" state="frozen"/>
      <selection activeCell="A23" sqref="A23"/>
      <selection pane="topRight" activeCell="A23" sqref="A23"/>
      <selection pane="bottomLeft" activeCell="A23" sqref="A23"/>
      <selection pane="bottomRight" activeCell="A23" sqref="A23"/>
    </sheetView>
  </sheetViews>
  <sheetFormatPr defaultColWidth="9.140625" defaultRowHeight="12"/>
  <cols>
    <col min="1" max="1" width="9.140625" style="49"/>
    <col min="2" max="2" width="38" style="49" bestFit="1" customWidth="1"/>
    <col min="3" max="3" width="38" style="49" customWidth="1"/>
    <col min="4" max="4" width="12.7109375" style="49" hidden="1" customWidth="1"/>
    <col min="5" max="6" width="9.28515625" style="49" hidden="1" customWidth="1"/>
    <col min="7" max="12" width="10.28515625" style="49" hidden="1" customWidth="1"/>
    <col min="13" max="15" width="10.28515625" style="49" bestFit="1" customWidth="1"/>
    <col min="16" max="16" width="10.42578125" style="49" bestFit="1" customWidth="1"/>
    <col min="17" max="17" width="10.5703125" style="49" bestFit="1" customWidth="1"/>
    <col min="18" max="19" width="10.28515625" style="49" bestFit="1" customWidth="1"/>
    <col min="20" max="20" width="10.42578125" style="49" bestFit="1" customWidth="1"/>
    <col min="21" max="21" width="10.5703125" style="49" bestFit="1" customWidth="1"/>
    <col min="22" max="23" width="10.28515625" style="49" bestFit="1" customWidth="1"/>
    <col min="24" max="24" width="10.42578125" style="49" bestFit="1" customWidth="1"/>
    <col min="25" max="25" width="10.5703125" style="49" bestFit="1" customWidth="1"/>
    <col min="26" max="26" width="10.28515625" style="49" bestFit="1" customWidth="1"/>
    <col min="27" max="16384" width="9.140625" style="49"/>
  </cols>
  <sheetData>
    <row r="1" spans="1:33">
      <c r="A1" s="49" t="s">
        <v>86</v>
      </c>
      <c r="D1" s="52">
        <v>1995</v>
      </c>
      <c r="E1" s="52">
        <v>1996</v>
      </c>
      <c r="F1" s="52">
        <v>1997</v>
      </c>
      <c r="G1" s="52">
        <v>1998</v>
      </c>
      <c r="H1" s="52">
        <v>1999</v>
      </c>
      <c r="I1" s="52">
        <v>2000</v>
      </c>
      <c r="J1" s="52">
        <v>2001</v>
      </c>
      <c r="K1" s="52">
        <v>2002</v>
      </c>
      <c r="L1" s="52">
        <v>2003</v>
      </c>
      <c r="M1" s="52">
        <v>2004</v>
      </c>
      <c r="N1" s="52">
        <v>2005</v>
      </c>
      <c r="O1" s="52">
        <v>2006</v>
      </c>
      <c r="P1" s="52">
        <v>2007</v>
      </c>
      <c r="Q1" s="52">
        <v>2008</v>
      </c>
      <c r="R1" s="52">
        <v>2009</v>
      </c>
      <c r="S1" s="52">
        <v>2010</v>
      </c>
      <c r="T1" s="52">
        <v>2011</v>
      </c>
      <c r="U1" s="52">
        <v>2012</v>
      </c>
      <c r="V1" s="52">
        <v>2013</v>
      </c>
      <c r="W1" s="52">
        <v>2014</v>
      </c>
      <c r="X1" s="52">
        <v>2015</v>
      </c>
      <c r="Y1" s="52">
        <v>2016</v>
      </c>
      <c r="Z1" s="52">
        <v>2017</v>
      </c>
      <c r="AA1" s="52">
        <v>2018</v>
      </c>
      <c r="AB1" s="52">
        <v>2019</v>
      </c>
      <c r="AC1" s="52">
        <v>2020</v>
      </c>
    </row>
    <row r="2" spans="1:33">
      <c r="B2" s="49" t="s">
        <v>87</v>
      </c>
      <c r="C2" s="49" t="s">
        <v>88</v>
      </c>
      <c r="D2" s="50">
        <v>-0.36695043916002157</v>
      </c>
      <c r="E2" s="50">
        <v>-0.27844918183088202</v>
      </c>
      <c r="F2" s="50">
        <v>-0.19991940741813968</v>
      </c>
      <c r="G2" s="50">
        <v>-0.13542321622382003</v>
      </c>
      <c r="H2" s="50">
        <v>-5.3490658597611554E-2</v>
      </c>
      <c r="I2" s="50">
        <v>2.1209764116801706E-2</v>
      </c>
      <c r="J2" s="50">
        <v>4.64195029450538E-2</v>
      </c>
      <c r="K2" s="50">
        <v>1.1471929421936933E-3</v>
      </c>
      <c r="L2" s="50">
        <v>-4.1058208424866328E-2</v>
      </c>
      <c r="M2" s="50">
        <v>4.9863700350568863E-2</v>
      </c>
      <c r="N2" s="50">
        <v>2.6249477804356908E-2</v>
      </c>
      <c r="O2" s="50">
        <v>7.4057322621341348E-2</v>
      </c>
      <c r="P2" s="50">
        <v>3.8285898311486832E-3</v>
      </c>
      <c r="Q2" s="50">
        <v>0.15828497725624799</v>
      </c>
      <c r="R2" s="50">
        <v>0.47998613968021481</v>
      </c>
      <c r="S2" s="50">
        <v>0.72065930596724104</v>
      </c>
      <c r="T2" s="50">
        <v>0.99322137455146664</v>
      </c>
      <c r="U2" s="50">
        <v>1.68898945622065</v>
      </c>
      <c r="V2" s="50">
        <v>2.2453890472788545</v>
      </c>
      <c r="W2" s="50">
        <v>2.1986778032909111</v>
      </c>
      <c r="X2" s="50">
        <v>2.4470656916288895</v>
      </c>
      <c r="Y2" s="50">
        <v>2.4309950717292703</v>
      </c>
      <c r="Z2" s="50">
        <v>2.0706525022155851</v>
      </c>
      <c r="AA2" s="50">
        <v>1.7818540370494955</v>
      </c>
      <c r="AB2" s="50">
        <v>1.7619239602918824</v>
      </c>
      <c r="AC2" s="50">
        <v>1.3017149838021376</v>
      </c>
    </row>
    <row r="3" spans="1:33">
      <c r="B3" s="49" t="s">
        <v>89</v>
      </c>
      <c r="C3" s="49" t="s">
        <v>90</v>
      </c>
      <c r="D3" s="50">
        <v>-0.41437645091521391</v>
      </c>
      <c r="E3" s="50">
        <v>-1.7203100102390967</v>
      </c>
      <c r="F3" s="50">
        <v>-3.7440757175230335</v>
      </c>
      <c r="G3" s="50">
        <v>-4.2018518958658273</v>
      </c>
      <c r="H3" s="50">
        <v>-4.8426720600289581</v>
      </c>
      <c r="I3" s="50">
        <v>-4.1174800436372463</v>
      </c>
      <c r="J3" s="50">
        <v>-4.4479130924591956</v>
      </c>
      <c r="K3" s="50">
        <v>-4.5354622088464245</v>
      </c>
      <c r="L3" s="50">
        <v>-4.4200275090468537</v>
      </c>
      <c r="M3" s="50">
        <v>-4.799892115676947</v>
      </c>
      <c r="N3" s="50">
        <v>-4.8882912290448761</v>
      </c>
      <c r="O3" s="50">
        <v>-5.1686611399073303</v>
      </c>
      <c r="P3" s="50">
        <v>-6.1455840422448169</v>
      </c>
      <c r="Q3" s="50">
        <v>-4.2783186488559526</v>
      </c>
      <c r="R3" s="50">
        <v>-2.87443989042242</v>
      </c>
      <c r="S3" s="50">
        <v>-3.1600236498323473</v>
      </c>
      <c r="T3" s="50">
        <v>-3.5903167339426121</v>
      </c>
      <c r="U3" s="50">
        <v>-3.5223822752001617</v>
      </c>
      <c r="V3" s="50">
        <v>-3.4808782572205503</v>
      </c>
      <c r="W3" s="50">
        <v>-5.0907222452398244</v>
      </c>
      <c r="X3" s="50">
        <v>-5.8256798963572178</v>
      </c>
      <c r="Y3" s="50">
        <v>-4.5771076162952582</v>
      </c>
      <c r="Z3" s="50">
        <v>-5.6942133867044218</v>
      </c>
      <c r="AA3" s="50">
        <v>-5.3567815087106307</v>
      </c>
      <c r="AB3" s="50">
        <v>-4.5463499214882601</v>
      </c>
      <c r="AC3" s="50">
        <v>-3.3452725603493696</v>
      </c>
    </row>
    <row r="4" spans="1:33">
      <c r="B4" s="49" t="s">
        <v>91</v>
      </c>
      <c r="C4" s="49" t="s">
        <v>92</v>
      </c>
      <c r="D4" s="50">
        <v>-3.4156012942439853</v>
      </c>
      <c r="E4" s="50">
        <v>-2.5198903181658223</v>
      </c>
      <c r="F4" s="50">
        <v>-2.0552849750298492</v>
      </c>
      <c r="G4" s="50">
        <v>-1.9460001494345884</v>
      </c>
      <c r="H4" s="50">
        <v>-1.5886494574112304</v>
      </c>
      <c r="I4" s="50">
        <v>-1.7120603994651973</v>
      </c>
      <c r="J4" s="50">
        <v>-1.4023340063218706</v>
      </c>
      <c r="K4" s="50">
        <v>-1.1515861950669029</v>
      </c>
      <c r="L4" s="50">
        <v>-1.1348407814364165</v>
      </c>
      <c r="M4" s="50">
        <v>-1.6602800009118801</v>
      </c>
      <c r="N4" s="50">
        <v>-1.9426087391133853</v>
      </c>
      <c r="O4" s="50">
        <v>-1.8417436918476997</v>
      </c>
      <c r="P4" s="50">
        <v>-2.0892107657671617</v>
      </c>
      <c r="Q4" s="50">
        <v>-3.1237388243785071</v>
      </c>
      <c r="R4" s="50">
        <v>-3.0722654565345833</v>
      </c>
      <c r="S4" s="50">
        <v>-3.0764502720823139</v>
      </c>
      <c r="T4" s="50">
        <v>-3.4554911342114201</v>
      </c>
      <c r="U4" s="50">
        <v>-3.6415440507769956</v>
      </c>
      <c r="V4" s="50">
        <v>-2.9719993707947099</v>
      </c>
      <c r="W4" s="50">
        <v>-2.669262444844017</v>
      </c>
      <c r="X4" s="50">
        <v>-2.2733974425325814</v>
      </c>
      <c r="Y4" s="50">
        <v>-1.4287590395624263</v>
      </c>
      <c r="Z4" s="50">
        <v>-1.252670941278117</v>
      </c>
      <c r="AA4" s="50">
        <v>-0.91662478908026057</v>
      </c>
      <c r="AB4" s="50">
        <v>-0.69842133621700753</v>
      </c>
      <c r="AC4" s="50">
        <v>-0.73940008302242965</v>
      </c>
    </row>
    <row r="5" spans="1:33" ht="18.75">
      <c r="B5" s="49" t="s">
        <v>93</v>
      </c>
      <c r="C5" s="49" t="s">
        <v>94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0.29105029131360582</v>
      </c>
      <c r="N5" s="50">
        <v>0.5200802518246912</v>
      </c>
      <c r="O5" s="50">
        <v>0.74315174361032499</v>
      </c>
      <c r="P5" s="50">
        <v>0.63813721362469056</v>
      </c>
      <c r="Q5" s="50">
        <v>0.65670942062172433</v>
      </c>
      <c r="R5" s="50">
        <v>1.103658955100002</v>
      </c>
      <c r="S5" s="50">
        <v>1.0064280654887652</v>
      </c>
      <c r="T5" s="50">
        <v>1.2635966084733572</v>
      </c>
      <c r="U5" s="50">
        <v>1.2823902322134884</v>
      </c>
      <c r="V5" s="50">
        <v>1.3769208726575488</v>
      </c>
      <c r="W5" s="50">
        <v>1.2427609427815094</v>
      </c>
      <c r="X5" s="50">
        <v>1.1367645817524661</v>
      </c>
      <c r="Y5" s="50">
        <v>1.0408584757129566</v>
      </c>
      <c r="Z5" s="50">
        <v>0.95757113257749837</v>
      </c>
      <c r="AA5" s="50">
        <v>0.88112819511717078</v>
      </c>
      <c r="AB5" s="50">
        <v>0.78474700209909043</v>
      </c>
      <c r="AC5" s="50">
        <v>0.88760740630271484</v>
      </c>
      <c r="AG5" s="74"/>
    </row>
    <row r="6" spans="1:33">
      <c r="B6" s="49" t="s">
        <v>95</v>
      </c>
      <c r="C6" s="49" t="s">
        <v>96</v>
      </c>
      <c r="D6" s="50">
        <f>+D4+D3+D2</f>
        <v>-4.196928184319221</v>
      </c>
      <c r="E6" s="50">
        <f t="shared" ref="E6:L6" si="0">+E4+E3+E2</f>
        <v>-4.5186495102358011</v>
      </c>
      <c r="F6" s="50">
        <f t="shared" si="0"/>
        <v>-5.9992800999710223</v>
      </c>
      <c r="G6" s="50">
        <f t="shared" si="0"/>
        <v>-6.2832752615242367</v>
      </c>
      <c r="H6" s="50">
        <f t="shared" si="0"/>
        <v>-6.4848121760378001</v>
      </c>
      <c r="I6" s="50">
        <f t="shared" si="0"/>
        <v>-5.8083306789856417</v>
      </c>
      <c r="J6" s="50">
        <f t="shared" si="0"/>
        <v>-5.8038275958360126</v>
      </c>
      <c r="K6" s="50">
        <f t="shared" si="0"/>
        <v>-5.6859012109711342</v>
      </c>
      <c r="L6" s="50">
        <f t="shared" si="0"/>
        <v>-5.5959264989081365</v>
      </c>
      <c r="M6" s="50">
        <f>+M4+M3+M2+M5</f>
        <v>-6.1192581249246532</v>
      </c>
      <c r="N6" s="50">
        <f>+N4+N3+N2+N5</f>
        <v>-6.2845702385292137</v>
      </c>
      <c r="O6" s="50">
        <f>+O4+O3+O2+O5</f>
        <v>-6.1931957655233649</v>
      </c>
      <c r="P6" s="50">
        <f>+P4+P3+P2+P5</f>
        <v>-7.5928290045561395</v>
      </c>
      <c r="Q6" s="50">
        <f>+Q4+Q3+Q2+Q5</f>
        <v>-6.5870630753564878</v>
      </c>
      <c r="R6" s="50">
        <f t="shared" ref="R6:AB6" si="1">+R4+R3+R2+R5</f>
        <v>-4.3630602521767861</v>
      </c>
      <c r="S6" s="50">
        <f t="shared" si="1"/>
        <v>-4.5093865504586548</v>
      </c>
      <c r="T6" s="50">
        <f t="shared" si="1"/>
        <v>-4.7889898851292081</v>
      </c>
      <c r="U6" s="50">
        <f t="shared" si="1"/>
        <v>-4.1925466375430194</v>
      </c>
      <c r="V6" s="50">
        <f t="shared" si="1"/>
        <v>-2.8305677080788572</v>
      </c>
      <c r="W6" s="50">
        <f t="shared" si="1"/>
        <v>-4.3185459440114213</v>
      </c>
      <c r="X6" s="50">
        <f t="shared" si="1"/>
        <v>-4.5152470655084436</v>
      </c>
      <c r="Y6" s="50">
        <f t="shared" si="1"/>
        <v>-2.5340131084154578</v>
      </c>
      <c r="Z6" s="76">
        <f t="shared" si="1"/>
        <v>-3.9186606931894556</v>
      </c>
      <c r="AA6" s="76">
        <f t="shared" si="1"/>
        <v>-3.6104240656242244</v>
      </c>
      <c r="AB6" s="76">
        <f t="shared" si="1"/>
        <v>-2.698100295314295</v>
      </c>
      <c r="AC6" s="50">
        <f t="shared" ref="AC6" si="2">+AC4+AC3+AC2+AC5</f>
        <v>-1.8953502532669473</v>
      </c>
    </row>
    <row r="8" spans="1:33">
      <c r="R8" s="51"/>
      <c r="S8" s="51"/>
      <c r="T8" s="51"/>
      <c r="U8" s="51"/>
      <c r="V8" s="51"/>
      <c r="W8" s="51"/>
      <c r="X8" s="51"/>
      <c r="Y8" s="51"/>
      <c r="Z8" s="5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8"/>
  <dimension ref="A1:BJ6"/>
  <sheetViews>
    <sheetView showGridLines="0" zoomScaleNormal="100" workbookViewId="0">
      <pane xSplit="10" ySplit="1" topLeftCell="AX19" activePane="bottomRight" state="frozen"/>
      <selection activeCell="A23" sqref="A23"/>
      <selection pane="topRight" activeCell="A23" sqref="A23"/>
      <selection pane="bottomLeft" activeCell="A23" sqref="A23"/>
      <selection pane="bottomRight" activeCell="BC28" sqref="BC28"/>
    </sheetView>
  </sheetViews>
  <sheetFormatPr defaultColWidth="9.140625" defaultRowHeight="12"/>
  <cols>
    <col min="1" max="1" width="26.7109375" style="9" bestFit="1" customWidth="1"/>
    <col min="2" max="2" width="26.7109375" style="9" customWidth="1"/>
    <col min="3" max="10" width="9.85546875" style="9" hidden="1" customWidth="1"/>
    <col min="11" max="33" width="9.85546875" style="9" bestFit="1" customWidth="1"/>
    <col min="34" max="16384" width="9.140625" style="9"/>
  </cols>
  <sheetData>
    <row r="1" spans="1:62">
      <c r="C1" s="9" t="s">
        <v>7</v>
      </c>
      <c r="D1" s="9" t="s">
        <v>4</v>
      </c>
      <c r="E1" s="9" t="s">
        <v>5</v>
      </c>
      <c r="F1" s="9" t="s">
        <v>6</v>
      </c>
      <c r="G1" s="9" t="s">
        <v>8</v>
      </c>
      <c r="H1" s="9" t="s">
        <v>4</v>
      </c>
      <c r="I1" s="9" t="s">
        <v>5</v>
      </c>
      <c r="J1" s="9" t="s">
        <v>6</v>
      </c>
      <c r="K1" s="9" t="s">
        <v>9</v>
      </c>
      <c r="L1" s="9" t="s">
        <v>4</v>
      </c>
      <c r="M1" s="9" t="s">
        <v>5</v>
      </c>
      <c r="N1" s="9" t="s">
        <v>6</v>
      </c>
      <c r="O1" s="9" t="s">
        <v>10</v>
      </c>
      <c r="P1" s="9" t="s">
        <v>4</v>
      </c>
      <c r="Q1" s="9" t="s">
        <v>5</v>
      </c>
      <c r="R1" s="9" t="s">
        <v>6</v>
      </c>
      <c r="S1" s="9" t="s">
        <v>11</v>
      </c>
      <c r="T1" s="9" t="s">
        <v>4</v>
      </c>
      <c r="U1" s="9" t="s">
        <v>5</v>
      </c>
      <c r="V1" s="9" t="s">
        <v>6</v>
      </c>
      <c r="W1" s="9" t="s">
        <v>12</v>
      </c>
      <c r="X1" s="9" t="s">
        <v>4</v>
      </c>
      <c r="Y1" s="9" t="s">
        <v>5</v>
      </c>
      <c r="Z1" s="9" t="s">
        <v>6</v>
      </c>
      <c r="AA1" s="9" t="s">
        <v>13</v>
      </c>
      <c r="AB1" s="9" t="s">
        <v>4</v>
      </c>
      <c r="AC1" s="9" t="s">
        <v>5</v>
      </c>
      <c r="AD1" s="9" t="s">
        <v>6</v>
      </c>
      <c r="AE1" s="9" t="s">
        <v>14</v>
      </c>
      <c r="AF1" s="9" t="s">
        <v>15</v>
      </c>
      <c r="AG1" s="9" t="s">
        <v>5</v>
      </c>
      <c r="AH1" s="9" t="s">
        <v>26</v>
      </c>
      <c r="AI1" s="9" t="s">
        <v>33</v>
      </c>
      <c r="AJ1" s="9" t="s">
        <v>15</v>
      </c>
      <c r="AK1" s="9" t="s">
        <v>5</v>
      </c>
      <c r="AL1" s="9" t="s">
        <v>26</v>
      </c>
      <c r="AM1" s="9" t="s">
        <v>39</v>
      </c>
      <c r="AN1" s="9" t="s">
        <v>15</v>
      </c>
      <c r="AO1" s="9" t="s">
        <v>5</v>
      </c>
      <c r="AP1" s="9" t="s">
        <v>26</v>
      </c>
      <c r="AQ1" s="9" t="s">
        <v>58</v>
      </c>
      <c r="AR1" s="9" t="s">
        <v>15</v>
      </c>
      <c r="AS1" s="9" t="s">
        <v>5</v>
      </c>
      <c r="AT1" s="9" t="s">
        <v>26</v>
      </c>
      <c r="AU1" s="9" t="s">
        <v>59</v>
      </c>
      <c r="AV1" s="9" t="s">
        <v>15</v>
      </c>
      <c r="AW1" s="9" t="s">
        <v>5</v>
      </c>
      <c r="AX1" s="9" t="s">
        <v>26</v>
      </c>
      <c r="AY1" s="9" t="s">
        <v>66</v>
      </c>
      <c r="AZ1" s="9" t="s">
        <v>15</v>
      </c>
      <c r="BA1" s="9" t="s">
        <v>5</v>
      </c>
      <c r="BB1" s="9" t="s">
        <v>26</v>
      </c>
      <c r="BC1" s="9" t="s">
        <v>144</v>
      </c>
      <c r="BD1" s="9" t="s">
        <v>15</v>
      </c>
      <c r="BE1" s="9" t="s">
        <v>5</v>
      </c>
      <c r="BF1" s="9" t="s">
        <v>26</v>
      </c>
      <c r="BG1" s="9" t="s">
        <v>148</v>
      </c>
      <c r="BH1" s="9" t="s">
        <v>15</v>
      </c>
      <c r="BI1" s="9" t="s">
        <v>5</v>
      </c>
      <c r="BJ1" s="9" t="s">
        <v>26</v>
      </c>
    </row>
    <row r="2" spans="1:62">
      <c r="K2" s="9" t="s">
        <v>67</v>
      </c>
      <c r="L2" s="9" t="s">
        <v>68</v>
      </c>
      <c r="M2" s="9" t="s">
        <v>69</v>
      </c>
      <c r="N2" s="9" t="s">
        <v>70</v>
      </c>
      <c r="O2" s="9" t="s">
        <v>71</v>
      </c>
      <c r="P2" s="9" t="s">
        <v>68</v>
      </c>
      <c r="Q2" s="9" t="s">
        <v>69</v>
      </c>
      <c r="R2" s="9" t="s">
        <v>70</v>
      </c>
      <c r="S2" s="9" t="s">
        <v>72</v>
      </c>
      <c r="T2" s="9" t="s">
        <v>68</v>
      </c>
      <c r="U2" s="9" t="s">
        <v>69</v>
      </c>
      <c r="V2" s="9" t="s">
        <v>70</v>
      </c>
      <c r="W2" s="9" t="s">
        <v>73</v>
      </c>
      <c r="X2" s="9" t="s">
        <v>68</v>
      </c>
      <c r="Y2" s="9" t="s">
        <v>69</v>
      </c>
      <c r="Z2" s="9" t="s">
        <v>70</v>
      </c>
      <c r="AA2" s="9" t="s">
        <v>74</v>
      </c>
      <c r="AB2" s="9" t="s">
        <v>68</v>
      </c>
      <c r="AC2" s="9" t="s">
        <v>69</v>
      </c>
      <c r="AD2" s="9" t="s">
        <v>70</v>
      </c>
      <c r="AE2" s="9" t="s">
        <v>75</v>
      </c>
      <c r="AF2" s="9" t="s">
        <v>68</v>
      </c>
      <c r="AG2" s="9" t="s">
        <v>69</v>
      </c>
      <c r="AH2" s="9" t="s">
        <v>70</v>
      </c>
      <c r="AI2" s="9" t="s">
        <v>76</v>
      </c>
      <c r="AJ2" s="9" t="s">
        <v>68</v>
      </c>
      <c r="AK2" s="9" t="s">
        <v>69</v>
      </c>
      <c r="AL2" s="9" t="s">
        <v>70</v>
      </c>
      <c r="AM2" s="9" t="s">
        <v>77</v>
      </c>
      <c r="AN2" s="9" t="s">
        <v>68</v>
      </c>
      <c r="AO2" s="9" t="s">
        <v>69</v>
      </c>
      <c r="AP2" s="9" t="s">
        <v>70</v>
      </c>
      <c r="AQ2" s="9" t="s">
        <v>78</v>
      </c>
      <c r="AR2" s="9" t="s">
        <v>68</v>
      </c>
      <c r="AS2" s="9" t="s">
        <v>69</v>
      </c>
      <c r="AT2" s="9" t="s">
        <v>70</v>
      </c>
      <c r="AU2" s="9" t="s">
        <v>79</v>
      </c>
      <c r="AV2" s="9" t="s">
        <v>68</v>
      </c>
      <c r="AW2" s="9" t="s">
        <v>69</v>
      </c>
      <c r="AX2" s="9" t="s">
        <v>70</v>
      </c>
      <c r="AY2" s="9" t="s">
        <v>85</v>
      </c>
      <c r="AZ2" s="9" t="s">
        <v>68</v>
      </c>
      <c r="BA2" s="9" t="s">
        <v>69</v>
      </c>
      <c r="BB2" s="9" t="s">
        <v>70</v>
      </c>
      <c r="BC2" s="9" t="s">
        <v>145</v>
      </c>
      <c r="BD2" s="9" t="s">
        <v>68</v>
      </c>
      <c r="BE2" s="9" t="s">
        <v>69</v>
      </c>
      <c r="BF2" s="9" t="s">
        <v>70</v>
      </c>
      <c r="BG2" s="9" t="s">
        <v>146</v>
      </c>
      <c r="BH2" s="9" t="s">
        <v>68</v>
      </c>
      <c r="BI2" s="9" t="s">
        <v>69</v>
      </c>
      <c r="BJ2" s="9" t="s">
        <v>70</v>
      </c>
    </row>
    <row r="3" spans="1:62" ht="12.75">
      <c r="A3" s="9" t="s">
        <v>29</v>
      </c>
      <c r="B3" s="68" t="s">
        <v>136</v>
      </c>
      <c r="C3" s="13">
        <v>0.88364334238715503</v>
      </c>
      <c r="D3" s="13">
        <v>1.1263823941521034</v>
      </c>
      <c r="E3" s="13">
        <v>1.141644625685057</v>
      </c>
      <c r="F3" s="13">
        <v>1.2670138307548271</v>
      </c>
      <c r="G3" s="13">
        <v>1.0773267202202701</v>
      </c>
      <c r="H3" s="13">
        <v>1.0138025162987043</v>
      </c>
      <c r="I3" s="13">
        <v>0.89001624034943516</v>
      </c>
      <c r="J3" s="13">
        <v>0.76314013184740193</v>
      </c>
      <c r="K3" s="13">
        <v>0.75097538492529337</v>
      </c>
      <c r="L3" s="13">
        <v>0.74350783019716582</v>
      </c>
      <c r="M3" s="13">
        <v>0.76701821634770018</v>
      </c>
      <c r="N3" s="13">
        <v>1.1838894540121669</v>
      </c>
      <c r="O3" s="13">
        <v>1.6571525172299297</v>
      </c>
      <c r="P3" s="13">
        <v>2.0792347459313243</v>
      </c>
      <c r="Q3" s="13">
        <v>2.6233186799406285</v>
      </c>
      <c r="R3" s="13">
        <v>2.8103819202527447</v>
      </c>
      <c r="S3" s="13">
        <v>3.1088277290234978</v>
      </c>
      <c r="T3" s="13">
        <v>3.2996222473851264</v>
      </c>
      <c r="U3" s="13">
        <v>3.4527097741121713</v>
      </c>
      <c r="V3" s="13">
        <v>3.2734219357023759</v>
      </c>
      <c r="W3" s="13">
        <v>3.1581748950611797</v>
      </c>
      <c r="X3" s="13">
        <v>2.9624647194009168</v>
      </c>
      <c r="Y3" s="13">
        <v>3.1730032552763019</v>
      </c>
      <c r="Z3" s="13">
        <v>3.5887501063925646</v>
      </c>
      <c r="AA3" s="13">
        <v>3.4009473858430646</v>
      </c>
      <c r="AB3" s="13">
        <v>3.4596376156174751</v>
      </c>
      <c r="AC3" s="13">
        <v>3.1578892489787727</v>
      </c>
      <c r="AD3" s="13">
        <v>3.8571875646535152</v>
      </c>
      <c r="AE3" s="13">
        <v>4.2758647176475391</v>
      </c>
      <c r="AF3" s="13">
        <v>4.848810197673485</v>
      </c>
      <c r="AG3" s="13">
        <v>5.0583426088018921</v>
      </c>
      <c r="AH3" s="13">
        <v>5.5936332136913496</v>
      </c>
      <c r="AI3" s="13">
        <v>5.323530544083213</v>
      </c>
      <c r="AJ3" s="13">
        <v>4.9148230294286623</v>
      </c>
      <c r="AK3" s="13">
        <v>5.306930506224127</v>
      </c>
      <c r="AL3" s="13">
        <v>5.244894706532321</v>
      </c>
      <c r="AM3" s="13">
        <v>5.4651222575544383</v>
      </c>
      <c r="AN3" s="13">
        <v>6.0917551698811048</v>
      </c>
      <c r="AO3" s="13">
        <v>5.5810393075471119</v>
      </c>
      <c r="AP3" s="13">
        <v>5.9653347895136726</v>
      </c>
      <c r="AQ3" s="13">
        <v>5.3039403496225974</v>
      </c>
      <c r="AR3" s="13">
        <v>3.8897866591757397</v>
      </c>
      <c r="AS3" s="13">
        <v>3.2327542594284151</v>
      </c>
      <c r="AT3" s="13">
        <v>0.87251027779781143</v>
      </c>
      <c r="AU3" s="13">
        <v>1.1095410156662573</v>
      </c>
      <c r="AV3" s="13">
        <v>1.7080628496239327</v>
      </c>
      <c r="AW3" s="13">
        <v>1.7291935614279603</v>
      </c>
      <c r="AX3" s="13">
        <v>2.111511892101936</v>
      </c>
      <c r="AY3" s="13">
        <v>2.4525006640503357</v>
      </c>
      <c r="AZ3" s="13">
        <v>2.5291770424099571</v>
      </c>
      <c r="BA3" s="13">
        <v>3.0770412527823443</v>
      </c>
      <c r="BB3" s="13">
        <v>2.9626944242551549</v>
      </c>
      <c r="BC3" s="13">
        <v>2.4351581680309242</v>
      </c>
      <c r="BD3" s="13">
        <v>2.2985294585535807</v>
      </c>
      <c r="BE3" s="13">
        <v>1.8551892669414478</v>
      </c>
      <c r="BF3" s="13">
        <v>2.8946520236323625</v>
      </c>
      <c r="BG3" s="13">
        <v>3.1310439017884364</v>
      </c>
      <c r="BH3" s="13">
        <v>3.2306857219640128</v>
      </c>
      <c r="BI3" s="13">
        <v>3.6508330928334312</v>
      </c>
      <c r="BJ3" s="13">
        <v>3.2921492083384534</v>
      </c>
    </row>
    <row r="4" spans="1:62" ht="12.75">
      <c r="A4" s="9" t="s">
        <v>30</v>
      </c>
      <c r="B4" s="68" t="s">
        <v>137</v>
      </c>
      <c r="C4" s="13">
        <v>-4.2240860339930741E-2</v>
      </c>
      <c r="D4" s="13">
        <v>5.7191998075681469E-2</v>
      </c>
      <c r="E4" s="13">
        <v>0.10769172601139487</v>
      </c>
      <c r="F4" s="13">
        <v>-0.14149967610642683</v>
      </c>
      <c r="G4" s="13">
        <v>-8.7979919425022132E-2</v>
      </c>
      <c r="H4" s="13">
        <v>-0.10054306076544381</v>
      </c>
      <c r="I4" s="13">
        <v>-0.10628775822433946</v>
      </c>
      <c r="J4" s="13">
        <v>9.3328181483571637E-2</v>
      </c>
      <c r="K4" s="13">
        <v>-2.4157908804390216E-2</v>
      </c>
      <c r="L4" s="13">
        <v>-0.18475569633006508</v>
      </c>
      <c r="M4" s="13">
        <v>-0.27975893807738966</v>
      </c>
      <c r="N4" s="13">
        <v>-0.49203128322419476</v>
      </c>
      <c r="O4" s="13">
        <v>-0.507770896491052</v>
      </c>
      <c r="P4" s="13">
        <v>-0.47849862193360282</v>
      </c>
      <c r="Q4" s="13">
        <v>-0.45426180988771875</v>
      </c>
      <c r="R4" s="13">
        <v>-0.38324622864247859</v>
      </c>
      <c r="S4" s="13">
        <v>-0.4331197532204823</v>
      </c>
      <c r="T4" s="13">
        <v>-0.49913348610986324</v>
      </c>
      <c r="U4" s="13">
        <v>-0.51642698202772164</v>
      </c>
      <c r="V4" s="13">
        <v>-0.53069177636914044</v>
      </c>
      <c r="W4" s="13">
        <v>-0.54452286623741253</v>
      </c>
      <c r="X4" s="13">
        <v>-0.58325928955046902</v>
      </c>
      <c r="Y4" s="13">
        <v>-0.65739493987446163</v>
      </c>
      <c r="Z4" s="13">
        <v>-0.68688698955954963</v>
      </c>
      <c r="AA4" s="13">
        <v>-0.82674275075455017</v>
      </c>
      <c r="AB4" s="13">
        <v>-0.83621487128440475</v>
      </c>
      <c r="AC4" s="13">
        <v>-0.91390813045355968</v>
      </c>
      <c r="AD4" s="13">
        <v>-1.0187558664838645</v>
      </c>
      <c r="AE4" s="13">
        <v>-0.99424990504931765</v>
      </c>
      <c r="AF4" s="13">
        <v>-1.0609058890131025</v>
      </c>
      <c r="AG4" s="13">
        <v>-1.0974053915629902</v>
      </c>
      <c r="AH4" s="13">
        <v>-1.09652315518816</v>
      </c>
      <c r="AI4" s="13">
        <v>-1.0991097442020357</v>
      </c>
      <c r="AJ4" s="13">
        <v>-1.0567876852565927</v>
      </c>
      <c r="AK4" s="13">
        <v>-1.0238069235737224</v>
      </c>
      <c r="AL4" s="13">
        <v>-1.0730789496330115</v>
      </c>
      <c r="AM4" s="13">
        <v>-1.0783304467932768</v>
      </c>
      <c r="AN4" s="13">
        <v>-1.107214419355864</v>
      </c>
      <c r="AO4" s="13">
        <v>-1.1572082816907117</v>
      </c>
      <c r="AP4" s="13">
        <v>-1.1904788845377707</v>
      </c>
      <c r="AQ4" s="13">
        <v>-1.2066337088032304</v>
      </c>
      <c r="AR4" s="13">
        <v>-1.2006832474917031</v>
      </c>
      <c r="AS4" s="13">
        <v>-1.1634808970141013</v>
      </c>
      <c r="AT4" s="13">
        <v>-1.1115964308709896</v>
      </c>
      <c r="AU4" s="53">
        <v>-1.0437586566380108</v>
      </c>
      <c r="AV4" s="53">
        <v>-1.023328337058113</v>
      </c>
      <c r="AW4" s="53">
        <v>-1.003535844390758</v>
      </c>
      <c r="AX4" s="13">
        <v>-0.95041586911457987</v>
      </c>
      <c r="AY4" s="13">
        <v>-0.90384967886276613</v>
      </c>
      <c r="AZ4" s="13">
        <v>-0.86296997341561843</v>
      </c>
      <c r="BA4" s="13">
        <v>-0.82200391312252397</v>
      </c>
      <c r="BB4" s="13">
        <v>-0.83607559052009639</v>
      </c>
      <c r="BC4" s="13">
        <v>-0.85753973278963314</v>
      </c>
      <c r="BD4" s="13">
        <v>-0.83087808779688155</v>
      </c>
      <c r="BE4" s="13">
        <v>-0.82571837998834996</v>
      </c>
      <c r="BF4" s="13">
        <v>-0.78803866872109896</v>
      </c>
      <c r="BG4" s="13">
        <v>-0.75700764669615284</v>
      </c>
      <c r="BH4" s="13">
        <v>-0.71788825823483071</v>
      </c>
      <c r="BI4" s="13">
        <v>-0.64689402997419365</v>
      </c>
      <c r="BJ4" s="13">
        <v>-0.63641292047492526</v>
      </c>
    </row>
    <row r="5" spans="1:62" ht="12.75">
      <c r="A5" s="9" t="s">
        <v>31</v>
      </c>
      <c r="B5" s="68" t="s">
        <v>138</v>
      </c>
      <c r="C5" s="13">
        <v>0.19381461511008924</v>
      </c>
      <c r="D5" s="13">
        <v>-0.18661013756174483</v>
      </c>
      <c r="E5" s="13">
        <v>-0.20211016602151888</v>
      </c>
      <c r="F5" s="13">
        <v>-0.14584750575975886</v>
      </c>
      <c r="G5" s="13">
        <v>-0.22479025485962356</v>
      </c>
      <c r="H5" s="13">
        <v>4.4534434242439981E-3</v>
      </c>
      <c r="I5" s="13">
        <v>-3.3037610283004039E-2</v>
      </c>
      <c r="J5" s="13">
        <v>-0.13453239600495559</v>
      </c>
      <c r="K5" s="13">
        <v>-9.675318469122654E-2</v>
      </c>
      <c r="L5" s="13">
        <v>-8.1647409059860773E-2</v>
      </c>
      <c r="M5" s="13">
        <v>-1.3185071824061629E-2</v>
      </c>
      <c r="N5" s="13">
        <v>0.10253088563080069</v>
      </c>
      <c r="O5" s="13">
        <v>0.10418936317224156</v>
      </c>
      <c r="P5" s="13">
        <v>0.10382571556853905</v>
      </c>
      <c r="Q5" s="13">
        <v>0.15389726604809872</v>
      </c>
      <c r="R5" s="13">
        <v>5.3944412784565458E-2</v>
      </c>
      <c r="S5" s="13">
        <v>2.6132455589016588E-2</v>
      </c>
      <c r="T5" s="13">
        <v>2.7606431051223557E-2</v>
      </c>
      <c r="U5" s="13">
        <v>-5.1482902193569206E-2</v>
      </c>
      <c r="V5" s="13">
        <v>-0.36795787005342556</v>
      </c>
      <c r="W5" s="13">
        <v>-0.38012385871101745</v>
      </c>
      <c r="X5" s="13">
        <v>-0.36549129592016605</v>
      </c>
      <c r="Y5" s="13">
        <v>-0.3465041756792076</v>
      </c>
      <c r="Z5" s="13">
        <v>6.5352787465924739E-3</v>
      </c>
      <c r="AA5" s="13">
        <v>5.0992119293873775E-2</v>
      </c>
      <c r="AB5" s="13">
        <v>4.4528987891783646E-2</v>
      </c>
      <c r="AC5" s="13">
        <v>5.3031565894735844E-2</v>
      </c>
      <c r="AD5" s="13">
        <v>6.4182223417502196E-2</v>
      </c>
      <c r="AE5" s="13">
        <v>7.852416619376125E-2</v>
      </c>
      <c r="AF5" s="13">
        <v>9.9109558131200551E-2</v>
      </c>
      <c r="AG5" s="13">
        <v>8.1409921831097784E-2</v>
      </c>
      <c r="AH5" s="13">
        <v>3.36599895329057E-2</v>
      </c>
      <c r="AI5" s="13">
        <v>4.4007002777004596E-2</v>
      </c>
      <c r="AJ5" s="13">
        <v>2.1225101338372496E-2</v>
      </c>
      <c r="AK5" s="13">
        <v>4.1954980350175061E-4</v>
      </c>
      <c r="AL5" s="13">
        <v>-1.868672946755482E-2</v>
      </c>
      <c r="AM5" s="13">
        <v>-2.9469124277800247E-2</v>
      </c>
      <c r="AN5" s="13">
        <v>-0.13569332833791437</v>
      </c>
      <c r="AO5" s="13">
        <v>-9.9538451066339351E-2</v>
      </c>
      <c r="AP5" s="13">
        <v>-9.863872170793446E-2</v>
      </c>
      <c r="AQ5" s="13">
        <v>-9.1625108193512411E-2</v>
      </c>
      <c r="AR5" s="13">
        <v>3.6611127756776413E-2</v>
      </c>
      <c r="AS5" s="13">
        <v>-0.20125831990084722</v>
      </c>
      <c r="AT5" s="13">
        <v>-0.33082762382218966</v>
      </c>
      <c r="AU5" s="53">
        <v>-0.35006047681077906</v>
      </c>
      <c r="AV5" s="53">
        <v>-0.38093732899815541</v>
      </c>
      <c r="AW5" s="53">
        <v>-0.22310873859520283</v>
      </c>
      <c r="AX5" s="13">
        <v>-0.21911925680749281</v>
      </c>
      <c r="AY5" s="13">
        <v>-0.19000165625249413</v>
      </c>
      <c r="AZ5" s="13">
        <v>-0.15824857819697277</v>
      </c>
      <c r="BA5" s="13">
        <v>-0.11433305593756095</v>
      </c>
      <c r="BB5" s="13">
        <v>0.60984488839445872</v>
      </c>
      <c r="BC5" s="13">
        <v>0.57913706530290809</v>
      </c>
      <c r="BD5" s="13">
        <v>0.57132257290590738</v>
      </c>
      <c r="BE5" s="13">
        <v>0.60089599091226165</v>
      </c>
      <c r="BF5" s="13">
        <v>-6.1649898059473025E-2</v>
      </c>
      <c r="BG5" s="13">
        <v>-6.1671893522228106E-2</v>
      </c>
      <c r="BH5" s="13">
        <v>-9.3498933403284495E-2</v>
      </c>
      <c r="BI5" s="13">
        <v>-9.9498774786616034E-2</v>
      </c>
      <c r="BJ5" s="13">
        <v>-0.28657401002977079</v>
      </c>
    </row>
    <row r="6" spans="1:62" ht="12.75">
      <c r="A6" s="9" t="s">
        <v>2</v>
      </c>
      <c r="B6" s="68" t="s">
        <v>139</v>
      </c>
      <c r="C6" s="13">
        <f>+C3+C4+C5</f>
        <v>1.0352170971573136</v>
      </c>
      <c r="D6" s="13">
        <f t="shared" ref="D6:AT6" si="0">+D3+D4+D5</f>
        <v>0.99696425466604</v>
      </c>
      <c r="E6" s="13">
        <f t="shared" si="0"/>
        <v>1.047226185674933</v>
      </c>
      <c r="F6" s="13">
        <f t="shared" si="0"/>
        <v>0.97966664888864141</v>
      </c>
      <c r="G6" s="13">
        <f t="shared" si="0"/>
        <v>0.76455654593562439</v>
      </c>
      <c r="H6" s="13">
        <f t="shared" si="0"/>
        <v>0.91771289895750452</v>
      </c>
      <c r="I6" s="13">
        <f t="shared" si="0"/>
        <v>0.75069087184209171</v>
      </c>
      <c r="J6" s="13">
        <f t="shared" si="0"/>
        <v>0.72193591732601803</v>
      </c>
      <c r="K6" s="13">
        <f t="shared" si="0"/>
        <v>0.63006429142967668</v>
      </c>
      <c r="L6" s="13">
        <f t="shared" si="0"/>
        <v>0.47710472480723998</v>
      </c>
      <c r="M6" s="13">
        <f t="shared" si="0"/>
        <v>0.47407420644624887</v>
      </c>
      <c r="N6" s="13">
        <f t="shared" si="0"/>
        <v>0.79438905641877289</v>
      </c>
      <c r="O6" s="13">
        <f t="shared" si="0"/>
        <v>1.2535709839111191</v>
      </c>
      <c r="P6" s="13">
        <f t="shared" si="0"/>
        <v>1.7045618395662605</v>
      </c>
      <c r="Q6" s="13">
        <f t="shared" si="0"/>
        <v>2.3229541361010084</v>
      </c>
      <c r="R6" s="13">
        <f t="shared" si="0"/>
        <v>2.4810801043948318</v>
      </c>
      <c r="S6" s="13">
        <f t="shared" si="0"/>
        <v>2.7018404313920321</v>
      </c>
      <c r="T6" s="13">
        <f t="shared" si="0"/>
        <v>2.828095192326487</v>
      </c>
      <c r="U6" s="13">
        <f t="shared" si="0"/>
        <v>2.8847998898908807</v>
      </c>
      <c r="V6" s="13">
        <f t="shared" si="0"/>
        <v>2.37477228927981</v>
      </c>
      <c r="W6" s="13">
        <f t="shared" si="0"/>
        <v>2.2335281701127494</v>
      </c>
      <c r="X6" s="13">
        <f t="shared" si="0"/>
        <v>2.0137141339302818</v>
      </c>
      <c r="Y6" s="13">
        <f t="shared" si="0"/>
        <v>2.1691041397226325</v>
      </c>
      <c r="Z6" s="13">
        <f t="shared" si="0"/>
        <v>2.9083983955796073</v>
      </c>
      <c r="AA6" s="13">
        <f t="shared" si="0"/>
        <v>2.625196754382388</v>
      </c>
      <c r="AB6" s="13">
        <f t="shared" si="0"/>
        <v>2.667951732224854</v>
      </c>
      <c r="AC6" s="13">
        <f t="shared" si="0"/>
        <v>2.2970126844199488</v>
      </c>
      <c r="AD6" s="13">
        <f t="shared" si="0"/>
        <v>2.9026139215871529</v>
      </c>
      <c r="AE6" s="13">
        <f t="shared" si="0"/>
        <v>3.3601389787919826</v>
      </c>
      <c r="AF6" s="13">
        <f t="shared" si="0"/>
        <v>3.8870138667915834</v>
      </c>
      <c r="AG6" s="13">
        <f t="shared" si="0"/>
        <v>4.0423471390699994</v>
      </c>
      <c r="AH6" s="13">
        <f t="shared" si="0"/>
        <v>4.5307700480360946</v>
      </c>
      <c r="AI6" s="13">
        <f t="shared" si="0"/>
        <v>4.2684278026581826</v>
      </c>
      <c r="AJ6" s="13">
        <f t="shared" si="0"/>
        <v>3.8792604455104422</v>
      </c>
      <c r="AK6" s="13">
        <f t="shared" si="0"/>
        <v>4.2835431324539055</v>
      </c>
      <c r="AL6" s="13">
        <f t="shared" si="0"/>
        <v>4.1531290274317554</v>
      </c>
      <c r="AM6" s="13">
        <f t="shared" si="0"/>
        <v>4.3573226864833616</v>
      </c>
      <c r="AN6" s="13">
        <f t="shared" si="0"/>
        <v>4.848847422187327</v>
      </c>
      <c r="AO6" s="13">
        <f t="shared" si="0"/>
        <v>4.3242925747900607</v>
      </c>
      <c r="AP6" s="13">
        <f t="shared" si="0"/>
        <v>4.6762171832679673</v>
      </c>
      <c r="AQ6" s="13">
        <f t="shared" si="0"/>
        <v>4.0056815326258546</v>
      </c>
      <c r="AR6" s="13">
        <f t="shared" si="0"/>
        <v>2.7257145394408129</v>
      </c>
      <c r="AS6" s="13">
        <f t="shared" si="0"/>
        <v>1.8680150425134663</v>
      </c>
      <c r="AT6" s="13">
        <f t="shared" si="0"/>
        <v>-0.56991377689536782</v>
      </c>
      <c r="AU6" s="13">
        <f>+AU3+AU4+AU5</f>
        <v>-0.28427811778253259</v>
      </c>
      <c r="AV6" s="13">
        <f>+AV3+AV4+AV5</f>
        <v>0.30379718356766433</v>
      </c>
      <c r="AW6" s="13">
        <f>+AW3+AW4+AW5</f>
        <v>0.50254897844199942</v>
      </c>
      <c r="AX6" s="13">
        <f>+AX3+AX4+AX5</f>
        <v>0.94197676617986337</v>
      </c>
      <c r="AY6" s="13">
        <f t="shared" ref="AY6:BB6" si="1">+AY3+AY4+AY5</f>
        <v>1.3586493289350754</v>
      </c>
      <c r="AZ6" s="13">
        <f t="shared" si="1"/>
        <v>1.507958490797366</v>
      </c>
      <c r="BA6" s="13">
        <f t="shared" si="1"/>
        <v>2.1407042837222594</v>
      </c>
      <c r="BB6" s="13">
        <f t="shared" si="1"/>
        <v>2.7364637221295172</v>
      </c>
      <c r="BC6" s="13">
        <f t="shared" ref="BC6:BF6" si="2">+BC3+BC4+BC5</f>
        <v>2.1567555005441994</v>
      </c>
      <c r="BD6" s="13">
        <f t="shared" si="2"/>
        <v>2.0389739436626066</v>
      </c>
      <c r="BE6" s="13">
        <f t="shared" si="2"/>
        <v>1.6303668778653595</v>
      </c>
      <c r="BF6" s="13">
        <f t="shared" si="2"/>
        <v>2.0449634568517903</v>
      </c>
      <c r="BG6" s="77">
        <f t="shared" ref="BG6:BJ6" si="3">+BG3+BG4+BG5</f>
        <v>2.3123643615700553</v>
      </c>
      <c r="BH6" s="77">
        <f t="shared" si="3"/>
        <v>2.4192985303258978</v>
      </c>
      <c r="BI6" s="77">
        <f t="shared" si="3"/>
        <v>2.9044402880726219</v>
      </c>
      <c r="BJ6" s="77">
        <f t="shared" si="3"/>
        <v>2.3691622778337575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unka1"/>
  <dimension ref="A1:O10"/>
  <sheetViews>
    <sheetView showGridLines="0" topLeftCell="F6" zoomScaleNormal="100" workbookViewId="0">
      <selection activeCell="U13" sqref="U13"/>
    </sheetView>
  </sheetViews>
  <sheetFormatPr defaultColWidth="9.140625" defaultRowHeight="12"/>
  <cols>
    <col min="1" max="1" width="12.85546875" style="9" bestFit="1" customWidth="1"/>
    <col min="2" max="2" width="12.85546875" style="9" customWidth="1"/>
    <col min="3" max="9" width="9.140625" style="9"/>
    <col min="10" max="12" width="9.28515625" style="9" customWidth="1"/>
    <col min="13" max="13" width="9.7109375" style="9" bestFit="1" customWidth="1"/>
    <col min="14" max="29" width="9.140625" style="9"/>
    <col min="30" max="30" width="19.7109375" style="9" customWidth="1"/>
    <col min="31" max="31" width="16.42578125" style="9" customWidth="1"/>
    <col min="32" max="16384" width="9.140625" style="9"/>
  </cols>
  <sheetData>
    <row r="1" spans="1:15">
      <c r="C1" s="9">
        <v>2008</v>
      </c>
      <c r="D1" s="9">
        <v>2009</v>
      </c>
      <c r="E1" s="9">
        <v>2010</v>
      </c>
      <c r="F1" s="9">
        <v>2011</v>
      </c>
      <c r="G1" s="9">
        <v>2012</v>
      </c>
      <c r="H1" s="9">
        <v>2013</v>
      </c>
      <c r="I1" s="9">
        <v>2014</v>
      </c>
      <c r="J1" s="9">
        <v>2015</v>
      </c>
      <c r="K1" s="9">
        <v>2016</v>
      </c>
      <c r="L1" s="9">
        <v>2017</v>
      </c>
      <c r="M1" s="9">
        <v>2018</v>
      </c>
      <c r="N1" s="9">
        <v>2019</v>
      </c>
      <c r="O1" s="9">
        <v>2020</v>
      </c>
    </row>
    <row r="2" spans="1:15" ht="12.75">
      <c r="A2" s="9" t="s">
        <v>48</v>
      </c>
      <c r="B2" s="68" t="s">
        <v>136</v>
      </c>
      <c r="C2" s="13">
        <v>1.2831929149782999</v>
      </c>
      <c r="D2" s="13">
        <v>2.6587336709125999</v>
      </c>
      <c r="E2" s="13">
        <v>3.2593643572689004</v>
      </c>
      <c r="F2" s="13">
        <v>3.6602359952598</v>
      </c>
      <c r="G2" s="13">
        <v>3.8624484598827005</v>
      </c>
      <c r="H2" s="13">
        <v>5.7038960455689995</v>
      </c>
      <c r="I2" s="13">
        <v>5.5630446597602994</v>
      </c>
      <c r="J2" s="13">
        <v>6.7227285613850007</v>
      </c>
      <c r="K2" s="13">
        <v>1.0134177152252</v>
      </c>
      <c r="L2" s="13">
        <v>2.6779461560000994</v>
      </c>
      <c r="M2" s="13">
        <v>4.0235554698847</v>
      </c>
      <c r="N2" s="13">
        <v>4.2226906478332999</v>
      </c>
      <c r="O2" s="13">
        <v>4.4580653761394995</v>
      </c>
    </row>
    <row r="3" spans="1:15" ht="12.75">
      <c r="A3" s="9" t="s">
        <v>49</v>
      </c>
      <c r="B3" s="68" t="s">
        <v>140</v>
      </c>
      <c r="C3" s="13">
        <v>0.36209278697789998</v>
      </c>
      <c r="D3" s="13">
        <v>1.0554875680942</v>
      </c>
      <c r="E3" s="13">
        <v>1.0852753169997</v>
      </c>
      <c r="F3" s="13">
        <v>1.2727718724365999</v>
      </c>
      <c r="G3" s="13">
        <v>1.3781977214492003</v>
      </c>
      <c r="H3" s="13">
        <v>1.8866226113311</v>
      </c>
      <c r="I3" s="13">
        <v>1.6354942081896997</v>
      </c>
      <c r="J3" s="13">
        <v>1.4520489266841996</v>
      </c>
      <c r="K3" s="13">
        <v>0.65029233942410003</v>
      </c>
      <c r="L3" s="13">
        <v>1.3246280094527998</v>
      </c>
      <c r="M3" s="13">
        <v>1.7888799097014998</v>
      </c>
      <c r="N3" s="13">
        <v>1.4353552630083999</v>
      </c>
      <c r="O3" s="13">
        <v>1.3228507136855998</v>
      </c>
    </row>
    <row r="4" spans="1:15" ht="12.75">
      <c r="A4" s="9" t="s">
        <v>50</v>
      </c>
      <c r="B4" s="68" t="s">
        <v>141</v>
      </c>
      <c r="C4" s="13">
        <v>0.92110012800039998</v>
      </c>
      <c r="D4" s="13">
        <v>1.6032461028184</v>
      </c>
      <c r="E4" s="13">
        <v>2.1740890402692004</v>
      </c>
      <c r="F4" s="13">
        <v>2.3874641228232001</v>
      </c>
      <c r="G4" s="13">
        <v>2.4842507384335004</v>
      </c>
      <c r="H4" s="13">
        <v>3.8172734342379</v>
      </c>
      <c r="I4" s="13">
        <v>3.9275504515705997</v>
      </c>
      <c r="J4" s="13">
        <v>5.2706796347008007</v>
      </c>
      <c r="K4" s="13">
        <v>0.36312537580110005</v>
      </c>
      <c r="L4" s="13">
        <v>1.3533181465472999</v>
      </c>
      <c r="M4" s="13">
        <v>2.2346755601832</v>
      </c>
      <c r="N4" s="13">
        <v>2.7873353848249001</v>
      </c>
      <c r="O4" s="13">
        <v>3.1352146624539001</v>
      </c>
    </row>
    <row r="5" spans="1:15" ht="12.75">
      <c r="A5" s="9" t="s">
        <v>22</v>
      </c>
      <c r="B5" s="68" t="s">
        <v>142</v>
      </c>
      <c r="C5" s="13">
        <v>-5.8660464600799968E-2</v>
      </c>
      <c r="D5" s="13">
        <v>0.63538234971789997</v>
      </c>
      <c r="E5" s="13">
        <v>1.2720368365364001</v>
      </c>
      <c r="F5" s="13">
        <v>1.4952286415633</v>
      </c>
      <c r="G5" s="13">
        <v>1.3516477614675002</v>
      </c>
      <c r="H5" s="13">
        <v>2.3448592295209001</v>
      </c>
      <c r="I5" s="13">
        <v>2.7934298375983997</v>
      </c>
      <c r="J5" s="13">
        <v>3.6213220911875998</v>
      </c>
      <c r="K5" s="13">
        <v>-0.68680239532999998</v>
      </c>
      <c r="L5" s="13">
        <v>0.38391307209740011</v>
      </c>
      <c r="M5" s="13">
        <v>1.5382151401089001</v>
      </c>
      <c r="N5" s="13">
        <v>1.9450429071018998</v>
      </c>
      <c r="O5" s="13">
        <v>2.0269219446749998</v>
      </c>
    </row>
    <row r="6" spans="1:15" ht="12.75">
      <c r="A6" s="9" t="s">
        <v>51</v>
      </c>
      <c r="B6" s="68" t="s">
        <v>143</v>
      </c>
      <c r="C6" s="13">
        <v>1.3418533795791001</v>
      </c>
      <c r="D6" s="13">
        <v>2.0233513211947001</v>
      </c>
      <c r="E6" s="13">
        <v>1.9873275207325001</v>
      </c>
      <c r="F6" s="13">
        <v>2.1650073536965002</v>
      </c>
      <c r="G6" s="13">
        <v>2.5108006984151996</v>
      </c>
      <c r="H6" s="13">
        <v>3.3590368160481003</v>
      </c>
      <c r="I6" s="13">
        <v>2.7696148221619001</v>
      </c>
      <c r="J6" s="13">
        <v>3.1014064701974</v>
      </c>
      <c r="K6" s="13">
        <v>1.7002201105551999</v>
      </c>
      <c r="L6" s="13">
        <v>2.2940330839027001</v>
      </c>
      <c r="M6" s="13">
        <v>2.4853403297757999</v>
      </c>
      <c r="N6" s="13">
        <v>2.2776477407313998</v>
      </c>
      <c r="O6" s="13">
        <v>2.4311434314644997</v>
      </c>
    </row>
    <row r="9" spans="1:15">
      <c r="C9" s="9">
        <v>2008</v>
      </c>
      <c r="D9" s="9">
        <v>2009</v>
      </c>
      <c r="E9" s="9">
        <v>2010</v>
      </c>
      <c r="F9" s="9">
        <v>2011</v>
      </c>
      <c r="G9" s="9">
        <v>2012</v>
      </c>
      <c r="H9" s="9">
        <v>2013</v>
      </c>
      <c r="I9" s="9">
        <v>2014</v>
      </c>
      <c r="J9" s="9">
        <v>2015</v>
      </c>
      <c r="K9" s="9">
        <v>2016</v>
      </c>
      <c r="L9" s="9">
        <v>2017</v>
      </c>
      <c r="M9" s="9">
        <v>2018</v>
      </c>
      <c r="N9" s="9">
        <v>2019</v>
      </c>
      <c r="O9" s="9">
        <v>2020</v>
      </c>
    </row>
    <row r="10" spans="1:15" ht="12.75">
      <c r="A10" s="9" t="str">
        <f>+A2</f>
        <v>Nettó EU transzfer</v>
      </c>
      <c r="B10" s="68" t="s">
        <v>136</v>
      </c>
      <c r="C10" s="13">
        <f t="shared" ref="C10:J10" si="0">+C2</f>
        <v>1.2831929149782999</v>
      </c>
      <c r="D10" s="13">
        <f t="shared" si="0"/>
        <v>2.6587336709125999</v>
      </c>
      <c r="E10" s="13">
        <f t="shared" si="0"/>
        <v>3.2593643572689004</v>
      </c>
      <c r="F10" s="13">
        <f t="shared" si="0"/>
        <v>3.6602359952598</v>
      </c>
      <c r="G10" s="13">
        <f t="shared" si="0"/>
        <v>3.8624484598827005</v>
      </c>
      <c r="H10" s="13">
        <f t="shared" si="0"/>
        <v>5.7038960455689995</v>
      </c>
      <c r="I10" s="13">
        <f t="shared" si="0"/>
        <v>5.5630446597602994</v>
      </c>
      <c r="J10" s="13">
        <f t="shared" si="0"/>
        <v>6.7227285613850007</v>
      </c>
      <c r="K10" s="13">
        <f>+K2</f>
        <v>1.0134177152252</v>
      </c>
      <c r="L10" s="13">
        <f t="shared" ref="L10" si="1">+L2</f>
        <v>2.6779461560000994</v>
      </c>
      <c r="M10" s="13">
        <f>+M2</f>
        <v>4.0235554698847</v>
      </c>
      <c r="N10" s="13">
        <f t="shared" ref="N10:O10" si="2">+N2</f>
        <v>4.2226906478332999</v>
      </c>
      <c r="O10" s="13">
        <f t="shared" si="2"/>
        <v>4.4580653761394995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BE12"/>
  <sheetViews>
    <sheetView showGridLines="0" zoomScaleNormal="100" workbookViewId="0">
      <pane xSplit="2" ySplit="3" topLeftCell="AW4" activePane="bottomRight" state="frozen"/>
      <selection activeCell="A23" sqref="A23"/>
      <selection pane="topRight" activeCell="A23" sqref="A23"/>
      <selection pane="bottomLeft" activeCell="A23" sqref="A23"/>
      <selection pane="bottomRight" activeCell="A23" sqref="A23"/>
    </sheetView>
  </sheetViews>
  <sheetFormatPr defaultColWidth="9" defaultRowHeight="12"/>
  <cols>
    <col min="1" max="1" width="25.28515625" style="9" customWidth="1"/>
    <col min="2" max="2" width="12.85546875" style="9" customWidth="1"/>
    <col min="3" max="46" width="9.85546875" style="9" bestFit="1" customWidth="1"/>
    <col min="47" max="16384" width="9" style="9"/>
  </cols>
  <sheetData>
    <row r="1" spans="1:57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144</v>
      </c>
      <c r="AV1" s="9" t="s">
        <v>15</v>
      </c>
      <c r="AW1" s="9" t="s">
        <v>5</v>
      </c>
      <c r="AX1" s="9" t="s">
        <v>26</v>
      </c>
      <c r="AY1" s="9" t="s">
        <v>148</v>
      </c>
      <c r="AZ1" s="9" t="s">
        <v>15</v>
      </c>
      <c r="BA1" s="9" t="s">
        <v>5</v>
      </c>
      <c r="BB1" s="9" t="s">
        <v>26</v>
      </c>
    </row>
    <row r="2" spans="1:57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85</v>
      </c>
      <c r="AR2" s="9" t="s">
        <v>68</v>
      </c>
      <c r="AS2" s="9" t="s">
        <v>69</v>
      </c>
      <c r="AT2" s="9" t="s">
        <v>70</v>
      </c>
      <c r="AU2" s="9" t="s">
        <v>145</v>
      </c>
      <c r="AV2" s="9" t="s">
        <v>68</v>
      </c>
      <c r="AW2" s="9" t="s">
        <v>69</v>
      </c>
      <c r="AX2" s="9" t="s">
        <v>70</v>
      </c>
      <c r="AY2" s="9" t="s">
        <v>146</v>
      </c>
      <c r="AZ2" s="9" t="s">
        <v>68</v>
      </c>
      <c r="BA2" s="9" t="s">
        <v>69</v>
      </c>
      <c r="BB2" s="9" t="s">
        <v>70</v>
      </c>
    </row>
    <row r="3" spans="1:57">
      <c r="A3" s="10"/>
      <c r="B3" s="10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  <c r="AY3" s="11">
        <v>43921</v>
      </c>
      <c r="AZ3" s="11">
        <v>44012</v>
      </c>
      <c r="BA3" s="11">
        <v>44104</v>
      </c>
      <c r="BB3" s="11">
        <v>44196</v>
      </c>
    </row>
    <row r="4" spans="1:57" ht="18.75">
      <c r="A4" s="12" t="s">
        <v>1</v>
      </c>
      <c r="B4" s="54" t="s">
        <v>99</v>
      </c>
      <c r="C4" s="14">
        <v>0.54180966366757533</v>
      </c>
      <c r="D4" s="14">
        <v>0.61021484455004893</v>
      </c>
      <c r="E4" s="14">
        <v>0.27374292699402147</v>
      </c>
      <c r="F4" s="14">
        <v>0.3465822847660095</v>
      </c>
      <c r="G4" s="14">
        <v>0.70682947892556158</v>
      </c>
      <c r="H4" s="14">
        <v>1.6779374515068808</v>
      </c>
      <c r="I4" s="14">
        <v>3.0331044683944555</v>
      </c>
      <c r="J4" s="14">
        <v>4.0176337755641143</v>
      </c>
      <c r="K4" s="14">
        <v>4.7286817528700587</v>
      </c>
      <c r="L4" s="14">
        <v>4.8661895466240033</v>
      </c>
      <c r="M4" s="14">
        <v>4.8810871716362616</v>
      </c>
      <c r="N4" s="14">
        <v>5.2696042566192318</v>
      </c>
      <c r="O4" s="14">
        <v>5.5944517022118365</v>
      </c>
      <c r="P4" s="14">
        <v>5.7475879793098308</v>
      </c>
      <c r="Q4" s="14">
        <v>6.061146101862823</v>
      </c>
      <c r="R4" s="14">
        <v>6.1211019324462486</v>
      </c>
      <c r="S4" s="14">
        <v>5.9986253158645475</v>
      </c>
      <c r="T4" s="14">
        <v>6.4149259214403491</v>
      </c>
      <c r="U4" s="14">
        <v>6.9499636223117198</v>
      </c>
      <c r="V4" s="14">
        <v>6.766984640708289</v>
      </c>
      <c r="W4" s="14">
        <v>7.0487485126091585</v>
      </c>
      <c r="X4" s="14">
        <v>6.7166791725450912</v>
      </c>
      <c r="Y4" s="14">
        <v>6.8955799811038387</v>
      </c>
      <c r="Z4" s="14">
        <v>6.9855144161648566</v>
      </c>
      <c r="AA4" s="14">
        <v>7.0499257308896084</v>
      </c>
      <c r="AB4" s="14">
        <v>6.6363114384528545</v>
      </c>
      <c r="AC4" s="14">
        <v>6.3196210409172782</v>
      </c>
      <c r="AD4" s="14">
        <v>6.3284299789334586</v>
      </c>
      <c r="AE4" s="14">
        <v>6.8497049565054171</v>
      </c>
      <c r="AF4" s="14">
        <v>7.3180091075901803</v>
      </c>
      <c r="AG4" s="14">
        <v>7.484516972803287</v>
      </c>
      <c r="AH4" s="14">
        <v>7.9496770560544912</v>
      </c>
      <c r="AI4" s="14">
        <v>7.7706036930666116</v>
      </c>
      <c r="AJ4" s="14">
        <v>8.5115538801130324</v>
      </c>
      <c r="AK4" s="14">
        <v>8.8770184646423189</v>
      </c>
      <c r="AL4" s="14">
        <v>8.6817193043328516</v>
      </c>
      <c r="AM4" s="14">
        <v>8.0980917658811578</v>
      </c>
      <c r="AN4" s="14">
        <v>7.870236546112154</v>
      </c>
      <c r="AO4" s="14">
        <v>7.1702905067309777</v>
      </c>
      <c r="AP4" s="14">
        <v>6.8271357795412397</v>
      </c>
      <c r="AQ4" s="14">
        <v>6.6394358830369091</v>
      </c>
      <c r="AR4" s="14">
        <v>5.9816645166110805</v>
      </c>
      <c r="AS4" s="14">
        <v>4.878393600601421</v>
      </c>
      <c r="AT4" s="14">
        <v>4.4203619737746518</v>
      </c>
      <c r="AU4" s="14">
        <v>4.0189753981118761</v>
      </c>
      <c r="AV4" s="14">
        <v>3.5962552077335364</v>
      </c>
      <c r="AW4" s="14">
        <v>3.5403572078254597</v>
      </c>
      <c r="AX4" s="14">
        <v>2.8276619917054329</v>
      </c>
      <c r="AY4" s="14">
        <v>2.6959504940896717</v>
      </c>
      <c r="AZ4" s="14">
        <v>1.4493654687618203</v>
      </c>
      <c r="BA4" s="14">
        <v>1.7479100631188096</v>
      </c>
      <c r="BB4" s="14">
        <v>2.2895527201209855</v>
      </c>
      <c r="BD4" s="75"/>
      <c r="BE4" s="13"/>
    </row>
    <row r="5" spans="1:57">
      <c r="A5" s="12" t="s">
        <v>0</v>
      </c>
      <c r="B5" s="54" t="s">
        <v>100</v>
      </c>
      <c r="C5" s="13">
        <v>-7.522440154518284</v>
      </c>
      <c r="D5" s="13">
        <v>-6.9532020438022366</v>
      </c>
      <c r="E5" s="13">
        <v>-7.1804175799145522</v>
      </c>
      <c r="F5" s="13">
        <v>-7.3391889709405103</v>
      </c>
      <c r="G5" s="13">
        <v>-7.2081898886619271</v>
      </c>
      <c r="H5" s="13">
        <v>-7.0373311169877049</v>
      </c>
      <c r="I5" s="13">
        <v>-6.3208540507500386</v>
      </c>
      <c r="J5" s="13">
        <v>-5.4736781066873794</v>
      </c>
      <c r="K5" s="13">
        <v>-5.5543319824235873</v>
      </c>
      <c r="L5" s="13">
        <v>-5.5600611584979012</v>
      </c>
      <c r="M5" s="13">
        <v>-5.5766038698301736</v>
      </c>
      <c r="N5" s="13">
        <v>-5.5560748980262176</v>
      </c>
      <c r="O5" s="13">
        <v>-5.6763275575323</v>
      </c>
      <c r="P5" s="13">
        <v>-5.7970175122655867</v>
      </c>
      <c r="Q5" s="13">
        <v>-5.8797171649038455</v>
      </c>
      <c r="R5" s="13">
        <v>-6.1160475487468826</v>
      </c>
      <c r="S5" s="13">
        <v>-5.8931994354934067</v>
      </c>
      <c r="T5" s="13">
        <v>-5.8181120686944521</v>
      </c>
      <c r="U5" s="13">
        <v>-5.5765781100506349</v>
      </c>
      <c r="V5" s="13">
        <v>-5.5294497831871512</v>
      </c>
      <c r="W5" s="13">
        <v>-5.2134588288094736</v>
      </c>
      <c r="X5" s="13">
        <v>-4.8656315572557878</v>
      </c>
      <c r="Y5" s="13">
        <v>-4.5989517282163783</v>
      </c>
      <c r="Z5" s="13">
        <v>-4.2380316078949614</v>
      </c>
      <c r="AA5" s="13">
        <v>-4.5751963617118445</v>
      </c>
      <c r="AB5" s="13">
        <v>-4.9871456065651207</v>
      </c>
      <c r="AC5" s="13">
        <v>-5.37464364316354</v>
      </c>
      <c r="AD5" s="13">
        <v>-5.6091996070942267</v>
      </c>
      <c r="AE5" s="13">
        <v>-5.3179276842056593</v>
      </c>
      <c r="AF5" s="13">
        <v>-5.2234400179382749</v>
      </c>
      <c r="AG5" s="13">
        <v>-5.2890644508487368</v>
      </c>
      <c r="AH5" s="13">
        <v>-5.6978764749840431</v>
      </c>
      <c r="AI5" s="13">
        <v>-5.3820041602683757</v>
      </c>
      <c r="AJ5" s="13">
        <v>-4.8749460897760075</v>
      </c>
      <c r="AK5" s="13">
        <v>-4.3330845022473596</v>
      </c>
      <c r="AL5" s="13">
        <v>-3.644978403798266</v>
      </c>
      <c r="AM5" s="13">
        <v>-4.0583103219114616</v>
      </c>
      <c r="AN5" s="13">
        <v>-4.5123997103691069</v>
      </c>
      <c r="AO5" s="13">
        <v>-4.7300047069407762</v>
      </c>
      <c r="AP5" s="13">
        <v>-4.9216418045240085</v>
      </c>
      <c r="AQ5" s="13">
        <v>-4.7993004148258889</v>
      </c>
      <c r="AR5" s="13">
        <v>-4.6966123877389059</v>
      </c>
      <c r="AS5" s="13">
        <v>-4.6733101802622521</v>
      </c>
      <c r="AT5" s="13">
        <v>-4.601080712144582</v>
      </c>
      <c r="AU5" s="13">
        <v>-4.2624584124564953</v>
      </c>
      <c r="AV5" s="13">
        <v>-4.0223531154409766</v>
      </c>
      <c r="AW5" s="13">
        <v>-3.7047251697032944</v>
      </c>
      <c r="AX5" s="13">
        <v>-3.4748517431750643</v>
      </c>
      <c r="AY5" s="13">
        <v>-3.3872957457345123</v>
      </c>
      <c r="AZ5" s="13">
        <v>-3.0016141340818687</v>
      </c>
      <c r="BA5" s="13">
        <v>-2.8473204239632102</v>
      </c>
      <c r="BB5" s="13">
        <v>-2.5572031632458905</v>
      </c>
      <c r="BE5" s="13"/>
    </row>
    <row r="6" spans="1:57">
      <c r="A6" s="12" t="s">
        <v>2</v>
      </c>
      <c r="B6" s="54" t="s">
        <v>101</v>
      </c>
      <c r="C6" s="13">
        <v>0.63006429142967657</v>
      </c>
      <c r="D6" s="13">
        <v>0.47710472480723992</v>
      </c>
      <c r="E6" s="13">
        <v>0.47407420644624881</v>
      </c>
      <c r="F6" s="13">
        <v>0.794389056418773</v>
      </c>
      <c r="G6" s="13">
        <v>1.2535709839111195</v>
      </c>
      <c r="H6" s="13">
        <v>1.7045618395662605</v>
      </c>
      <c r="I6" s="13">
        <v>2.3229541361010084</v>
      </c>
      <c r="J6" s="13">
        <v>2.4810801043948318</v>
      </c>
      <c r="K6" s="13">
        <v>2.7018404313920317</v>
      </c>
      <c r="L6" s="13">
        <v>2.828095192326487</v>
      </c>
      <c r="M6" s="13">
        <v>2.8847998898908811</v>
      </c>
      <c r="N6" s="13">
        <v>2.37477228927981</v>
      </c>
      <c r="O6" s="13">
        <v>2.2335281701127503</v>
      </c>
      <c r="P6" s="13">
        <v>2.0137141339302818</v>
      </c>
      <c r="Q6" s="13">
        <v>2.1691041397226338</v>
      </c>
      <c r="R6" s="13">
        <v>2.9083983955796073</v>
      </c>
      <c r="S6" s="13">
        <v>2.6251967543823875</v>
      </c>
      <c r="T6" s="13">
        <v>2.667951732224854</v>
      </c>
      <c r="U6" s="13">
        <v>2.2970126844199483</v>
      </c>
      <c r="V6" s="13">
        <v>2.902613921587152</v>
      </c>
      <c r="W6" s="13">
        <v>3.3601389787919822</v>
      </c>
      <c r="X6" s="13">
        <v>3.8870138667915817</v>
      </c>
      <c r="Y6" s="13">
        <v>4.0423471390699985</v>
      </c>
      <c r="Z6" s="13">
        <v>4.5307700480360955</v>
      </c>
      <c r="AA6" s="13">
        <v>4.2684278026581817</v>
      </c>
      <c r="AB6" s="13">
        <v>3.8792604455104436</v>
      </c>
      <c r="AC6" s="13">
        <v>4.2835431324539073</v>
      </c>
      <c r="AD6" s="13">
        <v>4.1531290274317545</v>
      </c>
      <c r="AE6" s="13">
        <v>4.3573226864833616</v>
      </c>
      <c r="AF6" s="13">
        <v>4.848847422187327</v>
      </c>
      <c r="AG6" s="13">
        <v>4.3242925747900607</v>
      </c>
      <c r="AH6" s="13">
        <v>4.6762171832679664</v>
      </c>
      <c r="AI6" s="13">
        <v>4.0056815326258537</v>
      </c>
      <c r="AJ6" s="13">
        <v>2.7257145394408129</v>
      </c>
      <c r="AK6" s="13">
        <v>1.8680150425134663</v>
      </c>
      <c r="AL6" s="13">
        <v>-0.56991377689536749</v>
      </c>
      <c r="AM6" s="13">
        <v>-0.28427811778253259</v>
      </c>
      <c r="AN6" s="13">
        <v>0.30379718356766483</v>
      </c>
      <c r="AO6" s="13">
        <v>0.50254897844199975</v>
      </c>
      <c r="AP6" s="13">
        <v>0.94197676617986337</v>
      </c>
      <c r="AQ6" s="13">
        <v>1.3586493289350756</v>
      </c>
      <c r="AR6" s="13">
        <v>1.5079584907973655</v>
      </c>
      <c r="AS6" s="13">
        <v>2.140704283722259</v>
      </c>
      <c r="AT6" s="13">
        <v>2.7364637221295167</v>
      </c>
      <c r="AU6" s="13">
        <v>2.156755500544199</v>
      </c>
      <c r="AV6" s="13">
        <v>2.0389739436626066</v>
      </c>
      <c r="AW6" s="13">
        <v>1.6303668778653597</v>
      </c>
      <c r="AX6" s="13">
        <v>2.0449634568517903</v>
      </c>
      <c r="AY6" s="13">
        <v>2.3123643615700558</v>
      </c>
      <c r="AZ6" s="13">
        <v>2.4192985303258978</v>
      </c>
      <c r="BA6" s="13">
        <v>2.9044402880726223</v>
      </c>
      <c r="BB6" s="13">
        <v>2.3691622778337575</v>
      </c>
      <c r="BE6" s="13"/>
    </row>
    <row r="7" spans="1:57">
      <c r="A7" s="12" t="s">
        <v>3</v>
      </c>
      <c r="B7" s="54" t="s">
        <v>102</v>
      </c>
      <c r="C7" s="13">
        <v>-6.3505661994210314</v>
      </c>
      <c r="D7" s="13">
        <v>-5.8658824744449483</v>
      </c>
      <c r="E7" s="13">
        <v>-6.4326004464742823</v>
      </c>
      <c r="F7" s="13">
        <v>-6.1982176297557281</v>
      </c>
      <c r="G7" s="13">
        <v>-5.247789425825248</v>
      </c>
      <c r="H7" s="13">
        <v>-3.6548318259145653</v>
      </c>
      <c r="I7" s="13">
        <v>-0.96479544625457314</v>
      </c>
      <c r="J7" s="13">
        <v>1.0250357732715667</v>
      </c>
      <c r="K7" s="13">
        <v>1.8761902018385024</v>
      </c>
      <c r="L7" s="13">
        <v>2.13422358045259</v>
      </c>
      <c r="M7" s="13">
        <v>2.1892831916969686</v>
      </c>
      <c r="N7" s="13">
        <v>2.0883016478728247</v>
      </c>
      <c r="O7" s="13">
        <v>2.1516523147922872</v>
      </c>
      <c r="P7" s="13">
        <v>1.9642846009745263</v>
      </c>
      <c r="Q7" s="13">
        <v>2.3505330766816113</v>
      </c>
      <c r="R7" s="13">
        <v>2.9134527792789728</v>
      </c>
      <c r="S7" s="13">
        <v>2.7306226347535274</v>
      </c>
      <c r="T7" s="13">
        <v>3.2647655849707515</v>
      </c>
      <c r="U7" s="13">
        <v>3.6703981966810328</v>
      </c>
      <c r="V7" s="13">
        <v>4.1401487791082889</v>
      </c>
      <c r="W7" s="13">
        <v>5.1954286625916657</v>
      </c>
      <c r="X7" s="13">
        <v>5.7380614820808837</v>
      </c>
      <c r="Y7" s="13">
        <v>6.338975391957459</v>
      </c>
      <c r="Z7" s="13">
        <v>7.2782528563059916</v>
      </c>
      <c r="AA7" s="13">
        <v>6.7431571718359482</v>
      </c>
      <c r="AB7" s="13">
        <v>5.5284262773981778</v>
      </c>
      <c r="AC7" s="13">
        <v>5.2285205302076454</v>
      </c>
      <c r="AD7" s="13">
        <v>4.8723593992709873</v>
      </c>
      <c r="AE7" s="13">
        <v>5.8890999587831203</v>
      </c>
      <c r="AF7" s="13">
        <v>6.9434165118392333</v>
      </c>
      <c r="AG7" s="13">
        <v>6.5197450967446127</v>
      </c>
      <c r="AH7" s="13">
        <v>6.9280177643384153</v>
      </c>
      <c r="AI7" s="13">
        <v>6.3942810654240914</v>
      </c>
      <c r="AJ7" s="13">
        <v>6.3623223297778351</v>
      </c>
      <c r="AK7" s="13">
        <v>6.4119490049084256</v>
      </c>
      <c r="AL7" s="13">
        <v>4.4668271236392174</v>
      </c>
      <c r="AM7" s="13">
        <v>3.7555033261871631</v>
      </c>
      <c r="AN7" s="13">
        <v>3.661634019310712</v>
      </c>
      <c r="AO7" s="13">
        <v>2.9428347782322022</v>
      </c>
      <c r="AP7" s="13">
        <v>2.8474707411970943</v>
      </c>
      <c r="AQ7" s="13">
        <v>3.1987847971460965</v>
      </c>
      <c r="AR7" s="13">
        <v>2.7930106196695403</v>
      </c>
      <c r="AS7" s="13">
        <v>2.3457877040614283</v>
      </c>
      <c r="AT7" s="13">
        <v>2.5557449837595869</v>
      </c>
      <c r="AU7" s="13">
        <v>1.9132724861995805</v>
      </c>
      <c r="AV7" s="13">
        <v>1.6128760359551655</v>
      </c>
      <c r="AW7" s="13">
        <v>1.4659989159875249</v>
      </c>
      <c r="AX7" s="13">
        <v>1.3977737053821597</v>
      </c>
      <c r="AY7" s="13">
        <v>1.6210191099252147</v>
      </c>
      <c r="AZ7" s="13">
        <v>0.86704986500584913</v>
      </c>
      <c r="BA7" s="13">
        <v>1.8050299272282213</v>
      </c>
      <c r="BB7" s="13">
        <v>2.1015118347088531</v>
      </c>
      <c r="BE7" s="13"/>
    </row>
    <row r="8" spans="1:57">
      <c r="A8" s="12" t="s">
        <v>40</v>
      </c>
      <c r="B8" s="54" t="s">
        <v>103</v>
      </c>
      <c r="C8" s="13">
        <v>-7.0499176096274736</v>
      </c>
      <c r="D8" s="13">
        <v>-6.4258559462785527</v>
      </c>
      <c r="E8" s="13">
        <v>-6.83852070320129</v>
      </c>
      <c r="F8" s="13">
        <v>-7.1505667421634627</v>
      </c>
      <c r="G8" s="13">
        <v>-6.4701493139887587</v>
      </c>
      <c r="H8" s="13">
        <v>-5.2214529122994664</v>
      </c>
      <c r="I8" s="13">
        <v>-2.912038041787111</v>
      </c>
      <c r="J8" s="13">
        <v>-0.7236003306630675</v>
      </c>
      <c r="K8" s="13">
        <v>-0.10468929838603148</v>
      </c>
      <c r="L8" s="13">
        <v>2.139274832089692E-2</v>
      </c>
      <c r="M8" s="13">
        <v>-2.9180606483840219E-2</v>
      </c>
      <c r="N8" s="13">
        <v>0.27279367167437907</v>
      </c>
      <c r="O8" s="13">
        <v>0.39960529059658595</v>
      </c>
      <c r="P8" s="13">
        <v>0.34538917212770981</v>
      </c>
      <c r="Q8" s="13">
        <v>0.5455848056486523</v>
      </c>
      <c r="R8" s="13">
        <v>0.56608151730992762</v>
      </c>
      <c r="S8" s="13">
        <v>0.41385046867257702</v>
      </c>
      <c r="T8" s="13">
        <v>0.84931438325255915</v>
      </c>
      <c r="U8" s="13">
        <v>1.4751125796147484</v>
      </c>
      <c r="V8" s="13">
        <v>1.5950995214008299</v>
      </c>
      <c r="W8" s="13">
        <v>2.4561274262928241</v>
      </c>
      <c r="X8" s="13">
        <v>2.6172233711061383</v>
      </c>
      <c r="Y8" s="13">
        <v>3.0808056156155037</v>
      </c>
      <c r="Z8" s="13">
        <v>3.5011116923428247</v>
      </c>
      <c r="AA8" s="13">
        <v>3.2611087685409856</v>
      </c>
      <c r="AB8" s="13">
        <v>2.3678963321466688</v>
      </c>
      <c r="AC8" s="13">
        <v>1.7710616868983904</v>
      </c>
      <c r="AD8" s="13">
        <v>1.1881118844592842</v>
      </c>
      <c r="AE8" s="13">
        <v>1.8340430740739802</v>
      </c>
      <c r="AF8" s="13">
        <v>2.3009541140884027</v>
      </c>
      <c r="AG8" s="13">
        <v>2.1861639357668152</v>
      </c>
      <c r="AH8" s="13">
        <v>2.3497803780536128</v>
      </c>
      <c r="AI8" s="13">
        <v>2.4530780911532371</v>
      </c>
      <c r="AJ8" s="13">
        <v>3.5324409875522891</v>
      </c>
      <c r="AK8" s="13">
        <v>4.3531426287014732</v>
      </c>
      <c r="AL8" s="13">
        <v>4.4850189826077722</v>
      </c>
      <c r="AM8" s="13">
        <v>3.6601817877172418</v>
      </c>
      <c r="AN8" s="13">
        <v>3.2782228906435833</v>
      </c>
      <c r="AO8" s="13">
        <v>2.3928853051014745</v>
      </c>
      <c r="AP8" s="13">
        <v>1.9995232260198454</v>
      </c>
      <c r="AQ8" s="13">
        <v>2.0884728641237973</v>
      </c>
      <c r="AR8" s="13">
        <v>1.5485637358718771</v>
      </c>
      <c r="AS8" s="13">
        <v>0.82043529375766533</v>
      </c>
      <c r="AT8" s="13">
        <v>0.30042487531957118</v>
      </c>
      <c r="AU8" s="13">
        <v>-9.446824519298222E-2</v>
      </c>
      <c r="AV8" s="13">
        <v>-0.23757804546917105</v>
      </c>
      <c r="AW8" s="13">
        <v>-0.34613313776618748</v>
      </c>
      <c r="AX8" s="13">
        <v>-0.45129320844830201</v>
      </c>
      <c r="AY8" s="13">
        <v>-0.39741891711081156</v>
      </c>
      <c r="AZ8" s="13">
        <v>-1.3652288727353892</v>
      </c>
      <c r="BA8" s="13">
        <v>-0.64945270140865385</v>
      </c>
      <c r="BB8" s="13">
        <v>7.2822698484184434E-2</v>
      </c>
      <c r="BE8" s="13"/>
    </row>
    <row r="9" spans="1:57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</row>
    <row r="12" spans="1:57">
      <c r="S12" s="13"/>
    </row>
  </sheetData>
  <phoneticPr fontId="74" type="noConversion"/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BD25"/>
  <sheetViews>
    <sheetView showGridLines="0" zoomScaleNormal="100" workbookViewId="0">
      <pane xSplit="2" ySplit="3" topLeftCell="AL4" activePane="bottomRight" state="frozen"/>
      <selection activeCell="A23" sqref="A23"/>
      <selection pane="topRight" activeCell="A23" sqref="A23"/>
      <selection pane="bottomLeft" activeCell="A23" sqref="A23"/>
      <selection pane="bottomRight" activeCell="AL14" sqref="AL14"/>
    </sheetView>
  </sheetViews>
  <sheetFormatPr defaultColWidth="9.140625" defaultRowHeight="12"/>
  <cols>
    <col min="1" max="1" width="21.42578125" style="9" bestFit="1" customWidth="1"/>
    <col min="2" max="2" width="9.85546875" style="9" customWidth="1"/>
    <col min="3" max="46" width="9.85546875" style="9" bestFit="1" customWidth="1"/>
    <col min="47" max="16384" width="9.140625" style="9"/>
  </cols>
  <sheetData>
    <row r="1" spans="1:56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144</v>
      </c>
      <c r="AV1" s="9" t="s">
        <v>15</v>
      </c>
      <c r="AW1" s="9" t="s">
        <v>5</v>
      </c>
      <c r="AX1" s="9" t="s">
        <v>26</v>
      </c>
      <c r="AY1" s="9" t="s">
        <v>148</v>
      </c>
      <c r="AZ1" s="9" t="s">
        <v>15</v>
      </c>
      <c r="BA1" s="9" t="s">
        <v>5</v>
      </c>
      <c r="BB1" s="9" t="s">
        <v>26</v>
      </c>
    </row>
    <row r="2" spans="1:56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85</v>
      </c>
      <c r="AR2" s="9" t="s">
        <v>68</v>
      </c>
      <c r="AS2" s="9" t="s">
        <v>69</v>
      </c>
      <c r="AT2" s="9" t="s">
        <v>70</v>
      </c>
      <c r="AU2" s="9" t="s">
        <v>145</v>
      </c>
      <c r="AV2" s="9" t="s">
        <v>68</v>
      </c>
      <c r="AW2" s="9" t="s">
        <v>69</v>
      </c>
      <c r="AX2" s="9" t="s">
        <v>70</v>
      </c>
      <c r="AY2" s="9" t="s">
        <v>146</v>
      </c>
      <c r="AZ2" s="9" t="s">
        <v>68</v>
      </c>
      <c r="BA2" s="9" t="s">
        <v>69</v>
      </c>
      <c r="BB2" s="9" t="s">
        <v>70</v>
      </c>
    </row>
    <row r="3" spans="1:56">
      <c r="B3" s="11"/>
      <c r="C3" s="11">
        <v>39538</v>
      </c>
      <c r="D3" s="11">
        <v>39629</v>
      </c>
      <c r="E3" s="11">
        <v>39721</v>
      </c>
      <c r="F3" s="11">
        <v>39813</v>
      </c>
      <c r="G3" s="11">
        <v>39903</v>
      </c>
      <c r="H3" s="11">
        <v>39994</v>
      </c>
      <c r="I3" s="11">
        <v>40086</v>
      </c>
      <c r="J3" s="11">
        <v>40178</v>
      </c>
      <c r="K3" s="11">
        <v>40268</v>
      </c>
      <c r="L3" s="11">
        <v>40359</v>
      </c>
      <c r="M3" s="11">
        <v>40451</v>
      </c>
      <c r="N3" s="11">
        <v>40543</v>
      </c>
      <c r="O3" s="11">
        <v>40633</v>
      </c>
      <c r="P3" s="11">
        <v>40724</v>
      </c>
      <c r="Q3" s="11">
        <v>40816</v>
      </c>
      <c r="R3" s="11">
        <v>40908</v>
      </c>
      <c r="S3" s="11">
        <v>40999</v>
      </c>
      <c r="T3" s="11">
        <v>41090</v>
      </c>
      <c r="U3" s="11">
        <v>41182</v>
      </c>
      <c r="V3" s="11">
        <v>41274</v>
      </c>
      <c r="W3" s="11">
        <v>41364</v>
      </c>
      <c r="X3" s="11">
        <v>41455</v>
      </c>
      <c r="Y3" s="11">
        <v>41547</v>
      </c>
      <c r="Z3" s="11">
        <v>41639</v>
      </c>
      <c r="AA3" s="11">
        <v>41729</v>
      </c>
      <c r="AB3" s="11">
        <v>41820</v>
      </c>
      <c r="AC3" s="11">
        <v>41912</v>
      </c>
      <c r="AD3" s="11">
        <v>42004</v>
      </c>
      <c r="AE3" s="11">
        <v>42094</v>
      </c>
      <c r="AF3" s="11">
        <v>42185</v>
      </c>
      <c r="AG3" s="11">
        <v>42277</v>
      </c>
      <c r="AH3" s="11">
        <v>42369</v>
      </c>
      <c r="AI3" s="11">
        <v>42460</v>
      </c>
      <c r="AJ3" s="11">
        <v>42551</v>
      </c>
      <c r="AK3" s="11">
        <v>42643</v>
      </c>
      <c r="AL3" s="11">
        <v>42735</v>
      </c>
      <c r="AM3" s="11">
        <v>42825</v>
      </c>
      <c r="AN3" s="11">
        <v>42916</v>
      </c>
      <c r="AO3" s="11">
        <v>43008</v>
      </c>
      <c r="AP3" s="11">
        <v>43100</v>
      </c>
      <c r="AQ3" s="11">
        <v>43190</v>
      </c>
      <c r="AR3" s="11">
        <v>43281</v>
      </c>
      <c r="AS3" s="11">
        <v>43373</v>
      </c>
      <c r="AT3" s="11">
        <v>43465</v>
      </c>
      <c r="AU3" s="11">
        <v>43555</v>
      </c>
      <c r="AV3" s="11">
        <v>43646</v>
      </c>
      <c r="AW3" s="11">
        <v>43738</v>
      </c>
      <c r="AX3" s="11">
        <v>43830</v>
      </c>
      <c r="AY3" s="11">
        <v>43921</v>
      </c>
      <c r="AZ3" s="11">
        <v>44012</v>
      </c>
      <c r="BA3" s="11">
        <v>44104</v>
      </c>
      <c r="BB3" s="11">
        <v>44196</v>
      </c>
    </row>
    <row r="4" spans="1:56">
      <c r="A4" s="9" t="s">
        <v>16</v>
      </c>
      <c r="B4" s="9" t="s">
        <v>104</v>
      </c>
      <c r="C4" s="13">
        <v>-0.44984837198034183</v>
      </c>
      <c r="D4" s="13">
        <v>-0.51675591981937707</v>
      </c>
      <c r="E4" s="13">
        <v>-0.98637151530246248</v>
      </c>
      <c r="F4" s="13">
        <v>-0.91874304378945226</v>
      </c>
      <c r="G4" s="13">
        <v>-0.59353575911564771</v>
      </c>
      <c r="H4" s="13">
        <v>0.29008879125466897</v>
      </c>
      <c r="I4" s="13">
        <v>1.6104315843427401</v>
      </c>
      <c r="J4" s="13">
        <v>2.7129704574150804</v>
      </c>
      <c r="K4" s="13">
        <v>2.943906037949179</v>
      </c>
      <c r="L4" s="13">
        <v>2.8615985237027011</v>
      </c>
      <c r="M4" s="13">
        <v>2.6761635343221544</v>
      </c>
      <c r="N4" s="13">
        <v>2.5333476460026221</v>
      </c>
      <c r="O4" s="13">
        <v>2.9893032508968531</v>
      </c>
      <c r="P4" s="13">
        <v>2.9032982858113279</v>
      </c>
      <c r="Q4" s="13">
        <v>2.9675807809255819</v>
      </c>
      <c r="R4" s="13">
        <v>2.7902171387900339</v>
      </c>
      <c r="S4" s="13">
        <v>2.3843315356090256</v>
      </c>
      <c r="T4" s="13">
        <v>2.7303322640150909</v>
      </c>
      <c r="U4" s="13">
        <v>3.162988105341169</v>
      </c>
      <c r="V4" s="13">
        <v>2.9323101951625645</v>
      </c>
      <c r="W4" s="13">
        <v>3.1397410858145181</v>
      </c>
      <c r="X4" s="13">
        <v>2.9034739828676774</v>
      </c>
      <c r="Y4" s="13">
        <v>2.9640158845728699</v>
      </c>
      <c r="Z4" s="13">
        <v>3.2663285102239299</v>
      </c>
      <c r="AA4" s="13">
        <v>3.3364053388381962</v>
      </c>
      <c r="AB4" s="13">
        <v>2.7532430783556738</v>
      </c>
      <c r="AC4" s="13">
        <v>2.2901023230820643</v>
      </c>
      <c r="AD4" s="13">
        <v>2.0034192194449867</v>
      </c>
      <c r="AE4" s="13">
        <v>2.4061312648483004</v>
      </c>
      <c r="AF4" s="13">
        <v>2.8016410976003727</v>
      </c>
      <c r="AG4" s="13">
        <v>2.8323800255035425</v>
      </c>
      <c r="AH4" s="13">
        <v>3.594073982099244</v>
      </c>
      <c r="AI4" s="13">
        <v>3.3162395009389702</v>
      </c>
      <c r="AJ4" s="13">
        <v>3.9711050093928577</v>
      </c>
      <c r="AK4" s="13">
        <v>4.0718106004793801</v>
      </c>
      <c r="AL4" s="13">
        <v>3.4085639042352311</v>
      </c>
      <c r="AM4" s="13">
        <v>2.7308006428084064</v>
      </c>
      <c r="AN4" s="13">
        <v>2.3468042083207608</v>
      </c>
      <c r="AO4" s="13">
        <v>1.7176805494402703</v>
      </c>
      <c r="AP4" s="13">
        <v>1.3497143711087198</v>
      </c>
      <c r="AQ4" s="13">
        <v>1.1259106986173952</v>
      </c>
      <c r="AR4" s="13">
        <v>0.42691140003812106</v>
      </c>
      <c r="AS4" s="13">
        <v>-0.68004175725821958</v>
      </c>
      <c r="AT4" s="13">
        <v>-1.2390307754498273</v>
      </c>
      <c r="AU4" s="13">
        <v>-1.4820386072683334</v>
      </c>
      <c r="AV4" s="13">
        <v>-1.7708708236543123</v>
      </c>
      <c r="AW4" s="13">
        <v>-1.6830250185598961</v>
      </c>
      <c r="AX4" s="13">
        <v>-2.0837603852751654</v>
      </c>
      <c r="AY4" s="13">
        <v>-2.1076235083758896</v>
      </c>
      <c r="AZ4" s="13">
        <v>-2.5222361030407101</v>
      </c>
      <c r="BA4" s="13">
        <v>-1.729881799897923</v>
      </c>
      <c r="BB4" s="13">
        <v>-0.63829238113082243</v>
      </c>
      <c r="BD4" s="13"/>
    </row>
    <row r="5" spans="1:56">
      <c r="A5" s="9" t="s">
        <v>17</v>
      </c>
      <c r="B5" s="9" t="s">
        <v>105</v>
      </c>
      <c r="C5" s="13">
        <v>0.99102185514156982</v>
      </c>
      <c r="D5" s="13">
        <v>1.1262375964131628</v>
      </c>
      <c r="E5" s="13">
        <v>1.2595279407318563</v>
      </c>
      <c r="F5" s="13">
        <v>1.2652861058766565</v>
      </c>
      <c r="G5" s="13">
        <v>1.3025615374319106</v>
      </c>
      <c r="H5" s="13">
        <v>1.3921165663856105</v>
      </c>
      <c r="I5" s="13">
        <v>1.4295501719178176</v>
      </c>
      <c r="J5" s="13">
        <v>1.3127095179229133</v>
      </c>
      <c r="K5" s="13">
        <v>1.7758277172041985</v>
      </c>
      <c r="L5" s="13">
        <v>1.9897078371562646</v>
      </c>
      <c r="M5" s="13">
        <v>2.1991853887549704</v>
      </c>
      <c r="N5" s="13">
        <v>2.7323153958024413</v>
      </c>
      <c r="O5" s="13">
        <v>2.592775792923828</v>
      </c>
      <c r="P5" s="13">
        <v>2.8262306004773037</v>
      </c>
      <c r="Q5" s="13">
        <v>3.0837228640927932</v>
      </c>
      <c r="R5" s="13">
        <v>3.315004953280873</v>
      </c>
      <c r="S5" s="13">
        <v>3.6117878597557662</v>
      </c>
      <c r="T5" s="13">
        <v>3.6891959270897443</v>
      </c>
      <c r="U5" s="13">
        <v>3.7985544537111005</v>
      </c>
      <c r="V5" s="13">
        <v>3.8430974333421615</v>
      </c>
      <c r="W5" s="13">
        <v>3.9160548862152393</v>
      </c>
      <c r="X5" s="13">
        <v>3.8287046555665145</v>
      </c>
      <c r="Y5" s="13">
        <v>3.9490141891243198</v>
      </c>
      <c r="Z5" s="13">
        <v>3.7183899882088456</v>
      </c>
      <c r="AA5" s="13">
        <v>3.7058658706127448</v>
      </c>
      <c r="AB5" s="13">
        <v>3.8747445663692091</v>
      </c>
      <c r="AC5" s="13">
        <v>4.0225944540991776</v>
      </c>
      <c r="AD5" s="13">
        <v>4.3242961573623955</v>
      </c>
      <c r="AE5" s="13">
        <v>4.4241951315908992</v>
      </c>
      <c r="AF5" s="13">
        <v>4.4911882476397631</v>
      </c>
      <c r="AG5" s="13">
        <v>4.6228061560792693</v>
      </c>
      <c r="AH5" s="13">
        <v>4.3530892746373109</v>
      </c>
      <c r="AI5" s="13">
        <v>4.4437497273020332</v>
      </c>
      <c r="AJ5" s="13">
        <v>4.5420271683994251</v>
      </c>
      <c r="AK5" s="13">
        <v>4.8076684739286533</v>
      </c>
      <c r="AL5" s="13">
        <v>5.2748633628656227</v>
      </c>
      <c r="AM5" s="13">
        <v>5.3580956576801633</v>
      </c>
      <c r="AN5" s="13">
        <v>5.5137332402984862</v>
      </c>
      <c r="AO5" s="13">
        <v>5.443454688650613</v>
      </c>
      <c r="AP5" s="13">
        <v>5.4765170997714687</v>
      </c>
      <c r="AQ5" s="13">
        <v>5.5002915427940904</v>
      </c>
      <c r="AR5" s="13">
        <v>5.5353816176630897</v>
      </c>
      <c r="AS5" s="13">
        <v>5.5451125406536619</v>
      </c>
      <c r="AT5" s="13">
        <v>5.6551725708545195</v>
      </c>
      <c r="AU5" s="13">
        <v>5.4921088238355811</v>
      </c>
      <c r="AV5" s="13">
        <v>5.3475940900922376</v>
      </c>
      <c r="AW5" s="13">
        <v>5.2084917412780527</v>
      </c>
      <c r="AX5" s="13">
        <v>4.9083535758784915</v>
      </c>
      <c r="AY5" s="13">
        <v>4.8111751518754398</v>
      </c>
      <c r="AZ5" s="13">
        <v>3.9677334049449584</v>
      </c>
      <c r="BA5" s="13">
        <v>3.4737204230640293</v>
      </c>
      <c r="BB5" s="13">
        <v>2.9245402051564788</v>
      </c>
      <c r="BD5" s="13"/>
    </row>
    <row r="6" spans="1:56">
      <c r="A6" s="9" t="s">
        <v>18</v>
      </c>
      <c r="B6" s="9" t="s">
        <v>99</v>
      </c>
      <c r="C6" s="13">
        <f>+C4+C5</f>
        <v>0.54117348316122804</v>
      </c>
      <c r="D6" s="13">
        <f t="shared" ref="D6:AA6" si="0">+D4+D5</f>
        <v>0.60948167659378572</v>
      </c>
      <c r="E6" s="13">
        <f t="shared" si="0"/>
        <v>0.27315642542939378</v>
      </c>
      <c r="F6" s="13">
        <f t="shared" si="0"/>
        <v>0.3465430620872042</v>
      </c>
      <c r="G6" s="13">
        <f t="shared" si="0"/>
        <v>0.7090257783162629</v>
      </c>
      <c r="H6" s="13">
        <f t="shared" si="0"/>
        <v>1.6822053576402796</v>
      </c>
      <c r="I6" s="13">
        <f t="shared" si="0"/>
        <v>3.0399817562605578</v>
      </c>
      <c r="J6" s="13">
        <f t="shared" si="0"/>
        <v>4.0256799753379937</v>
      </c>
      <c r="K6" s="13">
        <f t="shared" si="0"/>
        <v>4.7197337551533778</v>
      </c>
      <c r="L6" s="13">
        <f t="shared" si="0"/>
        <v>4.8513063608589659</v>
      </c>
      <c r="M6" s="13">
        <f t="shared" si="0"/>
        <v>4.8753489230771248</v>
      </c>
      <c r="N6" s="13">
        <f t="shared" si="0"/>
        <v>5.2656630418050634</v>
      </c>
      <c r="O6" s="13">
        <f t="shared" si="0"/>
        <v>5.5820790438206807</v>
      </c>
      <c r="P6" s="13">
        <f t="shared" si="0"/>
        <v>5.729528886288632</v>
      </c>
      <c r="Q6" s="13">
        <f t="shared" si="0"/>
        <v>6.0513036450183755</v>
      </c>
      <c r="R6" s="13">
        <f t="shared" si="0"/>
        <v>6.1052220920709068</v>
      </c>
      <c r="S6" s="13">
        <f t="shared" si="0"/>
        <v>5.9961193953647918</v>
      </c>
      <c r="T6" s="13">
        <f t="shared" si="0"/>
        <v>6.4195281911048347</v>
      </c>
      <c r="U6" s="13">
        <f t="shared" si="0"/>
        <v>6.961542559052269</v>
      </c>
      <c r="V6" s="13">
        <f t="shared" si="0"/>
        <v>6.775407628504726</v>
      </c>
      <c r="W6" s="13">
        <f t="shared" si="0"/>
        <v>7.0557959720297578</v>
      </c>
      <c r="X6" s="13">
        <f t="shared" si="0"/>
        <v>6.732178638434192</v>
      </c>
      <c r="Y6" s="13">
        <f t="shared" si="0"/>
        <v>6.9130300736971897</v>
      </c>
      <c r="Z6" s="13">
        <f t="shared" si="0"/>
        <v>6.984718498432775</v>
      </c>
      <c r="AA6" s="13">
        <f t="shared" si="0"/>
        <v>7.0422712094509414</v>
      </c>
      <c r="AB6" s="13">
        <f t="shared" ref="AB6:AP6" si="1">+AB4+AB5</f>
        <v>6.6279876447248824</v>
      </c>
      <c r="AC6" s="13">
        <f t="shared" si="1"/>
        <v>6.3126967771812419</v>
      </c>
      <c r="AD6" s="13">
        <f t="shared" si="1"/>
        <v>6.3277153768073822</v>
      </c>
      <c r="AE6" s="13">
        <f t="shared" si="1"/>
        <v>6.8303263964391991</v>
      </c>
      <c r="AF6" s="13">
        <f t="shared" si="1"/>
        <v>7.2928293452401363</v>
      </c>
      <c r="AG6" s="13">
        <f t="shared" si="1"/>
        <v>7.4551861815828122</v>
      </c>
      <c r="AH6" s="13">
        <f t="shared" si="1"/>
        <v>7.9471632567365553</v>
      </c>
      <c r="AI6" s="13">
        <f t="shared" si="1"/>
        <v>7.7599892282410039</v>
      </c>
      <c r="AJ6" s="13">
        <f t="shared" si="1"/>
        <v>8.5131321777922828</v>
      </c>
      <c r="AK6" s="13">
        <f t="shared" si="1"/>
        <v>8.8794790744080334</v>
      </c>
      <c r="AL6" s="13">
        <f t="shared" si="1"/>
        <v>8.6834272671008534</v>
      </c>
      <c r="AM6" s="13">
        <f t="shared" si="1"/>
        <v>8.0888963004885692</v>
      </c>
      <c r="AN6" s="13">
        <f t="shared" si="1"/>
        <v>7.8605374486192474</v>
      </c>
      <c r="AO6" s="13">
        <f t="shared" si="1"/>
        <v>7.1611352380908837</v>
      </c>
      <c r="AP6" s="13">
        <f t="shared" si="1"/>
        <v>6.8262314708801881</v>
      </c>
      <c r="AQ6" s="13">
        <f t="shared" ref="AQ6:AT6" si="2">+AQ4+AQ5</f>
        <v>6.6262022414114856</v>
      </c>
      <c r="AR6" s="13">
        <f t="shared" si="2"/>
        <v>5.962293017701211</v>
      </c>
      <c r="AS6" s="13">
        <f t="shared" si="2"/>
        <v>4.8650707833954421</v>
      </c>
      <c r="AT6" s="13">
        <f t="shared" si="2"/>
        <v>4.416141795404692</v>
      </c>
      <c r="AU6" s="13">
        <f t="shared" ref="AU6:AX6" si="3">+AU4+AU5</f>
        <v>4.0100702165672475</v>
      </c>
      <c r="AV6" s="13">
        <f t="shared" si="3"/>
        <v>3.5767232664379254</v>
      </c>
      <c r="AW6" s="13">
        <f t="shared" si="3"/>
        <v>3.5254667227181566</v>
      </c>
      <c r="AX6" s="13">
        <f t="shared" si="3"/>
        <v>2.8245931906033261</v>
      </c>
      <c r="AY6" s="13">
        <f t="shared" ref="AY6:BB6" si="4">+AY4+AY5</f>
        <v>2.7035516434995501</v>
      </c>
      <c r="AZ6" s="13">
        <f t="shared" si="4"/>
        <v>1.4454973019042483</v>
      </c>
      <c r="BA6" s="13">
        <f t="shared" si="4"/>
        <v>1.7438386231661063</v>
      </c>
      <c r="BB6" s="13">
        <f t="shared" si="4"/>
        <v>2.2862478240256565</v>
      </c>
      <c r="BD6" s="13"/>
    </row>
    <row r="7" spans="1:56">
      <c r="AK7" s="13"/>
    </row>
    <row r="8" spans="1:56">
      <c r="AK8" s="13"/>
    </row>
    <row r="9" spans="1:56">
      <c r="AK9" s="13"/>
    </row>
    <row r="10" spans="1:56">
      <c r="AK10" s="13"/>
    </row>
    <row r="11" spans="1:56">
      <c r="AK11" s="13"/>
    </row>
    <row r="12" spans="1:56">
      <c r="AK12" s="13"/>
    </row>
    <row r="13" spans="1:56">
      <c r="AK13" s="13"/>
    </row>
    <row r="14" spans="1:56">
      <c r="AK14" s="13"/>
    </row>
    <row r="15" spans="1:56">
      <c r="AK15" s="13"/>
    </row>
    <row r="16" spans="1:56">
      <c r="AK16" s="13"/>
    </row>
    <row r="17" spans="37:37">
      <c r="AK17" s="13"/>
    </row>
    <row r="18" spans="37:37">
      <c r="AK18" s="13"/>
    </row>
    <row r="19" spans="37:37">
      <c r="AK19" s="13"/>
    </row>
    <row r="20" spans="37:37">
      <c r="AK20" s="13"/>
    </row>
    <row r="21" spans="37:37">
      <c r="AK21" s="13"/>
    </row>
    <row r="22" spans="37:37">
      <c r="AK22" s="13"/>
    </row>
    <row r="23" spans="37:37">
      <c r="AK23" s="13"/>
    </row>
    <row r="24" spans="37:37">
      <c r="AK24" s="13"/>
    </row>
    <row r="25" spans="37:37">
      <c r="AK25" s="13"/>
    </row>
  </sheetData>
  <phoneticPr fontId="7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BB5"/>
  <sheetViews>
    <sheetView showGridLines="0" zoomScaleNormal="100" workbookViewId="0">
      <pane xSplit="2" ySplit="2" topLeftCell="AW3" activePane="bottomRight" state="frozen"/>
      <selection activeCell="A23" sqref="A23"/>
      <selection pane="topRight" activeCell="A23" sqref="A23"/>
      <selection pane="bottomLeft" activeCell="A23" sqref="A23"/>
      <selection pane="bottomRight" activeCell="A23" sqref="A23"/>
    </sheetView>
  </sheetViews>
  <sheetFormatPr defaultColWidth="9.140625" defaultRowHeight="12"/>
  <cols>
    <col min="1" max="1" width="9.140625" style="9"/>
    <col min="2" max="2" width="9.85546875" style="9" customWidth="1"/>
    <col min="3" max="25" width="9.85546875" style="9" bestFit="1" customWidth="1"/>
    <col min="26" max="16384" width="9.140625" style="9"/>
  </cols>
  <sheetData>
    <row r="1" spans="1:54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144</v>
      </c>
      <c r="AV1" s="9" t="s">
        <v>15</v>
      </c>
      <c r="AW1" s="9" t="s">
        <v>5</v>
      </c>
      <c r="AX1" s="9" t="s">
        <v>26</v>
      </c>
      <c r="AY1" s="9" t="s">
        <v>148</v>
      </c>
      <c r="AZ1" s="9" t="s">
        <v>15</v>
      </c>
      <c r="BA1" s="9" t="s">
        <v>5</v>
      </c>
      <c r="BB1" s="9" t="s">
        <v>26</v>
      </c>
    </row>
    <row r="2" spans="1:54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85</v>
      </c>
      <c r="AR2" s="9" t="s">
        <v>68</v>
      </c>
      <c r="AS2" s="9" t="s">
        <v>69</v>
      </c>
      <c r="AT2" s="9" t="s">
        <v>70</v>
      </c>
      <c r="AU2" s="9" t="s">
        <v>145</v>
      </c>
      <c r="AV2" s="9" t="s">
        <v>68</v>
      </c>
      <c r="AW2" s="9" t="s">
        <v>69</v>
      </c>
      <c r="AX2" s="9" t="s">
        <v>70</v>
      </c>
      <c r="AY2" s="9" t="s">
        <v>146</v>
      </c>
      <c r="AZ2" s="9" t="s">
        <v>68</v>
      </c>
      <c r="BA2" s="9" t="s">
        <v>69</v>
      </c>
      <c r="BB2" s="9" t="s">
        <v>70</v>
      </c>
    </row>
    <row r="3" spans="1:54">
      <c r="A3" s="9" t="s">
        <v>19</v>
      </c>
      <c r="B3" s="13" t="s">
        <v>106</v>
      </c>
      <c r="C3" s="13">
        <v>15.425981464853677</v>
      </c>
      <c r="D3" s="13">
        <v>14.269790361756392</v>
      </c>
      <c r="E3" s="13">
        <v>7.5567596805669552</v>
      </c>
      <c r="F3" s="13">
        <v>-5.9011332654890509</v>
      </c>
      <c r="G3" s="13">
        <v>-27.217401094468499</v>
      </c>
      <c r="H3" s="13">
        <v>-27.066325970707737</v>
      </c>
      <c r="I3" s="13">
        <v>-20.691964923673765</v>
      </c>
      <c r="J3" s="13">
        <v>-7.3551968864580317</v>
      </c>
      <c r="K3" s="13">
        <v>11.713982012828808</v>
      </c>
      <c r="L3" s="13">
        <v>18.531838409111387</v>
      </c>
      <c r="M3" s="13">
        <v>18.006521117928088</v>
      </c>
      <c r="N3" s="13">
        <v>16.975949900379803</v>
      </c>
      <c r="O3" s="13">
        <v>21.819869515584685</v>
      </c>
      <c r="P3" s="13">
        <v>10.135259078402342</v>
      </c>
      <c r="Q3" s="13">
        <v>4.8651940298074265</v>
      </c>
      <c r="R3" s="13">
        <v>-0.27754252664486501</v>
      </c>
      <c r="S3" s="13">
        <v>-3.6638925829314672</v>
      </c>
      <c r="T3" s="13">
        <v>-1.642782399258337</v>
      </c>
      <c r="U3" s="13">
        <v>-0.80375157234094274</v>
      </c>
      <c r="V3" s="13">
        <v>-3.6578520774762922</v>
      </c>
      <c r="W3" s="13">
        <v>-2.9571280375264593</v>
      </c>
      <c r="X3" s="13">
        <v>0.10923267367121525</v>
      </c>
      <c r="Y3" s="13">
        <v>0.69995363479658579</v>
      </c>
      <c r="Z3" s="13">
        <v>3.7610132109008276</v>
      </c>
      <c r="AA3" s="13">
        <v>6.7905384116926797</v>
      </c>
      <c r="AB3" s="13">
        <v>4.8458318740735962</v>
      </c>
      <c r="AC3" s="13">
        <v>4.1928735387118934</v>
      </c>
      <c r="AD3" s="13">
        <v>4.6579030587270864</v>
      </c>
      <c r="AE3" s="13">
        <v>5.4339030972902549</v>
      </c>
      <c r="AF3" s="13">
        <v>6.7299898886422653</v>
      </c>
      <c r="AG3" s="13">
        <v>5.1220951015104959</v>
      </c>
      <c r="AH3" s="13">
        <v>7.8498544130179511</v>
      </c>
      <c r="AI3" s="13">
        <v>-0.73765866194854368</v>
      </c>
      <c r="AJ3" s="13">
        <v>2.9947123706370888</v>
      </c>
      <c r="AK3" s="13">
        <v>0.4598535956176022</v>
      </c>
      <c r="AL3" s="13">
        <v>-2.0814977067546039</v>
      </c>
      <c r="AM3" s="13">
        <v>11.864792780668481</v>
      </c>
      <c r="AN3" s="13">
        <v>7.7750224404403951</v>
      </c>
      <c r="AO3" s="13">
        <v>6.9867927454670706</v>
      </c>
      <c r="AP3" s="13">
        <v>7.6057559531191004</v>
      </c>
      <c r="AQ3" s="13">
        <v>3.2754603789069137</v>
      </c>
      <c r="AR3" s="13">
        <v>4.9153288236233976</v>
      </c>
      <c r="AS3" s="13">
        <v>0.45806919966521775</v>
      </c>
      <c r="AT3" s="13">
        <v>7.0466967279616739</v>
      </c>
      <c r="AU3" s="13">
        <v>7.2960134561503196</v>
      </c>
      <c r="AV3" s="13">
        <v>2.7959643164064261</v>
      </c>
      <c r="AW3" s="13">
        <v>9.9194849397306939</v>
      </c>
      <c r="AX3" s="13">
        <v>0.37285673271949804</v>
      </c>
      <c r="AY3" s="13">
        <v>-0.56557264538243146</v>
      </c>
      <c r="AZ3" s="13">
        <v>-22.64322637825029</v>
      </c>
      <c r="BA3" s="13">
        <v>-1.4459459986110517</v>
      </c>
      <c r="BB3" s="13">
        <v>6.2298309944285535</v>
      </c>
    </row>
    <row r="4" spans="1:54">
      <c r="A4" s="9" t="s">
        <v>20</v>
      </c>
      <c r="B4" s="13" t="s">
        <v>107</v>
      </c>
      <c r="C4" s="13">
        <v>14.876877058536891</v>
      </c>
      <c r="D4" s="13">
        <v>14.640859826258108</v>
      </c>
      <c r="E4" s="13">
        <v>10.654144160487846</v>
      </c>
      <c r="F4" s="13">
        <v>-6.2580558808925133</v>
      </c>
      <c r="G4" s="13">
        <v>-29.154486054286735</v>
      </c>
      <c r="H4" s="13">
        <v>-31.55219521001105</v>
      </c>
      <c r="I4" s="13">
        <v>-26.747990136548736</v>
      </c>
      <c r="J4" s="13">
        <v>-13.385081088319311</v>
      </c>
      <c r="K4" s="13">
        <v>9.7496089508548778</v>
      </c>
      <c r="L4" s="13">
        <v>19.743820219484846</v>
      </c>
      <c r="M4" s="13">
        <v>20.162938236404827</v>
      </c>
      <c r="N4" s="13">
        <v>18.882644951492807</v>
      </c>
      <c r="O4" s="13">
        <v>19.389949029446157</v>
      </c>
      <c r="P4" s="13">
        <v>10.807162989365565</v>
      </c>
      <c r="Q4" s="13">
        <v>4.3344257061605589</v>
      </c>
      <c r="R4" s="13">
        <v>0.97743425384012994</v>
      </c>
      <c r="S4" s="13">
        <v>-1.2502629675719277</v>
      </c>
      <c r="T4" s="13">
        <v>-3.3857925853545936</v>
      </c>
      <c r="U4" s="13">
        <v>-3.2454334258342925</v>
      </c>
      <c r="V4" s="13">
        <v>-2.7949740711860045</v>
      </c>
      <c r="W4" s="13">
        <v>-4.4261184857020481</v>
      </c>
      <c r="X4" s="13">
        <v>1.3529146380121517</v>
      </c>
      <c r="Y4" s="13">
        <v>0.36741794104710834</v>
      </c>
      <c r="Z4" s="13">
        <v>2.0121116323620072</v>
      </c>
      <c r="AA4" s="13">
        <v>6.4840969368261625</v>
      </c>
      <c r="AB4" s="13">
        <v>8.4454182592772753</v>
      </c>
      <c r="AC4" s="13">
        <v>7.2473463620671197</v>
      </c>
      <c r="AD4" s="13">
        <v>6.4502623404721078</v>
      </c>
      <c r="AE4" s="13">
        <v>3.0078652346838339</v>
      </c>
      <c r="AF4" s="13">
        <v>4.2091902479170358</v>
      </c>
      <c r="AG4" s="13">
        <v>4.855602394520858</v>
      </c>
      <c r="AH4" s="13">
        <v>3.111408786279668</v>
      </c>
      <c r="AI4" s="13">
        <v>0.84342903941035274</v>
      </c>
      <c r="AJ4" s="13">
        <v>-0.95953577581617822</v>
      </c>
      <c r="AK4" s="13">
        <v>-0.38119210569527695</v>
      </c>
      <c r="AL4" s="13">
        <v>1.6214811743849253</v>
      </c>
      <c r="AM4" s="13">
        <v>16.674385284700421</v>
      </c>
      <c r="AN4" s="13">
        <v>10.453199462501914</v>
      </c>
      <c r="AO4" s="13">
        <v>11.124051878861167</v>
      </c>
      <c r="AP4" s="13">
        <v>9.9909227155001474</v>
      </c>
      <c r="AQ4" s="13">
        <v>4.5555675471025978</v>
      </c>
      <c r="AR4" s="13">
        <v>9.4480360652146658</v>
      </c>
      <c r="AS4" s="13">
        <v>7.6000950660163937</v>
      </c>
      <c r="AT4" s="13">
        <v>10.733745738835793</v>
      </c>
      <c r="AU4" s="13">
        <v>9.047149105639221</v>
      </c>
      <c r="AV4" s="13">
        <v>4.8117272593726881</v>
      </c>
      <c r="AW4" s="13">
        <v>8.960655020421143</v>
      </c>
      <c r="AX4" s="13">
        <v>2.9619210439417287</v>
      </c>
      <c r="AY4" s="13">
        <v>-0.47214717607705836</v>
      </c>
      <c r="AZ4" s="13">
        <v>-20.281668730883069</v>
      </c>
      <c r="BA4" s="13">
        <v>-6.1623347607957015</v>
      </c>
      <c r="BB4" s="13">
        <v>-0.32384231746735281</v>
      </c>
    </row>
    <row r="5" spans="1:54">
      <c r="A5" s="9" t="s">
        <v>37</v>
      </c>
      <c r="B5" s="9" t="s">
        <v>108</v>
      </c>
      <c r="C5" s="13">
        <v>-0.44984837198034183</v>
      </c>
      <c r="D5" s="13">
        <v>-0.51675591981937707</v>
      </c>
      <c r="E5" s="13">
        <v>-0.98637151530246248</v>
      </c>
      <c r="F5" s="13">
        <v>-0.91874304378945226</v>
      </c>
      <c r="G5" s="13">
        <v>-0.59353575911564771</v>
      </c>
      <c r="H5" s="13">
        <v>0.29008879125466897</v>
      </c>
      <c r="I5" s="13">
        <v>1.6104315843427401</v>
      </c>
      <c r="J5" s="13">
        <v>2.7129704574150804</v>
      </c>
      <c r="K5" s="13">
        <v>2.943906037949179</v>
      </c>
      <c r="L5" s="13">
        <v>2.8615985237027011</v>
      </c>
      <c r="M5" s="13">
        <v>2.6761635343221544</v>
      </c>
      <c r="N5" s="13">
        <v>2.5333476460026221</v>
      </c>
      <c r="O5" s="13">
        <v>2.9893032508968531</v>
      </c>
      <c r="P5" s="13">
        <v>2.9032982858113279</v>
      </c>
      <c r="Q5" s="13">
        <v>2.9675807809255819</v>
      </c>
      <c r="R5" s="13">
        <v>2.7902171387900339</v>
      </c>
      <c r="S5" s="13">
        <v>2.3843315356090256</v>
      </c>
      <c r="T5" s="13">
        <v>2.7303322640150909</v>
      </c>
      <c r="U5" s="13">
        <v>3.162988105341169</v>
      </c>
      <c r="V5" s="13">
        <v>2.9323101951625645</v>
      </c>
      <c r="W5" s="13">
        <v>3.1397410858145181</v>
      </c>
      <c r="X5" s="13">
        <v>2.9034739828676774</v>
      </c>
      <c r="Y5" s="13">
        <v>2.9640158845728699</v>
      </c>
      <c r="Z5" s="13">
        <v>3.2663285102239299</v>
      </c>
      <c r="AA5" s="13">
        <v>3.3364053388381962</v>
      </c>
      <c r="AB5" s="13">
        <v>2.7532430783556738</v>
      </c>
      <c r="AC5" s="13">
        <v>2.2901023230820643</v>
      </c>
      <c r="AD5" s="13">
        <v>2.0034192194449867</v>
      </c>
      <c r="AE5" s="13">
        <v>2.4061312648483004</v>
      </c>
      <c r="AF5" s="13">
        <v>2.8016410976003727</v>
      </c>
      <c r="AG5" s="13">
        <v>2.8323800255035425</v>
      </c>
      <c r="AH5" s="13">
        <v>3.594073982099244</v>
      </c>
      <c r="AI5" s="13">
        <v>3.3162395009389702</v>
      </c>
      <c r="AJ5" s="13">
        <v>3.9711050093928577</v>
      </c>
      <c r="AK5" s="13">
        <v>4.0718106004793801</v>
      </c>
      <c r="AL5" s="13">
        <v>3.4085639042352311</v>
      </c>
      <c r="AM5" s="13">
        <v>2.7308006428084064</v>
      </c>
      <c r="AN5" s="13">
        <v>2.3468042083207608</v>
      </c>
      <c r="AO5" s="13">
        <v>1.7176805494402703</v>
      </c>
      <c r="AP5" s="13">
        <v>1.3497143711087198</v>
      </c>
      <c r="AQ5" s="13">
        <v>1.1259106986173952</v>
      </c>
      <c r="AR5" s="13">
        <v>0.42691140003812106</v>
      </c>
      <c r="AS5" s="13">
        <v>-0.68004175725821958</v>
      </c>
      <c r="AT5" s="13">
        <v>-1.2390307754498273</v>
      </c>
      <c r="AU5" s="13">
        <v>-1.4820386072683334</v>
      </c>
      <c r="AV5" s="13">
        <v>-1.7708708236543123</v>
      </c>
      <c r="AW5" s="13">
        <v>-1.6830250185598961</v>
      </c>
      <c r="AX5" s="13">
        <v>-2.0837603852751654</v>
      </c>
      <c r="AY5" s="13">
        <v>-2.1076235083758896</v>
      </c>
      <c r="AZ5" s="13">
        <v>-2.5222361030407101</v>
      </c>
      <c r="BA5" s="13">
        <v>-1.729881799897923</v>
      </c>
      <c r="BB5" s="13">
        <v>-0.63829238113082243</v>
      </c>
    </row>
  </sheetData>
  <phoneticPr fontId="7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/>
  <dimension ref="A1:Q44"/>
  <sheetViews>
    <sheetView showGridLines="0" topLeftCell="E16" zoomScaleNormal="100" workbookViewId="0">
      <selection activeCell="R40" sqref="R40"/>
    </sheetView>
  </sheetViews>
  <sheetFormatPr defaultColWidth="9.140625" defaultRowHeight="12"/>
  <cols>
    <col min="1" max="1" width="9.140625" style="9"/>
    <col min="2" max="2" width="10.140625" style="9" customWidth="1"/>
    <col min="3" max="4" width="11.85546875" style="9" bestFit="1" customWidth="1"/>
    <col min="5" max="16384" width="9.140625" style="9"/>
  </cols>
  <sheetData>
    <row r="1" spans="1:17" ht="24">
      <c r="B1" s="18" t="s">
        <v>38</v>
      </c>
      <c r="C1" s="18" t="s">
        <v>97</v>
      </c>
      <c r="D1" s="18" t="s">
        <v>98</v>
      </c>
    </row>
    <row r="2" spans="1:17" ht="12.75">
      <c r="B2" s="68" t="s">
        <v>113</v>
      </c>
      <c r="C2" s="68" t="s">
        <v>114</v>
      </c>
      <c r="D2" s="68" t="s">
        <v>115</v>
      </c>
    </row>
    <row r="3" spans="1:17">
      <c r="A3" s="9">
        <v>2002</v>
      </c>
      <c r="B3" s="14">
        <v>4.1972096864721742</v>
      </c>
      <c r="C3" s="14">
        <v>5.7631310347294296</v>
      </c>
      <c r="D3" s="14">
        <v>1.5857366351779305</v>
      </c>
      <c r="O3" s="13"/>
      <c r="P3" s="13"/>
      <c r="Q3" s="13"/>
    </row>
    <row r="4" spans="1:17">
      <c r="A4" s="9">
        <v>2003</v>
      </c>
      <c r="B4" s="14">
        <v>0.47901384017855619</v>
      </c>
      <c r="C4" s="14">
        <v>6.3064821844958772</v>
      </c>
      <c r="D4" s="14">
        <v>5.7814398579626882</v>
      </c>
      <c r="O4" s="13"/>
      <c r="P4" s="13"/>
      <c r="Q4" s="13"/>
    </row>
    <row r="5" spans="1:17">
      <c r="A5" s="9">
        <v>2004</v>
      </c>
      <c r="B5" s="14">
        <v>7.3866122555592035</v>
      </c>
      <c r="C5" s="14">
        <v>18.002185668967417</v>
      </c>
      <c r="D5" s="14">
        <v>9.9066724665677874</v>
      </c>
      <c r="O5" s="13"/>
      <c r="P5" s="13"/>
      <c r="Q5" s="13"/>
    </row>
    <row r="6" spans="1:17">
      <c r="A6" s="9">
        <v>2005</v>
      </c>
      <c r="B6" s="14">
        <v>4.4265293843757938</v>
      </c>
      <c r="C6" s="14">
        <v>12.845034396989753</v>
      </c>
      <c r="D6" s="14">
        <v>8.0651497091339692</v>
      </c>
      <c r="O6" s="13"/>
      <c r="P6" s="13"/>
      <c r="Q6" s="13"/>
    </row>
    <row r="7" spans="1:17">
      <c r="A7" s="9">
        <v>2006</v>
      </c>
      <c r="B7" s="14">
        <v>6.1049386444499874</v>
      </c>
      <c r="C7" s="14">
        <v>19.492718953605284</v>
      </c>
      <c r="D7" s="14">
        <v>12.621891946728542</v>
      </c>
      <c r="O7" s="13"/>
      <c r="P7" s="13"/>
      <c r="Q7" s="13"/>
    </row>
    <row r="8" spans="1:17">
      <c r="A8" s="9">
        <v>2007</v>
      </c>
      <c r="B8" s="14">
        <v>3.1963856683671423</v>
      </c>
      <c r="C8" s="14">
        <v>16.233498082818681</v>
      </c>
      <c r="D8" s="14">
        <v>12.62375368199687</v>
      </c>
      <c r="O8" s="13"/>
      <c r="P8" s="13"/>
      <c r="Q8" s="13"/>
    </row>
    <row r="9" spans="1:17">
      <c r="A9" s="9">
        <v>2008</v>
      </c>
      <c r="B9" s="14">
        <v>1.8845155091361505</v>
      </c>
      <c r="C9" s="14">
        <v>6.9010683224616685</v>
      </c>
      <c r="D9" s="14">
        <v>4.8984502329667485</v>
      </c>
      <c r="F9" s="14"/>
      <c r="O9" s="13"/>
      <c r="P9" s="13"/>
      <c r="Q9" s="13"/>
    </row>
    <row r="10" spans="1:17">
      <c r="A10" s="9">
        <v>2009</v>
      </c>
      <c r="B10" s="14">
        <v>6.7130053916467709</v>
      </c>
      <c r="C10" s="14">
        <v>-10.446331916480155</v>
      </c>
      <c r="D10" s="14">
        <v>-16.120659865621146</v>
      </c>
      <c r="F10" s="14"/>
      <c r="O10" s="13"/>
      <c r="P10" s="13"/>
      <c r="Q10" s="13"/>
    </row>
    <row r="11" spans="1:17">
      <c r="A11" s="9">
        <v>2010</v>
      </c>
      <c r="B11" s="14">
        <v>-1.3083542112232074</v>
      </c>
      <c r="C11" s="14">
        <v>11.13211856780228</v>
      </c>
      <c r="D11" s="14">
        <v>12.684648969097019</v>
      </c>
      <c r="F11" s="14"/>
      <c r="O11" s="13"/>
      <c r="P11" s="13"/>
      <c r="Q11" s="13"/>
    </row>
    <row r="12" spans="1:17">
      <c r="A12" s="9">
        <v>2011</v>
      </c>
      <c r="B12" s="14">
        <v>-1.7277727344184761</v>
      </c>
      <c r="C12" s="14">
        <v>6.5163033019207788</v>
      </c>
      <c r="D12" s="14">
        <v>8.3847758620149442</v>
      </c>
      <c r="F12" s="14"/>
      <c r="O12" s="13"/>
      <c r="P12" s="13"/>
      <c r="Q12" s="13"/>
    </row>
    <row r="13" spans="1:17">
      <c r="A13" s="9">
        <v>2012</v>
      </c>
      <c r="B13" s="14">
        <v>-2.8174539640181386</v>
      </c>
      <c r="C13" s="14">
        <v>-1.6906453865889617</v>
      </c>
      <c r="D13" s="14">
        <v>1.1556636648952718</v>
      </c>
      <c r="F13" s="14"/>
      <c r="O13" s="13"/>
      <c r="P13" s="13"/>
      <c r="Q13" s="13"/>
    </row>
    <row r="14" spans="1:17">
      <c r="A14" s="9">
        <v>2013</v>
      </c>
      <c r="B14" s="14">
        <v>0.24089549672877197</v>
      </c>
      <c r="C14" s="14">
        <v>4.140232615715977</v>
      </c>
      <c r="D14" s="14">
        <v>3.8597086756694736</v>
      </c>
      <c r="F14" s="14"/>
      <c r="O14" s="13"/>
      <c r="P14" s="13"/>
      <c r="Q14" s="13"/>
    </row>
    <row r="15" spans="1:17">
      <c r="A15" s="9">
        <v>2014</v>
      </c>
      <c r="B15" s="14">
        <v>5.4070058883662782</v>
      </c>
      <c r="C15" s="14">
        <v>9.2232654616071095</v>
      </c>
      <c r="D15" s="14">
        <v>3.6232160282112069</v>
      </c>
      <c r="F15" s="14"/>
      <c r="O15" s="13"/>
      <c r="P15" s="13"/>
      <c r="Q15" s="13"/>
    </row>
    <row r="16" spans="1:17">
      <c r="A16" s="9">
        <v>2015</v>
      </c>
      <c r="B16" s="14">
        <v>3.5289471390539155</v>
      </c>
      <c r="C16" s="14">
        <v>7.357619015760406</v>
      </c>
      <c r="D16" s="14">
        <v>3.6973790867916811</v>
      </c>
      <c r="F16" s="14"/>
      <c r="O16" s="13"/>
      <c r="P16" s="13"/>
      <c r="Q16" s="13"/>
    </row>
    <row r="17" spans="1:17">
      <c r="A17" s="9">
        <v>2016</v>
      </c>
      <c r="B17" s="14">
        <v>-1.6045766385798146</v>
      </c>
      <c r="C17" s="14">
        <v>3.8344485200476299</v>
      </c>
      <c r="D17" s="14">
        <v>5.532222219231393</v>
      </c>
      <c r="F17" s="14"/>
      <c r="O17" s="13"/>
      <c r="P17" s="13"/>
      <c r="Q17" s="13"/>
    </row>
    <row r="18" spans="1:17">
      <c r="A18" s="9">
        <v>2017</v>
      </c>
      <c r="B18" s="14">
        <v>-0.46340114010637734</v>
      </c>
      <c r="C18" s="14">
        <v>6.8841114038128275</v>
      </c>
      <c r="D18" s="14">
        <v>7.3848543476881794</v>
      </c>
      <c r="F18" s="14"/>
      <c r="O18" s="13"/>
      <c r="P18" s="13"/>
      <c r="Q18" s="13"/>
    </row>
    <row r="19" spans="1:17">
      <c r="A19" s="9">
        <v>2018</v>
      </c>
      <c r="B19" s="14">
        <v>-1.2028289144818665</v>
      </c>
      <c r="C19" s="14">
        <v>4.3292893374885288</v>
      </c>
      <c r="D19" s="14">
        <v>5.6028327772621402</v>
      </c>
      <c r="F19" s="14"/>
      <c r="O19" s="13"/>
      <c r="P19" s="13"/>
      <c r="Q19" s="13"/>
    </row>
    <row r="20" spans="1:17">
      <c r="A20" s="9">
        <v>2019</v>
      </c>
      <c r="B20" s="14">
        <v>2.6289620561419014</v>
      </c>
      <c r="C20" s="14">
        <v>5.9382807284790431</v>
      </c>
      <c r="D20" s="14">
        <v>3.2528966640413977</v>
      </c>
      <c r="O20" s="13"/>
      <c r="P20" s="13"/>
      <c r="Q20" s="13"/>
    </row>
    <row r="21" spans="1:17">
      <c r="A21" s="9">
        <v>2020</v>
      </c>
      <c r="B21" s="78">
        <v>1.0517962842689457</v>
      </c>
      <c r="C21" s="78">
        <v>-6.6692361421002602</v>
      </c>
      <c r="D21" s="78">
        <v>-7.863845443909014</v>
      </c>
    </row>
    <row r="25" spans="1:17" ht="16.5" customHeight="1">
      <c r="A25" s="19"/>
      <c r="B25" s="1"/>
      <c r="C25" s="4"/>
      <c r="D25" s="4"/>
      <c r="E25" s="4"/>
    </row>
    <row r="26" spans="1:17">
      <c r="A26" s="20"/>
      <c r="B26" s="2"/>
      <c r="C26" s="3"/>
      <c r="D26" s="3"/>
      <c r="E26" s="3"/>
    </row>
    <row r="27" spans="1:17">
      <c r="A27" s="20"/>
      <c r="B27" s="2"/>
      <c r="C27" s="3"/>
      <c r="D27" s="3"/>
      <c r="E27" s="3"/>
    </row>
    <row r="28" spans="1:17">
      <c r="A28" s="20"/>
      <c r="B28" s="2"/>
      <c r="C28" s="3"/>
      <c r="D28" s="3"/>
      <c r="E28" s="3"/>
    </row>
    <row r="29" spans="1:17">
      <c r="A29" s="20"/>
      <c r="B29" s="2"/>
      <c r="C29" s="3"/>
      <c r="D29" s="3"/>
      <c r="E29" s="3"/>
    </row>
    <row r="30" spans="1:17">
      <c r="A30" s="20"/>
      <c r="B30" s="2"/>
      <c r="C30" s="3"/>
      <c r="D30" s="3"/>
      <c r="E30" s="3"/>
    </row>
    <row r="31" spans="1:17">
      <c r="A31" s="20"/>
      <c r="B31" s="2"/>
      <c r="C31" s="3"/>
      <c r="D31" s="3"/>
      <c r="E31" s="3"/>
    </row>
    <row r="32" spans="1:17">
      <c r="A32" s="20"/>
      <c r="B32" s="2"/>
      <c r="C32" s="3"/>
      <c r="D32" s="3"/>
      <c r="E32" s="3"/>
    </row>
    <row r="33" spans="1:5">
      <c r="A33" s="20"/>
      <c r="B33" s="2"/>
      <c r="C33" s="3"/>
      <c r="D33" s="3"/>
      <c r="E33" s="3"/>
    </row>
    <row r="34" spans="1:5">
      <c r="A34" s="20"/>
      <c r="B34" s="2"/>
      <c r="C34" s="3"/>
      <c r="D34" s="3"/>
      <c r="E34" s="3"/>
    </row>
    <row r="35" spans="1:5">
      <c r="A35" s="20"/>
      <c r="B35" s="2"/>
      <c r="C35" s="3"/>
      <c r="D35" s="3"/>
      <c r="E35" s="3"/>
    </row>
    <row r="36" spans="1:5">
      <c r="A36" s="20"/>
      <c r="B36" s="2"/>
      <c r="C36" s="3"/>
      <c r="D36" s="3"/>
      <c r="E36" s="3"/>
    </row>
    <row r="37" spans="1:5">
      <c r="A37" s="20"/>
      <c r="B37" s="2"/>
      <c r="C37" s="3"/>
      <c r="D37" s="3"/>
      <c r="E37" s="3"/>
    </row>
    <row r="38" spans="1:5">
      <c r="A38" s="20"/>
      <c r="B38" s="2"/>
      <c r="C38" s="3"/>
      <c r="D38" s="3"/>
      <c r="E38" s="3"/>
    </row>
    <row r="39" spans="1:5">
      <c r="A39" s="20"/>
      <c r="B39" s="2"/>
      <c r="C39" s="3"/>
      <c r="D39" s="3"/>
      <c r="E39" s="3"/>
    </row>
    <row r="40" spans="1:5">
      <c r="A40" s="20"/>
      <c r="B40" s="2"/>
      <c r="C40" s="3"/>
      <c r="D40" s="3"/>
      <c r="E40" s="3"/>
    </row>
    <row r="41" spans="1:5">
      <c r="A41" s="20"/>
      <c r="B41" s="2"/>
      <c r="C41" s="3"/>
      <c r="D41" s="3"/>
      <c r="E41" s="3"/>
    </row>
    <row r="42" spans="1:5">
      <c r="A42" s="20"/>
      <c r="B42" s="2"/>
      <c r="C42" s="3"/>
      <c r="D42" s="3"/>
      <c r="E42" s="3"/>
    </row>
    <row r="43" spans="1:5">
      <c r="A43" s="20"/>
      <c r="B43" s="2"/>
      <c r="C43" s="3"/>
      <c r="D43" s="3"/>
      <c r="E43" s="3"/>
    </row>
    <row r="44" spans="1:5">
      <c r="B44" s="2"/>
      <c r="C44" s="3"/>
      <c r="D44" s="3"/>
      <c r="E44" s="3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F97-D71C-4B84-B9DB-E8BDFB4725B1}">
  <sheetPr codeName="Munka3"/>
  <dimension ref="A1:BB8"/>
  <sheetViews>
    <sheetView showGridLines="0" zoomScaleNormal="100" workbookViewId="0">
      <pane xSplit="1" ySplit="1" topLeftCell="B3" activePane="bottomRight" state="frozen"/>
      <selection activeCell="A23" sqref="A23"/>
      <selection pane="topRight" activeCell="A23" sqref="A23"/>
      <selection pane="bottomLeft" activeCell="A23" sqref="A23"/>
      <selection pane="bottomRight" activeCell="B6" sqref="B6"/>
    </sheetView>
  </sheetViews>
  <sheetFormatPr defaultColWidth="9.140625" defaultRowHeight="12"/>
  <cols>
    <col min="1" max="1" width="45.85546875" style="9" bestFit="1" customWidth="1"/>
    <col min="2" max="2" width="45.85546875" style="9" customWidth="1"/>
    <col min="3" max="6" width="9.140625" style="9" hidden="1" customWidth="1"/>
    <col min="7" max="16384" width="9.140625" style="9"/>
  </cols>
  <sheetData>
    <row r="1" spans="1:54">
      <c r="A1" s="21"/>
      <c r="B1" s="21"/>
      <c r="C1" s="21" t="s">
        <v>9</v>
      </c>
      <c r="D1" s="21" t="s">
        <v>4</v>
      </c>
      <c r="E1" s="21" t="s">
        <v>5</v>
      </c>
      <c r="F1" s="21" t="s">
        <v>6</v>
      </c>
      <c r="G1" s="21" t="s">
        <v>10</v>
      </c>
      <c r="H1" s="21" t="s">
        <v>4</v>
      </c>
      <c r="I1" s="21" t="s">
        <v>5</v>
      </c>
      <c r="J1" s="21" t="s">
        <v>6</v>
      </c>
      <c r="K1" s="21" t="s">
        <v>11</v>
      </c>
      <c r="L1" s="21" t="s">
        <v>4</v>
      </c>
      <c r="M1" s="21" t="s">
        <v>5</v>
      </c>
      <c r="N1" s="21" t="s">
        <v>6</v>
      </c>
      <c r="O1" s="21" t="s">
        <v>12</v>
      </c>
      <c r="P1" s="21" t="s">
        <v>4</v>
      </c>
      <c r="Q1" s="21" t="s">
        <v>5</v>
      </c>
      <c r="R1" s="21" t="s">
        <v>6</v>
      </c>
      <c r="S1" s="21" t="s">
        <v>13</v>
      </c>
      <c r="T1" s="21" t="s">
        <v>4</v>
      </c>
      <c r="U1" s="21" t="s">
        <v>5</v>
      </c>
      <c r="V1" s="21" t="s">
        <v>6</v>
      </c>
      <c r="W1" s="21" t="s">
        <v>14</v>
      </c>
      <c r="X1" s="21" t="s">
        <v>15</v>
      </c>
      <c r="Y1" s="21" t="s">
        <v>5</v>
      </c>
      <c r="Z1" s="21" t="s">
        <v>26</v>
      </c>
      <c r="AA1" s="21" t="s">
        <v>33</v>
      </c>
      <c r="AB1" s="21" t="s">
        <v>15</v>
      </c>
      <c r="AC1" s="21" t="s">
        <v>5</v>
      </c>
      <c r="AD1" s="21" t="s">
        <v>26</v>
      </c>
      <c r="AE1" s="21" t="s">
        <v>39</v>
      </c>
      <c r="AF1" s="21" t="s">
        <v>15</v>
      </c>
      <c r="AG1" s="21" t="s">
        <v>5</v>
      </c>
      <c r="AH1" s="21" t="s">
        <v>26</v>
      </c>
      <c r="AI1" s="21" t="s">
        <v>58</v>
      </c>
      <c r="AJ1" s="21" t="s">
        <v>15</v>
      </c>
      <c r="AK1" s="21" t="s">
        <v>5</v>
      </c>
      <c r="AL1" s="21" t="s">
        <v>26</v>
      </c>
      <c r="AM1" s="21" t="s">
        <v>59</v>
      </c>
      <c r="AN1" s="21" t="s">
        <v>15</v>
      </c>
      <c r="AO1" s="21" t="s">
        <v>5</v>
      </c>
      <c r="AP1" s="21" t="s">
        <v>26</v>
      </c>
      <c r="AQ1" s="21" t="s">
        <v>66</v>
      </c>
      <c r="AR1" s="21" t="s">
        <v>15</v>
      </c>
      <c r="AS1" s="21" t="s">
        <v>5</v>
      </c>
      <c r="AT1" s="21" t="s">
        <v>26</v>
      </c>
      <c r="AU1" s="21" t="s">
        <v>144</v>
      </c>
      <c r="AV1" s="21" t="s">
        <v>15</v>
      </c>
      <c r="AW1" s="21" t="s">
        <v>5</v>
      </c>
      <c r="AX1" s="21" t="s">
        <v>26</v>
      </c>
      <c r="AY1" s="21" t="s">
        <v>148</v>
      </c>
      <c r="AZ1" s="21" t="s">
        <v>15</v>
      </c>
      <c r="BA1" s="21" t="s">
        <v>5</v>
      </c>
      <c r="BB1" s="21" t="s">
        <v>26</v>
      </c>
    </row>
    <row r="2" spans="1:54">
      <c r="A2" s="21"/>
      <c r="B2" s="21"/>
      <c r="C2" s="23" t="s">
        <v>67</v>
      </c>
      <c r="D2" s="23" t="s">
        <v>68</v>
      </c>
      <c r="E2" s="23" t="s">
        <v>69</v>
      </c>
      <c r="F2" s="23" t="s">
        <v>70</v>
      </c>
      <c r="G2" s="23" t="s">
        <v>71</v>
      </c>
      <c r="H2" s="23" t="s">
        <v>68</v>
      </c>
      <c r="I2" s="23" t="s">
        <v>69</v>
      </c>
      <c r="J2" s="23" t="s">
        <v>70</v>
      </c>
      <c r="K2" s="23" t="s">
        <v>72</v>
      </c>
      <c r="L2" s="23" t="s">
        <v>68</v>
      </c>
      <c r="M2" s="23" t="s">
        <v>69</v>
      </c>
      <c r="N2" s="23" t="s">
        <v>70</v>
      </c>
      <c r="O2" s="23" t="s">
        <v>73</v>
      </c>
      <c r="P2" s="23" t="s">
        <v>68</v>
      </c>
      <c r="Q2" s="23" t="s">
        <v>69</v>
      </c>
      <c r="R2" s="23" t="s">
        <v>70</v>
      </c>
      <c r="S2" s="23" t="s">
        <v>74</v>
      </c>
      <c r="T2" s="23" t="s">
        <v>68</v>
      </c>
      <c r="U2" s="23" t="s">
        <v>69</v>
      </c>
      <c r="V2" s="23" t="s">
        <v>70</v>
      </c>
      <c r="W2" s="23" t="s">
        <v>75</v>
      </c>
      <c r="X2" s="23" t="s">
        <v>68</v>
      </c>
      <c r="Y2" s="23" t="s">
        <v>69</v>
      </c>
      <c r="Z2" s="23" t="s">
        <v>70</v>
      </c>
      <c r="AA2" s="23" t="s">
        <v>76</v>
      </c>
      <c r="AB2" s="23" t="s">
        <v>68</v>
      </c>
      <c r="AC2" s="23" t="s">
        <v>69</v>
      </c>
      <c r="AD2" s="23" t="s">
        <v>70</v>
      </c>
      <c r="AE2" s="23" t="s">
        <v>77</v>
      </c>
      <c r="AF2" s="23" t="s">
        <v>68</v>
      </c>
      <c r="AG2" s="23" t="s">
        <v>69</v>
      </c>
      <c r="AH2" s="23" t="s">
        <v>70</v>
      </c>
      <c r="AI2" s="23" t="s">
        <v>78</v>
      </c>
      <c r="AJ2" s="23" t="s">
        <v>68</v>
      </c>
      <c r="AK2" s="23" t="s">
        <v>69</v>
      </c>
      <c r="AL2" s="23" t="s">
        <v>70</v>
      </c>
      <c r="AM2" s="23" t="s">
        <v>79</v>
      </c>
      <c r="AN2" s="23" t="s">
        <v>68</v>
      </c>
      <c r="AO2" s="23" t="s">
        <v>69</v>
      </c>
      <c r="AP2" s="23" t="s">
        <v>70</v>
      </c>
      <c r="AQ2" s="23" t="s">
        <v>85</v>
      </c>
      <c r="AR2" s="23" t="s">
        <v>68</v>
      </c>
      <c r="AS2" s="23" t="s">
        <v>69</v>
      </c>
      <c r="AT2" s="23" t="s">
        <v>70</v>
      </c>
      <c r="AU2" s="23" t="s">
        <v>145</v>
      </c>
      <c r="AV2" s="23" t="s">
        <v>68</v>
      </c>
      <c r="AW2" s="23" t="s">
        <v>69</v>
      </c>
      <c r="AX2" s="23" t="s">
        <v>70</v>
      </c>
      <c r="AY2" s="23" t="s">
        <v>146</v>
      </c>
      <c r="AZ2" s="23" t="s">
        <v>147</v>
      </c>
      <c r="BA2" s="23" t="s">
        <v>68</v>
      </c>
      <c r="BB2" s="23" t="s">
        <v>70</v>
      </c>
    </row>
    <row r="3" spans="1:54">
      <c r="A3" s="21" t="s">
        <v>80</v>
      </c>
      <c r="B3" s="24" t="s">
        <v>81</v>
      </c>
      <c r="C3" s="22">
        <v>0.85697891041589003</v>
      </c>
      <c r="D3" s="22">
        <v>3.8261797030591822</v>
      </c>
      <c r="E3" s="22">
        <v>1.8405132295845164</v>
      </c>
      <c r="F3" s="22">
        <v>-4.1451594778393996</v>
      </c>
      <c r="G3" s="22">
        <v>-9.6942795256430117</v>
      </c>
      <c r="H3" s="22">
        <v>-13.176431056274964</v>
      </c>
      <c r="I3" s="22">
        <v>-10.828261686330151</v>
      </c>
      <c r="J3" s="22">
        <v>-5.1436855106763346</v>
      </c>
      <c r="K3" s="22">
        <v>-2.0037039754244432</v>
      </c>
      <c r="L3" s="22">
        <v>-0.14525269029195442</v>
      </c>
      <c r="M3" s="22">
        <v>1.5928780333467785</v>
      </c>
      <c r="N3" s="22">
        <v>-0.35466937985019342</v>
      </c>
      <c r="O3" s="22">
        <v>1.4753928372605429</v>
      </c>
      <c r="P3" s="22">
        <v>0.61997872906860607</v>
      </c>
      <c r="Q3" s="22">
        <v>-1.530419107706166</v>
      </c>
      <c r="R3" s="22">
        <v>-0.39889286476170582</v>
      </c>
      <c r="S3" s="22">
        <v>-1.5077009864556175</v>
      </c>
      <c r="T3" s="22">
        <v>-4.2110913934007357</v>
      </c>
      <c r="U3" s="22">
        <v>-3.8548136353639251</v>
      </c>
      <c r="V3" s="22">
        <v>-1.8532418996100546</v>
      </c>
      <c r="W3" s="22">
        <v>-1.5969741109419999</v>
      </c>
      <c r="X3" s="22">
        <v>3.5499482340694897</v>
      </c>
      <c r="Y3" s="22">
        <v>1.6506156758390347</v>
      </c>
      <c r="Z3" s="22">
        <v>3.4421515582881739</v>
      </c>
      <c r="AA3" s="22">
        <v>4.0035545144187665</v>
      </c>
      <c r="AB3" s="22">
        <v>6.6059694338340051</v>
      </c>
      <c r="AC3" s="22">
        <v>6.3105704985073601</v>
      </c>
      <c r="AD3" s="22">
        <v>4.4172193722810391</v>
      </c>
      <c r="AE3" s="22">
        <v>2.5457213217389807</v>
      </c>
      <c r="AF3" s="22">
        <v>1.5338695009373708</v>
      </c>
      <c r="AG3" s="22">
        <v>2.7883472250233865</v>
      </c>
      <c r="AH3" s="22">
        <v>2.7427960309667014</v>
      </c>
      <c r="AI3" s="22">
        <v>2.7597597909206257</v>
      </c>
      <c r="AJ3" s="22">
        <v>0.65568549313204016</v>
      </c>
      <c r="AK3" s="22">
        <v>1.4497006783683588</v>
      </c>
      <c r="AL3" s="22">
        <v>1.8027760728290616</v>
      </c>
      <c r="AM3" s="22">
        <v>6.2978617721930021</v>
      </c>
      <c r="AN3" s="22">
        <v>4.2898639990186922</v>
      </c>
      <c r="AO3" s="22">
        <v>6.9788002803110345</v>
      </c>
      <c r="AP3" s="22">
        <v>5.7408946679950077</v>
      </c>
      <c r="AQ3" s="22">
        <v>5.403201550131854</v>
      </c>
      <c r="AR3" s="22">
        <v>7.5446558166605513</v>
      </c>
      <c r="AS3" s="22">
        <v>8.9424936582865371</v>
      </c>
      <c r="AT3" s="22">
        <v>6.3299678427900687</v>
      </c>
      <c r="AU3" s="22">
        <v>5.8379280564464295</v>
      </c>
      <c r="AV3" s="22">
        <v>5.7044462890266914</v>
      </c>
      <c r="AW3" s="22">
        <v>5.1213430765608194</v>
      </c>
      <c r="AX3" s="22">
        <v>7.1000413434969971</v>
      </c>
      <c r="AY3" s="22">
        <v>4.6257885913048966</v>
      </c>
      <c r="AZ3" s="22">
        <v>-5.5363988128433732</v>
      </c>
      <c r="BA3" s="22">
        <v>-4.4404644135879465</v>
      </c>
      <c r="BB3" s="22">
        <v>-4.3091178942640198</v>
      </c>
    </row>
    <row r="4" spans="1:54">
      <c r="A4" s="21" t="s">
        <v>82</v>
      </c>
      <c r="B4" s="24" t="s">
        <v>83</v>
      </c>
      <c r="C4" s="22">
        <v>0.87112916740076585</v>
      </c>
      <c r="D4" s="22">
        <v>-0.95753600399497363</v>
      </c>
      <c r="E4" s="22">
        <v>0.13258721682854566</v>
      </c>
      <c r="F4" s="22">
        <v>1.7938076819367277</v>
      </c>
      <c r="G4" s="22">
        <v>2.3275651469776824</v>
      </c>
      <c r="H4" s="22">
        <v>4.7029871613805367</v>
      </c>
      <c r="I4" s="22">
        <v>2.9340763629486881</v>
      </c>
      <c r="J4" s="22">
        <v>0.77640656952108522</v>
      </c>
      <c r="K4" s="22">
        <v>1.6603055898348553</v>
      </c>
      <c r="L4" s="22">
        <v>0.91415852624568761</v>
      </c>
      <c r="M4" s="22">
        <v>0.39289087245609972</v>
      </c>
      <c r="N4" s="22">
        <v>1.7668052789415924</v>
      </c>
      <c r="O4" s="22">
        <v>1.3463265043302064</v>
      </c>
      <c r="P4" s="22">
        <v>0.87419695134829645</v>
      </c>
      <c r="Q4" s="22">
        <v>2.5064299589789991</v>
      </c>
      <c r="R4" s="22">
        <v>2.413957971916874</v>
      </c>
      <c r="S4" s="22">
        <v>1.2149463310545388</v>
      </c>
      <c r="T4" s="22">
        <v>2.4825652671985781</v>
      </c>
      <c r="U4" s="22">
        <v>1.8870850496728775</v>
      </c>
      <c r="V4" s="22">
        <v>-0.70841691767649428</v>
      </c>
      <c r="W4" s="22">
        <v>0.7221729706209381</v>
      </c>
      <c r="X4" s="22">
        <v>-1.6695072059584104</v>
      </c>
      <c r="Y4" s="22">
        <v>1.2923124529031578</v>
      </c>
      <c r="Z4" s="22">
        <v>0.38445322281156863</v>
      </c>
      <c r="AA4" s="22">
        <v>0.7262845373323582</v>
      </c>
      <c r="AB4" s="22">
        <v>-1.2862519379596977</v>
      </c>
      <c r="AC4" s="22">
        <v>-1.4644245422911253</v>
      </c>
      <c r="AD4" s="22">
        <v>-0.22393056932960417</v>
      </c>
      <c r="AE4" s="22">
        <v>2.2833230840060743</v>
      </c>
      <c r="AF4" s="22">
        <v>2.0488234449562377</v>
      </c>
      <c r="AG4" s="22">
        <v>0.6711297506020184</v>
      </c>
      <c r="AH4" s="22">
        <v>1.3256165736993883</v>
      </c>
      <c r="AI4" s="22">
        <v>-1.3719383380700876</v>
      </c>
      <c r="AJ4" s="22">
        <v>2.4252833688077158</v>
      </c>
      <c r="AK4" s="22">
        <v>1.1376556545054919</v>
      </c>
      <c r="AL4" s="22">
        <v>0.18617048744725043</v>
      </c>
      <c r="AM4" s="22">
        <v>-1.1439376346659507</v>
      </c>
      <c r="AN4" s="22">
        <v>-0.17346914712874559</v>
      </c>
      <c r="AO4" s="22">
        <v>-2.1304881722932776</v>
      </c>
      <c r="AP4" s="22">
        <v>-0.84789199202901855</v>
      </c>
      <c r="AQ4" s="22">
        <v>3.7238440175273183E-2</v>
      </c>
      <c r="AR4" s="22">
        <v>-1.5122435104137721</v>
      </c>
      <c r="AS4" s="22">
        <v>-2.9573094711232164</v>
      </c>
      <c r="AT4" s="22">
        <v>-0.57100079733985165</v>
      </c>
      <c r="AU4" s="22">
        <v>-0.41847592359594582</v>
      </c>
      <c r="AV4" s="22">
        <v>-0.82003517181061591</v>
      </c>
      <c r="AW4" s="22">
        <v>-0.27932270839169732</v>
      </c>
      <c r="AX4" s="22">
        <v>-2.9226324270363881</v>
      </c>
      <c r="AY4" s="22">
        <v>-2.3041869580126435</v>
      </c>
      <c r="AZ4" s="22">
        <v>-9.0565885248269229</v>
      </c>
      <c r="BA4" s="22">
        <v>-0.40059508574052966</v>
      </c>
      <c r="BB4" s="22">
        <v>0.70275967708022535</v>
      </c>
    </row>
    <row r="5" spans="1:54">
      <c r="A5" s="9" t="s">
        <v>60</v>
      </c>
      <c r="B5" s="9" t="s">
        <v>84</v>
      </c>
      <c r="C5" s="22">
        <v>1.0049967486454543</v>
      </c>
      <c r="D5" s="22">
        <v>1.3489323522739476</v>
      </c>
      <c r="E5" s="22">
        <v>0.56189816415160276</v>
      </c>
      <c r="F5" s="22">
        <v>-3.0715624228169558</v>
      </c>
      <c r="G5" s="22">
        <v>-4.0262040652000808</v>
      </c>
      <c r="H5" s="22">
        <v>-3.4839807054025389</v>
      </c>
      <c r="I5" s="22">
        <v>-4.8784335769808802</v>
      </c>
      <c r="J5" s="22">
        <v>-1.3283747094447764</v>
      </c>
      <c r="K5" s="22">
        <v>-1.2023473411708956</v>
      </c>
      <c r="L5" s="22">
        <v>-1.7648663284599821</v>
      </c>
      <c r="M5" s="22">
        <v>1.1782474243306416</v>
      </c>
      <c r="N5" s="22">
        <v>-1.182326874556898</v>
      </c>
      <c r="O5" s="22">
        <v>0.24569693314894558</v>
      </c>
      <c r="P5" s="22">
        <v>0.95286944829014331</v>
      </c>
      <c r="Q5" s="22">
        <v>0.51608921622506898</v>
      </c>
      <c r="R5" s="22">
        <v>0.35330620231366544</v>
      </c>
      <c r="S5" s="22">
        <v>-0.99871168322313109</v>
      </c>
      <c r="T5" s="22">
        <v>-1.4504366219828424</v>
      </c>
      <c r="U5" s="22">
        <v>-3.0897504240368225</v>
      </c>
      <c r="V5" s="22">
        <v>-0.22733623447703635</v>
      </c>
      <c r="W5" s="22">
        <v>0.408735871160538</v>
      </c>
      <c r="X5" s="22">
        <v>1.0807570640162167</v>
      </c>
      <c r="Y5" s="22">
        <v>9.9608269786276488E-2</v>
      </c>
      <c r="Z5" s="22">
        <v>0.45065851859154721</v>
      </c>
      <c r="AA5" s="22">
        <v>1.4833194414785549</v>
      </c>
      <c r="AB5" s="22">
        <v>2.3512468120978647</v>
      </c>
      <c r="AC5" s="22">
        <v>1.6358427165626312</v>
      </c>
      <c r="AD5" s="22">
        <v>3.2102735194681959</v>
      </c>
      <c r="AE5" s="22">
        <v>2.3174699090179116</v>
      </c>
      <c r="AF5" s="22">
        <v>1.4569086250821923</v>
      </c>
      <c r="AG5" s="22">
        <v>2.3023713688098839</v>
      </c>
      <c r="AH5" s="22">
        <v>2.8936409676743038</v>
      </c>
      <c r="AI5" s="22">
        <v>2.9623087127379719</v>
      </c>
      <c r="AJ5" s="22">
        <v>3.2060012603683528</v>
      </c>
      <c r="AK5" s="22">
        <v>1.8537031498824974</v>
      </c>
      <c r="AL5" s="22">
        <v>1.9576915455813155</v>
      </c>
      <c r="AM5" s="22">
        <v>1.4759394749888717</v>
      </c>
      <c r="AN5" s="22">
        <v>2.6654149818142567</v>
      </c>
      <c r="AO5" s="22">
        <v>3.2822824227302516</v>
      </c>
      <c r="AP5" s="22">
        <v>4.3835194820418169</v>
      </c>
      <c r="AQ5" s="22">
        <v>3.8695327117949652</v>
      </c>
      <c r="AR5" s="22">
        <v>3.2936089550231618</v>
      </c>
      <c r="AS5" s="22">
        <v>2.6217132340743885</v>
      </c>
      <c r="AT5" s="22">
        <v>1.9636790922789142</v>
      </c>
      <c r="AU5" s="22">
        <v>2.5260567597605146</v>
      </c>
      <c r="AV5" s="22">
        <v>2.4897766578725151</v>
      </c>
      <c r="AW5" s="22">
        <v>2.5698637804011826</v>
      </c>
      <c r="AX5" s="22">
        <v>4.0038704648843817</v>
      </c>
      <c r="AY5" s="22">
        <v>2.5671625854867992</v>
      </c>
      <c r="AZ5" s="22">
        <v>-4.3661019242157204</v>
      </c>
      <c r="BA5" s="22">
        <v>-1.4133993919136238</v>
      </c>
      <c r="BB5" s="22">
        <v>-1.9130049368015827</v>
      </c>
    </row>
    <row r="6" spans="1:54">
      <c r="A6" s="21" t="s">
        <v>150</v>
      </c>
      <c r="B6" s="9" t="s">
        <v>151</v>
      </c>
      <c r="C6" s="22">
        <v>0.10433034718940225</v>
      </c>
      <c r="D6" s="22">
        <v>2.2780994379165445</v>
      </c>
      <c r="E6" s="22">
        <v>1.2357397414089533</v>
      </c>
      <c r="F6" s="22">
        <v>-0.79130610145450775</v>
      </c>
      <c r="G6" s="22">
        <v>-5.4337475057474451</v>
      </c>
      <c r="H6" s="22">
        <v>-9.2395004601274238</v>
      </c>
      <c r="I6" s="22">
        <v>-5.5659441675240302</v>
      </c>
      <c r="J6" s="22">
        <v>-3.6603709758999452</v>
      </c>
      <c r="K6" s="22">
        <v>-0.55845316120547317</v>
      </c>
      <c r="L6" s="22">
        <v>1.6898802782315554</v>
      </c>
      <c r="M6" s="22">
        <v>0.39551706474738907</v>
      </c>
      <c r="N6" s="22">
        <v>1.0404737375433153</v>
      </c>
      <c r="O6" s="22">
        <v>1.2908533470888062</v>
      </c>
      <c r="P6" s="22">
        <v>-0.29988389780968366</v>
      </c>
      <c r="Q6" s="22">
        <v>-1.7915212968360423</v>
      </c>
      <c r="R6" s="22">
        <v>-0.56425833804657932</v>
      </c>
      <c r="S6" s="22">
        <v>-0.39433031415653763</v>
      </c>
      <c r="T6" s="22">
        <v>-2.25058785698493</v>
      </c>
      <c r="U6" s="22">
        <v>-0.28932638720620685</v>
      </c>
      <c r="V6" s="22">
        <v>-1.5125011090635829</v>
      </c>
      <c r="W6" s="22">
        <v>-1.874004056727457</v>
      </c>
      <c r="X6" s="22">
        <v>1.9398236318203324</v>
      </c>
      <c r="Y6" s="22">
        <v>1.4869046302779394</v>
      </c>
      <c r="Z6" s="22">
        <v>2.7864633653102948</v>
      </c>
      <c r="AA6" s="22">
        <v>2.1667711425993077</v>
      </c>
      <c r="AB6" s="22">
        <v>3.6241116626122678</v>
      </c>
      <c r="AC6" s="22">
        <v>3.8035133373596812</v>
      </c>
      <c r="AD6" s="22">
        <v>0.94203607944114232</v>
      </c>
      <c r="AE6" s="22">
        <v>5.4302295360935206E-2</v>
      </c>
      <c r="AF6" s="22">
        <v>6.3398044080444985E-2</v>
      </c>
      <c r="AG6" s="22">
        <v>0.21433932621887716</v>
      </c>
      <c r="AH6" s="22">
        <v>-0.26140196728886067</v>
      </c>
      <c r="AI6" s="22">
        <v>-0.51796101847673715</v>
      </c>
      <c r="AJ6" s="22">
        <v>-2.5832112732381818</v>
      </c>
      <c r="AK6" s="22">
        <v>-0.54663763091826079</v>
      </c>
      <c r="AL6" s="22">
        <v>-0.22935650386625661</v>
      </c>
      <c r="AM6" s="22">
        <v>4.3855414109466722</v>
      </c>
      <c r="AN6" s="22">
        <v>1.2124536653891542</v>
      </c>
      <c r="AO6" s="22">
        <v>3.1002850744336814</v>
      </c>
      <c r="AP6" s="22">
        <v>1.077515911948286</v>
      </c>
      <c r="AQ6" s="22">
        <v>1.1364099474419849</v>
      </c>
      <c r="AR6" s="22">
        <v>3.6125943521209347</v>
      </c>
      <c r="AS6" s="22">
        <v>5.9151927537003104</v>
      </c>
      <c r="AT6" s="22">
        <v>4.1597092505804039</v>
      </c>
      <c r="AU6" s="22">
        <v>2.8639662269770847</v>
      </c>
      <c r="AV6" s="22">
        <v>2.8259913865331248</v>
      </c>
      <c r="AW6" s="22">
        <v>2.4491108353929714</v>
      </c>
      <c r="AX6" s="22">
        <v>3.0902125434739358</v>
      </c>
      <c r="AY6" s="22">
        <v>2.0008798995475243</v>
      </c>
      <c r="AZ6" s="22">
        <v>6.1095577217023037E-2</v>
      </c>
      <c r="BA6" s="22">
        <v>-2.8332613644007463</v>
      </c>
      <c r="BB6" s="22">
        <v>-2.3700462254653014</v>
      </c>
    </row>
    <row r="8" spans="1:54">
      <c r="AT8" s="13"/>
    </row>
  </sheetData>
  <phoneticPr fontId="74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5"/>
  <dimension ref="A1:BF12"/>
  <sheetViews>
    <sheetView showGridLines="0" tabSelected="1" zoomScale="115" zoomScaleNormal="115" workbookViewId="0">
      <pane xSplit="6" ySplit="3" topLeftCell="AY7" activePane="bottomRight" state="frozen"/>
      <selection activeCell="A23" sqref="A23"/>
      <selection pane="topRight" activeCell="A23" sqref="A23"/>
      <selection pane="bottomLeft" activeCell="A23" sqref="A23"/>
      <selection pane="bottomRight" activeCell="BG7" sqref="BG7"/>
    </sheetView>
  </sheetViews>
  <sheetFormatPr defaultColWidth="9.140625" defaultRowHeight="12"/>
  <cols>
    <col min="1" max="2" width="24.42578125" style="25" customWidth="1"/>
    <col min="3" max="6" width="24.42578125" style="25" hidden="1" customWidth="1"/>
    <col min="7" max="10" width="16.5703125" style="25" customWidth="1"/>
    <col min="11" max="14" width="11" style="25" customWidth="1"/>
    <col min="15" max="18" width="10.140625" style="25" customWidth="1"/>
    <col min="19" max="50" width="10.28515625" style="25" bestFit="1" customWidth="1"/>
    <col min="51" max="16384" width="9.140625" style="25"/>
  </cols>
  <sheetData>
    <row r="1" spans="1:58">
      <c r="A1" s="55"/>
      <c r="B1" s="55"/>
      <c r="C1" s="55"/>
      <c r="D1" s="55"/>
      <c r="E1" s="55"/>
      <c r="F1" s="55"/>
      <c r="G1" s="57" t="s">
        <v>9</v>
      </c>
      <c r="H1" s="57" t="s">
        <v>4</v>
      </c>
      <c r="I1" s="57" t="s">
        <v>5</v>
      </c>
      <c r="J1" s="57" t="s">
        <v>6</v>
      </c>
      <c r="K1" s="57" t="s">
        <v>10</v>
      </c>
      <c r="L1" s="57" t="s">
        <v>4</v>
      </c>
      <c r="M1" s="57" t="s">
        <v>5</v>
      </c>
      <c r="N1" s="57" t="s">
        <v>6</v>
      </c>
      <c r="O1" s="57" t="s">
        <v>11</v>
      </c>
      <c r="P1" s="57" t="s">
        <v>4</v>
      </c>
      <c r="Q1" s="57" t="s">
        <v>5</v>
      </c>
      <c r="R1" s="57" t="s">
        <v>6</v>
      </c>
      <c r="S1" s="57" t="s">
        <v>12</v>
      </c>
      <c r="T1" s="57" t="s">
        <v>4</v>
      </c>
      <c r="U1" s="57" t="s">
        <v>5</v>
      </c>
      <c r="V1" s="57" t="s">
        <v>6</v>
      </c>
      <c r="W1" s="57" t="s">
        <v>13</v>
      </c>
      <c r="X1" s="57" t="s">
        <v>4</v>
      </c>
      <c r="Y1" s="57" t="s">
        <v>5</v>
      </c>
      <c r="Z1" s="57" t="s">
        <v>6</v>
      </c>
      <c r="AA1" s="57" t="s">
        <v>14</v>
      </c>
      <c r="AB1" s="57" t="s">
        <v>4</v>
      </c>
      <c r="AC1" s="57" t="s">
        <v>5</v>
      </c>
      <c r="AD1" s="57" t="s">
        <v>6</v>
      </c>
      <c r="AE1" s="57" t="s">
        <v>33</v>
      </c>
      <c r="AF1" s="57" t="s">
        <v>4</v>
      </c>
      <c r="AG1" s="57" t="s">
        <v>5</v>
      </c>
      <c r="AH1" s="57" t="s">
        <v>6</v>
      </c>
      <c r="AI1" s="57" t="s">
        <v>39</v>
      </c>
      <c r="AJ1" s="57" t="s">
        <v>4</v>
      </c>
      <c r="AK1" s="57" t="s">
        <v>5</v>
      </c>
      <c r="AL1" s="57" t="s">
        <v>6</v>
      </c>
      <c r="AM1" s="57" t="s">
        <v>58</v>
      </c>
      <c r="AN1" s="57" t="s">
        <v>4</v>
      </c>
      <c r="AO1" s="57" t="s">
        <v>5</v>
      </c>
      <c r="AP1" s="57" t="s">
        <v>6</v>
      </c>
      <c r="AQ1" s="57" t="s">
        <v>59</v>
      </c>
      <c r="AR1" s="57" t="s">
        <v>4</v>
      </c>
      <c r="AS1" s="57" t="s">
        <v>5</v>
      </c>
      <c r="AT1" s="57" t="s">
        <v>6</v>
      </c>
      <c r="AU1" s="57" t="s">
        <v>66</v>
      </c>
      <c r="AV1" s="57" t="s">
        <v>4</v>
      </c>
      <c r="AW1" s="57" t="s">
        <v>5</v>
      </c>
      <c r="AX1" s="57" t="s">
        <v>6</v>
      </c>
      <c r="AY1" s="57" t="s">
        <v>144</v>
      </c>
      <c r="AZ1" s="57" t="s">
        <v>4</v>
      </c>
      <c r="BA1" s="57" t="s">
        <v>5</v>
      </c>
      <c r="BB1" s="57" t="s">
        <v>6</v>
      </c>
      <c r="BC1" s="57" t="s">
        <v>148</v>
      </c>
      <c r="BD1" s="57" t="s">
        <v>4</v>
      </c>
      <c r="BE1" s="57" t="s">
        <v>5</v>
      </c>
      <c r="BF1" s="57" t="s">
        <v>6</v>
      </c>
    </row>
    <row r="2" spans="1:58">
      <c r="A2" s="55"/>
      <c r="B2" s="55"/>
      <c r="C2" s="55"/>
      <c r="D2" s="55"/>
      <c r="E2" s="55"/>
      <c r="F2" s="55"/>
      <c r="G2" s="9" t="s">
        <v>67</v>
      </c>
      <c r="H2" s="9" t="s">
        <v>68</v>
      </c>
      <c r="I2" s="9" t="s">
        <v>69</v>
      </c>
      <c r="J2" s="9" t="s">
        <v>70</v>
      </c>
      <c r="K2" s="9" t="s">
        <v>71</v>
      </c>
      <c r="L2" s="9" t="s">
        <v>68</v>
      </c>
      <c r="M2" s="9" t="s">
        <v>69</v>
      </c>
      <c r="N2" s="9" t="s">
        <v>70</v>
      </c>
      <c r="O2" s="9" t="s">
        <v>72</v>
      </c>
      <c r="P2" s="9" t="s">
        <v>68</v>
      </c>
      <c r="Q2" s="9" t="s">
        <v>69</v>
      </c>
      <c r="R2" s="9" t="s">
        <v>70</v>
      </c>
      <c r="S2" s="9" t="s">
        <v>73</v>
      </c>
      <c r="T2" s="9" t="s">
        <v>68</v>
      </c>
      <c r="U2" s="9" t="s">
        <v>69</v>
      </c>
      <c r="V2" s="9" t="s">
        <v>70</v>
      </c>
      <c r="W2" s="9" t="s">
        <v>74</v>
      </c>
      <c r="X2" s="9" t="s">
        <v>68</v>
      </c>
      <c r="Y2" s="9" t="s">
        <v>69</v>
      </c>
      <c r="Z2" s="9" t="s">
        <v>70</v>
      </c>
      <c r="AA2" s="9" t="s">
        <v>75</v>
      </c>
      <c r="AB2" s="9" t="s">
        <v>68</v>
      </c>
      <c r="AC2" s="9" t="s">
        <v>69</v>
      </c>
      <c r="AD2" s="9" t="s">
        <v>70</v>
      </c>
      <c r="AE2" s="9" t="s">
        <v>76</v>
      </c>
      <c r="AF2" s="9" t="s">
        <v>68</v>
      </c>
      <c r="AG2" s="9" t="s">
        <v>69</v>
      </c>
      <c r="AH2" s="9" t="s">
        <v>70</v>
      </c>
      <c r="AI2" s="9" t="s">
        <v>77</v>
      </c>
      <c r="AJ2" s="9" t="s">
        <v>68</v>
      </c>
      <c r="AK2" s="9" t="s">
        <v>69</v>
      </c>
      <c r="AL2" s="9" t="s">
        <v>70</v>
      </c>
      <c r="AM2" s="9" t="s">
        <v>78</v>
      </c>
      <c r="AN2" s="9" t="s">
        <v>68</v>
      </c>
      <c r="AO2" s="9" t="s">
        <v>69</v>
      </c>
      <c r="AP2" s="9" t="s">
        <v>70</v>
      </c>
      <c r="AQ2" s="9" t="s">
        <v>79</v>
      </c>
      <c r="AR2" s="9" t="s">
        <v>68</v>
      </c>
      <c r="AS2" s="9" t="s">
        <v>69</v>
      </c>
      <c r="AT2" s="9" t="s">
        <v>70</v>
      </c>
      <c r="AU2" s="9" t="s">
        <v>85</v>
      </c>
      <c r="AV2" s="9" t="s">
        <v>68</v>
      </c>
      <c r="AW2" s="9" t="s">
        <v>69</v>
      </c>
      <c r="AX2" s="9" t="s">
        <v>70</v>
      </c>
      <c r="AY2" s="9" t="s">
        <v>145</v>
      </c>
      <c r="AZ2" s="9" t="s">
        <v>68</v>
      </c>
      <c r="BA2" s="9" t="s">
        <v>69</v>
      </c>
      <c r="BB2" s="9" t="s">
        <v>70</v>
      </c>
      <c r="BC2" s="9" t="s">
        <v>146</v>
      </c>
      <c r="BD2" s="9" t="s">
        <v>68</v>
      </c>
      <c r="BE2" s="9" t="s">
        <v>69</v>
      </c>
      <c r="BF2" s="9" t="s">
        <v>70</v>
      </c>
    </row>
    <row r="3" spans="1:58">
      <c r="A3" s="55"/>
      <c r="B3" s="55"/>
      <c r="C3" s="55"/>
      <c r="D3" s="55"/>
      <c r="E3" s="55"/>
      <c r="F3" s="55"/>
      <c r="G3" s="56">
        <v>39538</v>
      </c>
      <c r="H3" s="56">
        <v>39629</v>
      </c>
      <c r="I3" s="56">
        <v>39721</v>
      </c>
      <c r="J3" s="56">
        <v>39813</v>
      </c>
      <c r="K3" s="56">
        <v>39903</v>
      </c>
      <c r="L3" s="56">
        <v>39994</v>
      </c>
      <c r="M3" s="56">
        <v>40086</v>
      </c>
      <c r="N3" s="56">
        <v>40178</v>
      </c>
      <c r="O3" s="56">
        <v>40268</v>
      </c>
      <c r="P3" s="56">
        <v>40359</v>
      </c>
      <c r="Q3" s="56">
        <v>40451</v>
      </c>
      <c r="R3" s="56">
        <v>40543</v>
      </c>
      <c r="S3" s="56">
        <v>40633</v>
      </c>
      <c r="T3" s="56">
        <v>40724</v>
      </c>
      <c r="U3" s="56">
        <v>40816</v>
      </c>
      <c r="V3" s="56">
        <v>40908</v>
      </c>
      <c r="W3" s="56">
        <v>40999</v>
      </c>
      <c r="X3" s="56">
        <v>41090</v>
      </c>
      <c r="Y3" s="56">
        <v>41182</v>
      </c>
      <c r="Z3" s="56">
        <v>41274</v>
      </c>
      <c r="AA3" s="56">
        <v>41364</v>
      </c>
      <c r="AB3" s="56">
        <v>41455</v>
      </c>
      <c r="AC3" s="56">
        <v>41547</v>
      </c>
      <c r="AD3" s="56">
        <v>41639</v>
      </c>
      <c r="AE3" s="56">
        <v>41729</v>
      </c>
      <c r="AF3" s="56">
        <v>41820</v>
      </c>
      <c r="AG3" s="56">
        <v>41912</v>
      </c>
      <c r="AH3" s="56">
        <v>42004</v>
      </c>
      <c r="AI3" s="56">
        <v>42094</v>
      </c>
      <c r="AJ3" s="56">
        <v>42185</v>
      </c>
      <c r="AK3" s="56">
        <v>42277</v>
      </c>
      <c r="AL3" s="56">
        <v>42369</v>
      </c>
      <c r="AM3" s="56">
        <v>42460</v>
      </c>
      <c r="AN3" s="56">
        <v>42551</v>
      </c>
      <c r="AO3" s="56">
        <v>42643</v>
      </c>
      <c r="AP3" s="56">
        <v>42735</v>
      </c>
      <c r="AQ3" s="56">
        <v>42825</v>
      </c>
      <c r="AR3" s="56">
        <v>42916</v>
      </c>
      <c r="AS3" s="56">
        <v>43008</v>
      </c>
      <c r="AT3" s="56">
        <v>43100</v>
      </c>
      <c r="AU3" s="56">
        <v>43190</v>
      </c>
      <c r="AV3" s="56">
        <v>43281</v>
      </c>
      <c r="AW3" s="56">
        <v>43373</v>
      </c>
      <c r="AX3" s="56">
        <v>43465</v>
      </c>
      <c r="AY3" s="56">
        <v>43555</v>
      </c>
      <c r="AZ3" s="56">
        <v>43646</v>
      </c>
      <c r="BA3" s="56">
        <v>43738</v>
      </c>
      <c r="BB3" s="56">
        <v>43830</v>
      </c>
      <c r="BC3" s="56">
        <v>43921</v>
      </c>
      <c r="BD3" s="56">
        <v>44012</v>
      </c>
      <c r="BE3" s="56">
        <v>44104</v>
      </c>
      <c r="BF3" s="56">
        <v>44196</v>
      </c>
    </row>
    <row r="4" spans="1:58" ht="12.75">
      <c r="A4" s="55" t="s">
        <v>18</v>
      </c>
      <c r="B4" t="s">
        <v>99</v>
      </c>
      <c r="C4" s="58">
        <v>-96.429999999999382</v>
      </c>
      <c r="D4" s="58">
        <v>-16.299999999999272</v>
      </c>
      <c r="E4" s="58">
        <v>148.91600000000017</v>
      </c>
      <c r="F4" s="58">
        <v>138.19499999999971</v>
      </c>
      <c r="G4" s="58">
        <v>150.14299999999912</v>
      </c>
      <c r="H4" s="58">
        <v>161.97199999999884</v>
      </c>
      <c r="I4" s="58">
        <v>75.792999999999665</v>
      </c>
      <c r="J4" s="58">
        <v>96.926000000000386</v>
      </c>
      <c r="K4" s="58">
        <v>212.9890000000014</v>
      </c>
      <c r="L4" s="58">
        <v>492.46900000000187</v>
      </c>
      <c r="M4" s="58">
        <v>822.88300000000163</v>
      </c>
      <c r="N4" s="58">
        <v>1066.5770000000011</v>
      </c>
      <c r="O4" s="58">
        <v>1254.9499999999998</v>
      </c>
      <c r="P4" s="58">
        <v>1299.3779999999997</v>
      </c>
      <c r="Q4" s="58">
        <v>1324.0049999999992</v>
      </c>
      <c r="R4" s="58">
        <v>1444.3019999999997</v>
      </c>
      <c r="S4" s="58">
        <v>1544.1180000000004</v>
      </c>
      <c r="T4" s="58">
        <v>1598.1939999999995</v>
      </c>
      <c r="U4" s="58">
        <v>1707.3850000000002</v>
      </c>
      <c r="V4" s="58">
        <v>1735.5230000000001</v>
      </c>
      <c r="W4" s="58">
        <v>1710.8989999999994</v>
      </c>
      <c r="X4" s="58">
        <v>1842.7640000000001</v>
      </c>
      <c r="Y4" s="58">
        <v>1996.4090000000006</v>
      </c>
      <c r="Z4" s="58">
        <v>1954.1640000000007</v>
      </c>
      <c r="AA4" s="58">
        <v>2057.5960000000014</v>
      </c>
      <c r="AB4" s="58">
        <v>1987.2750000000015</v>
      </c>
      <c r="AC4" s="58">
        <v>2075.7760000000007</v>
      </c>
      <c r="AD4" s="58">
        <v>2117.7889999999998</v>
      </c>
      <c r="AE4" s="58">
        <v>2177.0140000000001</v>
      </c>
      <c r="AF4" s="58">
        <v>2085.2650000000003</v>
      </c>
      <c r="AG4" s="58">
        <v>2034.3649999999998</v>
      </c>
      <c r="AH4" s="58">
        <v>2074.8270000000011</v>
      </c>
      <c r="AI4" s="58">
        <v>2274.2190000000001</v>
      </c>
      <c r="AJ4" s="58">
        <v>2463.1679999999997</v>
      </c>
      <c r="AK4" s="58">
        <v>2555.3069999999998</v>
      </c>
      <c r="AL4" s="58">
        <v>2778.4739999999983</v>
      </c>
      <c r="AM4" s="58">
        <v>2738.3379999999988</v>
      </c>
      <c r="AN4" s="58">
        <v>3037.213999999999</v>
      </c>
      <c r="AO4" s="58">
        <v>3194.9659999999994</v>
      </c>
      <c r="AP4" s="58">
        <v>3140.2139999999999</v>
      </c>
      <c r="AQ4" s="58">
        <v>2979.6990000000005</v>
      </c>
      <c r="AR4" s="58">
        <v>2946.2490000000007</v>
      </c>
      <c r="AS4" s="58">
        <v>2741.1920000000009</v>
      </c>
      <c r="AT4" s="58">
        <v>2677.6650000000009</v>
      </c>
      <c r="AU4" s="58">
        <v>2659.5900000000011</v>
      </c>
      <c r="AV4" s="58">
        <v>2456.7920000000013</v>
      </c>
      <c r="AW4" s="58">
        <v>2052.1420000000016</v>
      </c>
      <c r="AX4" s="58">
        <v>1908.5180000000018</v>
      </c>
      <c r="AY4" s="58">
        <v>1808.5750000000007</v>
      </c>
      <c r="AZ4" s="58">
        <v>1706.1760000000013</v>
      </c>
      <c r="BA4" s="58">
        <v>1728.6770000000015</v>
      </c>
      <c r="BB4" s="58">
        <v>1481.7860000000001</v>
      </c>
      <c r="BC4" s="58">
        <v>1410.5240000000013</v>
      </c>
      <c r="BD4" s="58">
        <v>686.80100000000039</v>
      </c>
      <c r="BE4" s="58">
        <v>832.85300000000007</v>
      </c>
      <c r="BF4" s="58">
        <v>1029.2980000000016</v>
      </c>
    </row>
    <row r="5" spans="1:58" ht="12.75">
      <c r="A5" s="55" t="s">
        <v>63</v>
      </c>
      <c r="B5" t="s">
        <v>149</v>
      </c>
      <c r="C5" s="58"/>
      <c r="D5" s="58"/>
      <c r="E5" s="58"/>
      <c r="F5" s="58"/>
      <c r="G5" s="58">
        <f t="shared" ref="G5:AT5" si="0">+G4-C4</f>
        <v>246.5729999999985</v>
      </c>
      <c r="H5" s="58">
        <f t="shared" si="0"/>
        <v>178.27199999999812</v>
      </c>
      <c r="I5" s="58">
        <f t="shared" si="0"/>
        <v>-73.123000000000502</v>
      </c>
      <c r="J5" s="58">
        <f t="shared" si="0"/>
        <v>-41.268999999999323</v>
      </c>
      <c r="K5" s="58">
        <f t="shared" si="0"/>
        <v>62.846000000002277</v>
      </c>
      <c r="L5" s="58">
        <f t="shared" si="0"/>
        <v>330.49700000000303</v>
      </c>
      <c r="M5" s="58">
        <f t="shared" si="0"/>
        <v>747.09000000000196</v>
      </c>
      <c r="N5" s="58">
        <f t="shared" si="0"/>
        <v>969.65100000000075</v>
      </c>
      <c r="O5" s="58">
        <f>+O4-K4</f>
        <v>1041.9609999999984</v>
      </c>
      <c r="P5" s="58">
        <f t="shared" si="0"/>
        <v>806.90899999999783</v>
      </c>
      <c r="Q5" s="58">
        <f t="shared" si="0"/>
        <v>501.12199999999757</v>
      </c>
      <c r="R5" s="58">
        <f t="shared" si="0"/>
        <v>377.72499999999854</v>
      </c>
      <c r="S5" s="58">
        <f t="shared" si="0"/>
        <v>289.16800000000057</v>
      </c>
      <c r="T5" s="58">
        <f t="shared" si="0"/>
        <v>298.8159999999998</v>
      </c>
      <c r="U5" s="58">
        <f t="shared" si="0"/>
        <v>383.38000000000102</v>
      </c>
      <c r="V5" s="58">
        <f t="shared" si="0"/>
        <v>291.22100000000046</v>
      </c>
      <c r="W5" s="58">
        <f t="shared" si="0"/>
        <v>166.78099999999904</v>
      </c>
      <c r="X5" s="58">
        <f t="shared" si="0"/>
        <v>244.57000000000062</v>
      </c>
      <c r="Y5" s="58">
        <f t="shared" si="0"/>
        <v>289.02400000000034</v>
      </c>
      <c r="Z5" s="58">
        <f t="shared" si="0"/>
        <v>218.64100000000053</v>
      </c>
      <c r="AA5" s="58">
        <f t="shared" si="0"/>
        <v>346.69700000000194</v>
      </c>
      <c r="AB5" s="58">
        <f t="shared" si="0"/>
        <v>144.51100000000133</v>
      </c>
      <c r="AC5" s="58">
        <f t="shared" si="0"/>
        <v>79.367000000000189</v>
      </c>
      <c r="AD5" s="58">
        <f t="shared" si="0"/>
        <v>163.62499999999909</v>
      </c>
      <c r="AE5" s="58">
        <f t="shared" si="0"/>
        <v>119.41799999999876</v>
      </c>
      <c r="AF5" s="58">
        <f t="shared" si="0"/>
        <v>97.989999999998872</v>
      </c>
      <c r="AG5" s="58">
        <f t="shared" si="0"/>
        <v>-41.411000000000968</v>
      </c>
      <c r="AH5" s="58">
        <f t="shared" si="0"/>
        <v>-42.961999999998625</v>
      </c>
      <c r="AI5" s="58">
        <f t="shared" si="0"/>
        <v>97.204999999999927</v>
      </c>
      <c r="AJ5" s="58">
        <f t="shared" si="0"/>
        <v>377.90299999999934</v>
      </c>
      <c r="AK5" s="58">
        <f t="shared" si="0"/>
        <v>520.94200000000001</v>
      </c>
      <c r="AL5" s="58">
        <f t="shared" si="0"/>
        <v>703.64699999999721</v>
      </c>
      <c r="AM5" s="58">
        <f t="shared" si="0"/>
        <v>464.11899999999878</v>
      </c>
      <c r="AN5" s="58">
        <f t="shared" si="0"/>
        <v>574.04599999999937</v>
      </c>
      <c r="AO5" s="58">
        <f t="shared" si="0"/>
        <v>639.65899999999965</v>
      </c>
      <c r="AP5" s="58">
        <f t="shared" si="0"/>
        <v>361.7400000000016</v>
      </c>
      <c r="AQ5" s="58">
        <f t="shared" si="0"/>
        <v>241.3610000000017</v>
      </c>
      <c r="AR5" s="58">
        <f>+AR4-AN4</f>
        <v>-90.964999999998327</v>
      </c>
      <c r="AS5" s="58">
        <f>+AS4-AO4</f>
        <v>-453.77399999999852</v>
      </c>
      <c r="AT5" s="58">
        <f t="shared" si="0"/>
        <v>-462.54899999999907</v>
      </c>
      <c r="AU5" s="58">
        <f t="shared" ref="AU5" si="1">+AU4-AQ4</f>
        <v>-320.10899999999947</v>
      </c>
      <c r="AV5" s="58">
        <f t="shared" ref="AV5" si="2">+AV4-AR4</f>
        <v>-489.45699999999943</v>
      </c>
      <c r="AW5" s="58">
        <f t="shared" ref="AW5" si="3">+AW4-AS4</f>
        <v>-689.04999999999927</v>
      </c>
      <c r="AX5" s="58">
        <f t="shared" ref="AX5" si="4">+AX4-AT4</f>
        <v>-769.14699999999903</v>
      </c>
      <c r="AY5" s="58">
        <f t="shared" ref="AY5" si="5">+AY4-AU4</f>
        <v>-851.01500000000033</v>
      </c>
      <c r="AZ5" s="58">
        <f t="shared" ref="AZ5" si="6">+AZ4-AV4</f>
        <v>-750.61599999999999</v>
      </c>
      <c r="BA5" s="58">
        <f t="shared" ref="BA5" si="7">+BA4-AW4</f>
        <v>-323.46500000000015</v>
      </c>
      <c r="BB5" s="58">
        <f t="shared" ref="BB5" si="8">+BB4-AX4</f>
        <v>-426.73200000000179</v>
      </c>
      <c r="BC5" s="58">
        <f t="shared" ref="BC5" si="9">+BC4-AY4</f>
        <v>-398.05099999999948</v>
      </c>
      <c r="BD5" s="58">
        <f t="shared" ref="BD5" si="10">+BD4-AZ4</f>
        <v>-1019.3750000000009</v>
      </c>
      <c r="BE5" s="58">
        <f t="shared" ref="BE5" si="11">+BE4-BA4</f>
        <v>-895.82400000000143</v>
      </c>
      <c r="BF5" s="58">
        <f t="shared" ref="BF5" si="12">+BF4-BB4</f>
        <v>-452.48799999999846</v>
      </c>
    </row>
    <row r="6" spans="1:58" ht="12.75">
      <c r="A6" s="55" t="s">
        <v>64</v>
      </c>
      <c r="B6" t="s">
        <v>116</v>
      </c>
      <c r="C6" s="58">
        <v>-151.03972303655428</v>
      </c>
      <c r="D6" s="58">
        <v>-51.90961181271814</v>
      </c>
      <c r="E6" s="58">
        <v>93.083783093679358</v>
      </c>
      <c r="F6" s="58">
        <v>84.11752242915145</v>
      </c>
      <c r="G6" s="58">
        <v>17.715265576010097</v>
      </c>
      <c r="H6" s="58">
        <v>78.836760821282041</v>
      </c>
      <c r="I6" s="58">
        <v>-83.133370351921258</v>
      </c>
      <c r="J6" s="58">
        <v>-198.37875145864291</v>
      </c>
      <c r="K6" s="58">
        <v>-226.51995484640156</v>
      </c>
      <c r="L6" s="58">
        <v>-385.79151682403699</v>
      </c>
      <c r="M6" s="58">
        <v>-177.27120561190077</v>
      </c>
      <c r="N6" s="58">
        <v>138.26135224209247</v>
      </c>
      <c r="O6" s="58">
        <v>293.0939942929781</v>
      </c>
      <c r="P6" s="58">
        <v>361.00760678471306</v>
      </c>
      <c r="Q6" s="58">
        <v>237.75803374502175</v>
      </c>
      <c r="R6" s="58">
        <v>30.371223579728394</v>
      </c>
      <c r="S6" s="58">
        <v>-43.550992658013456</v>
      </c>
      <c r="T6" s="58">
        <v>-32.161282770466642</v>
      </c>
      <c r="U6" s="58">
        <v>-107.91996825937713</v>
      </c>
      <c r="V6" s="58">
        <v>-265.49213696415336</v>
      </c>
      <c r="W6" s="58">
        <v>-389.72511290660168</v>
      </c>
      <c r="X6" s="58">
        <v>-451.98951955159009</v>
      </c>
      <c r="Y6" s="58">
        <v>-369.98120349980945</v>
      </c>
      <c r="Z6" s="58">
        <v>-178.05292546585406</v>
      </c>
      <c r="AA6" s="58">
        <v>-11.397110654003882</v>
      </c>
      <c r="AB6" s="58">
        <v>123.09860097823457</v>
      </c>
      <c r="AC6" s="58">
        <v>113.66929550656369</v>
      </c>
      <c r="AD6" s="58">
        <v>119.2021216664707</v>
      </c>
      <c r="AE6" s="58">
        <v>82.452235290798853</v>
      </c>
      <c r="AF6" s="58">
        <v>35.067828549574187</v>
      </c>
      <c r="AG6" s="58">
        <v>122.91781234718655</v>
      </c>
      <c r="AH6" s="58">
        <v>168.09366968200447</v>
      </c>
      <c r="AI6" s="58">
        <v>184.35612991568269</v>
      </c>
      <c r="AJ6" s="58">
        <v>187.98330937908577</v>
      </c>
      <c r="AK6" s="58">
        <v>145.07793648260667</v>
      </c>
      <c r="AL6" s="58">
        <v>180.90405766958611</v>
      </c>
      <c r="AM6" s="58">
        <v>216.59599997243731</v>
      </c>
      <c r="AN6" s="58">
        <v>285.79635016113662</v>
      </c>
      <c r="AO6" s="58">
        <v>307.36870782347069</v>
      </c>
      <c r="AP6" s="58">
        <v>136.4509094562809</v>
      </c>
      <c r="AQ6" s="58">
        <v>6.0936407570407027</v>
      </c>
      <c r="AR6" s="58">
        <v>-102.89973590923546</v>
      </c>
      <c r="AS6" s="58">
        <v>-173.2123231828873</v>
      </c>
      <c r="AT6" s="58">
        <v>-84.240918991652507</v>
      </c>
      <c r="AU6" s="58">
        <v>-37.002382744131864</v>
      </c>
      <c r="AV6" s="58">
        <v>-74.460125569162301</v>
      </c>
      <c r="AW6" s="58">
        <v>-164.04867522869972</v>
      </c>
      <c r="AX6" s="58">
        <v>-258.31632865560368</v>
      </c>
      <c r="AY6" s="58">
        <v>-292.47623895177003</v>
      </c>
      <c r="AZ6" s="58">
        <v>-251.55587659136836</v>
      </c>
      <c r="BA6" s="58">
        <v>-91.069389104151924</v>
      </c>
      <c r="BB6" s="58">
        <v>66.601159292786178</v>
      </c>
      <c r="BC6" s="58">
        <v>274.8912787113004</v>
      </c>
      <c r="BD6" s="58">
        <v>595.7461195315409</v>
      </c>
      <c r="BE6" s="58">
        <v>739.25549865679022</v>
      </c>
      <c r="BF6" s="58">
        <v>769.03200348826977</v>
      </c>
    </row>
    <row r="7" spans="1:58" ht="12.75">
      <c r="A7" s="55" t="s">
        <v>65</v>
      </c>
      <c r="B7" t="s">
        <v>117</v>
      </c>
      <c r="C7" s="58">
        <v>638.25872303655478</v>
      </c>
      <c r="D7" s="58">
        <v>542.47961181271921</v>
      </c>
      <c r="E7" s="58">
        <v>472.26321690632085</v>
      </c>
      <c r="F7" s="58">
        <v>328.77247757084797</v>
      </c>
      <c r="G7" s="58">
        <v>228.8577344239884</v>
      </c>
      <c r="H7" s="58">
        <v>99.435239178716074</v>
      </c>
      <c r="I7" s="58">
        <v>10.010370351920756</v>
      </c>
      <c r="J7" s="58">
        <v>157.10975145864359</v>
      </c>
      <c r="K7" s="58">
        <v>289.36595484640384</v>
      </c>
      <c r="L7" s="58">
        <v>716.28851682404002</v>
      </c>
      <c r="M7" s="58">
        <v>924.36120561190273</v>
      </c>
      <c r="N7" s="58">
        <v>831.38964775790828</v>
      </c>
      <c r="O7" s="58">
        <v>748.86700570702033</v>
      </c>
      <c r="P7" s="58">
        <v>445.90139321528477</v>
      </c>
      <c r="Q7" s="58">
        <v>263.36396625497582</v>
      </c>
      <c r="R7" s="58">
        <v>347.35377642027015</v>
      </c>
      <c r="S7" s="58">
        <v>332.71899265801403</v>
      </c>
      <c r="T7" s="58">
        <v>330.97728277046645</v>
      </c>
      <c r="U7" s="58">
        <v>491.29996825937815</v>
      </c>
      <c r="V7" s="58">
        <v>556.71313696415382</v>
      </c>
      <c r="W7" s="58">
        <v>556.50611290660072</v>
      </c>
      <c r="X7" s="58">
        <v>696.55951955159071</v>
      </c>
      <c r="Y7" s="58">
        <v>659.0052034998098</v>
      </c>
      <c r="Z7" s="58">
        <v>396.69392546585459</v>
      </c>
      <c r="AA7" s="58">
        <v>358.09411065400582</v>
      </c>
      <c r="AB7" s="58">
        <v>21.41239902176676</v>
      </c>
      <c r="AC7" s="58">
        <v>-34.302295506563496</v>
      </c>
      <c r="AD7" s="58">
        <v>44.422878333528388</v>
      </c>
      <c r="AE7" s="58">
        <v>36.965764709199902</v>
      </c>
      <c r="AF7" s="58">
        <v>62.922171450424685</v>
      </c>
      <c r="AG7" s="58">
        <v>-164.32881234718752</v>
      </c>
      <c r="AH7" s="58">
        <v>-211.0556696820031</v>
      </c>
      <c r="AI7" s="58">
        <v>-87.151129915682759</v>
      </c>
      <c r="AJ7" s="58">
        <v>189.91969062091357</v>
      </c>
      <c r="AK7" s="58">
        <v>375.86406351739333</v>
      </c>
      <c r="AL7" s="58">
        <v>522.7429423304111</v>
      </c>
      <c r="AM7" s="58">
        <v>247.52300002756147</v>
      </c>
      <c r="AN7" s="58">
        <v>288.24964983886275</v>
      </c>
      <c r="AO7" s="58">
        <v>332.29029217652896</v>
      </c>
      <c r="AP7" s="58">
        <v>225.2890905437207</v>
      </c>
      <c r="AQ7" s="58">
        <v>235.26735924296099</v>
      </c>
      <c r="AR7" s="58">
        <v>11.934735909237133</v>
      </c>
      <c r="AS7" s="58">
        <v>-280.56167681711122</v>
      </c>
      <c r="AT7" s="58">
        <v>-378.30808100834656</v>
      </c>
      <c r="AU7" s="58">
        <v>-283.1066172558676</v>
      </c>
      <c r="AV7" s="58">
        <v>-414.99687443083712</v>
      </c>
      <c r="AW7" s="58">
        <v>-525.00132477129955</v>
      </c>
      <c r="AX7" s="58">
        <v>-510.83067134439534</v>
      </c>
      <c r="AY7" s="58">
        <v>-558.5387610482303</v>
      </c>
      <c r="AZ7" s="58">
        <v>-499.06012340863163</v>
      </c>
      <c r="BA7" s="58">
        <v>-232.39561089584822</v>
      </c>
      <c r="BB7" s="58">
        <v>-493.33315929278797</v>
      </c>
      <c r="BC7" s="58">
        <v>-672.94227871129988</v>
      </c>
      <c r="BD7" s="58">
        <v>-1615.1211195315418</v>
      </c>
      <c r="BE7" s="58">
        <v>-1635.0794986567917</v>
      </c>
      <c r="BF7" s="58">
        <v>-1221.5200034882682</v>
      </c>
    </row>
    <row r="8" spans="1:58">
      <c r="A8" s="55"/>
      <c r="B8" s="55"/>
      <c r="C8" s="58">
        <v>-96.429999999999382</v>
      </c>
      <c r="D8" s="58">
        <v>-16.299999999999272</v>
      </c>
      <c r="E8" s="58">
        <v>148.91600000000017</v>
      </c>
      <c r="F8" s="58">
        <v>138.19499999999971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5"/>
      <c r="AZ8" s="55"/>
      <c r="BA8" s="55"/>
    </row>
    <row r="9" spans="1:58">
      <c r="A9" s="55"/>
      <c r="B9" s="55"/>
      <c r="C9" s="55"/>
      <c r="D9" s="55"/>
      <c r="E9" s="55"/>
      <c r="F9" s="55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5"/>
      <c r="AZ9" s="55"/>
      <c r="BA9" s="55"/>
    </row>
    <row r="10" spans="1:58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8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</row>
    <row r="12" spans="1:58">
      <c r="R12" s="26"/>
    </row>
  </sheetData>
  <phoneticPr fontId="74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"/>
  <dimension ref="A1:J26"/>
  <sheetViews>
    <sheetView showGridLines="0" topLeftCell="J1" zoomScale="80" zoomScaleNormal="80" workbookViewId="0">
      <selection activeCell="X30" sqref="X30"/>
    </sheetView>
  </sheetViews>
  <sheetFormatPr defaultColWidth="9.140625" defaultRowHeight="12"/>
  <cols>
    <col min="1" max="1" width="17.42578125" style="27" bestFit="1" customWidth="1"/>
    <col min="2" max="16384" width="9.140625" style="27"/>
  </cols>
  <sheetData>
    <row r="1" spans="1:10" ht="48">
      <c r="B1" s="28" t="s">
        <v>41</v>
      </c>
      <c r="C1" s="28" t="s">
        <v>42</v>
      </c>
      <c r="D1" s="28" t="s">
        <v>43</v>
      </c>
      <c r="E1" s="28" t="s">
        <v>44</v>
      </c>
      <c r="F1" s="28" t="s">
        <v>45</v>
      </c>
      <c r="G1" s="28" t="s">
        <v>46</v>
      </c>
      <c r="H1" s="60" t="s">
        <v>47</v>
      </c>
      <c r="I1" s="59"/>
      <c r="J1" s="59"/>
    </row>
    <row r="2" spans="1:10" ht="12.75">
      <c r="B2" s="69" t="s">
        <v>118</v>
      </c>
      <c r="C2" s="69" t="s">
        <v>119</v>
      </c>
      <c r="D2" s="69" t="s">
        <v>120</v>
      </c>
      <c r="E2" s="69" t="s">
        <v>121</v>
      </c>
      <c r="F2" s="69" t="s">
        <v>122</v>
      </c>
      <c r="G2" s="69" t="s">
        <v>123</v>
      </c>
      <c r="H2" s="69" t="s">
        <v>124</v>
      </c>
      <c r="I2" s="59"/>
      <c r="J2" s="59"/>
    </row>
    <row r="3" spans="1:10">
      <c r="A3" s="27">
        <v>2008</v>
      </c>
      <c r="B3" s="29">
        <v>1.3986389364059706</v>
      </c>
      <c r="C3" s="29">
        <v>0.2766382813667953</v>
      </c>
      <c r="D3" s="29">
        <v>-6.1564413599682757</v>
      </c>
      <c r="E3" s="29">
        <v>-3.4026135626893064</v>
      </c>
      <c r="F3" s="29">
        <v>7.8411110848574914</v>
      </c>
      <c r="G3" s="29">
        <v>-4.2666620027341944E-2</v>
      </c>
      <c r="H3" s="61">
        <v>-0.92015763635700332</v>
      </c>
      <c r="I3" s="61"/>
      <c r="J3" s="59"/>
    </row>
    <row r="4" spans="1:10">
      <c r="A4" s="27">
        <v>2009</v>
      </c>
      <c r="B4" s="29">
        <v>1.3051525671163375</v>
      </c>
      <c r="C4" s="29">
        <v>0.3995419433503537</v>
      </c>
      <c r="D4" s="29">
        <v>-4.780538959339629</v>
      </c>
      <c r="E4" s="29">
        <v>-1.7203419012543422</v>
      </c>
      <c r="F4" s="29">
        <v>8.9188244015202223</v>
      </c>
      <c r="G4" s="29">
        <v>4.1226380513929319</v>
      </c>
      <c r="H4" s="61">
        <v>2.7162316100002522</v>
      </c>
      <c r="I4" s="62"/>
      <c r="J4" s="59"/>
    </row>
    <row r="5" spans="1:10">
      <c r="A5" s="27">
        <v>2010</v>
      </c>
      <c r="B5" s="29">
        <v>1.6718475179070194</v>
      </c>
      <c r="C5" s="29">
        <v>0.31701404540475142</v>
      </c>
      <c r="D5" s="29">
        <v>-5.2586212210516248</v>
      </c>
      <c r="E5" s="29">
        <v>-1.3626199268064054</v>
      </c>
      <c r="F5" s="29">
        <v>10.066437230193003</v>
      </c>
      <c r="G5" s="29">
        <v>5.4340576456467398</v>
      </c>
      <c r="H5" s="61">
        <v>2.5336487321667671</v>
      </c>
      <c r="I5" s="62"/>
      <c r="J5" s="59"/>
    </row>
    <row r="6" spans="1:10">
      <c r="A6" s="27">
        <v>2011</v>
      </c>
      <c r="B6" s="29">
        <v>2.0696627035202981</v>
      </c>
      <c r="C6" s="29">
        <v>0.51742815526961894</v>
      </c>
      <c r="D6" s="29">
        <v>-5.9062424460372975</v>
      </c>
      <c r="E6" s="29">
        <v>-0.91590446012441362</v>
      </c>
      <c r="F6" s="29">
        <v>11.241247773337387</v>
      </c>
      <c r="G6" s="29">
        <v>7.0061917259655866</v>
      </c>
      <c r="H6" s="61">
        <v>2.7955073464045519</v>
      </c>
      <c r="I6" s="62"/>
      <c r="J6" s="59"/>
    </row>
    <row r="7" spans="1:10">
      <c r="A7" s="27">
        <v>2012</v>
      </c>
      <c r="B7" s="29">
        <v>2.6358238573506489</v>
      </c>
      <c r="C7" s="29">
        <v>0.87038520084654747</v>
      </c>
      <c r="D7" s="29">
        <v>-6.1842352747266416</v>
      </c>
      <c r="E7" s="29">
        <v>-4.3231709644774331E-2</v>
      </c>
      <c r="F7" s="29">
        <v>9.4686905995356003</v>
      </c>
      <c r="G7" s="29">
        <v>6.7474326733613728</v>
      </c>
      <c r="H7" s="61">
        <v>2.9296904021409893</v>
      </c>
      <c r="I7" s="62"/>
      <c r="J7" s="59"/>
    </row>
    <row r="8" spans="1:10">
      <c r="A8" s="27">
        <v>2013</v>
      </c>
      <c r="B8" s="29">
        <v>2.6887214357686822</v>
      </c>
      <c r="C8" s="29">
        <v>0.71051536172434415</v>
      </c>
      <c r="D8" s="29">
        <v>-6.2950836730756992</v>
      </c>
      <c r="E8" s="29">
        <v>0.42117879048866774</v>
      </c>
      <c r="F8" s="29">
        <v>8.9287850283892354</v>
      </c>
      <c r="G8" s="29">
        <v>6.4541169432952152</v>
      </c>
      <c r="H8" s="61">
        <v>3.2662510993558742</v>
      </c>
      <c r="I8" s="62"/>
      <c r="J8" s="59"/>
    </row>
    <row r="9" spans="1:10">
      <c r="A9" s="27">
        <v>2014</v>
      </c>
      <c r="B9" s="29">
        <v>2.2386785505258699</v>
      </c>
      <c r="C9" s="29">
        <v>0.51817775787548404</v>
      </c>
      <c r="D9" s="29">
        <v>-6.1226928684860233</v>
      </c>
      <c r="E9" s="29">
        <v>-0.23954261637389843</v>
      </c>
      <c r="F9" s="29">
        <v>9.522915518063586</v>
      </c>
      <c r="G9" s="29">
        <v>5.9175363416050004</v>
      </c>
      <c r="H9" s="61">
        <v>2.0034154850131416</v>
      </c>
      <c r="I9" s="62"/>
      <c r="J9" s="59"/>
    </row>
    <row r="10" spans="1:10">
      <c r="A10" s="27">
        <v>2015</v>
      </c>
      <c r="B10" s="29">
        <v>2.0913399370209143</v>
      </c>
      <c r="C10" s="29">
        <v>0.28009557873268609</v>
      </c>
      <c r="D10" s="29">
        <v>-4.0878793435087601</v>
      </c>
      <c r="E10" s="29">
        <v>-0.90534636360558085</v>
      </c>
      <c r="F10" s="29">
        <v>10.249416241978878</v>
      </c>
      <c r="G10" s="29">
        <v>7.6276260506181348</v>
      </c>
      <c r="H10" s="61">
        <v>3.5938354009800362</v>
      </c>
      <c r="I10" s="62"/>
      <c r="J10" s="59"/>
    </row>
    <row r="11" spans="1:10">
      <c r="A11" s="27">
        <v>2016</v>
      </c>
      <c r="B11" s="29">
        <v>1.7828757306714405</v>
      </c>
      <c r="C11" s="29">
        <v>0.29477425582608724</v>
      </c>
      <c r="D11" s="29">
        <v>-3.1074489086969983</v>
      </c>
      <c r="E11" s="29">
        <v>-1.0101939473260677</v>
      </c>
      <c r="F11" s="29">
        <v>10.415554736964747</v>
      </c>
      <c r="G11" s="29">
        <v>8.375561867439222</v>
      </c>
      <c r="H11" s="61">
        <v>3.4087777752366684</v>
      </c>
      <c r="I11" s="62"/>
      <c r="J11" s="59"/>
    </row>
    <row r="12" spans="1:10" s="30" customFormat="1">
      <c r="A12" s="27">
        <v>2017</v>
      </c>
      <c r="B12" s="29">
        <v>1.8516051629082653</v>
      </c>
      <c r="C12" s="29">
        <v>0.23573494703623857</v>
      </c>
      <c r="D12" s="29">
        <v>-3.6863055470296633</v>
      </c>
      <c r="E12" s="29">
        <v>-0.96039409933825071</v>
      </c>
      <c r="F12" s="29">
        <v>8.9326455608673605</v>
      </c>
      <c r="G12" s="29">
        <v>6.3732860244439316</v>
      </c>
      <c r="H12" s="61">
        <v>1.3496980027848107</v>
      </c>
      <c r="I12" s="62"/>
      <c r="J12" s="63"/>
    </row>
    <row r="13" spans="1:10" s="30" customFormat="1">
      <c r="A13" s="27">
        <v>2018</v>
      </c>
      <c r="B13" s="29">
        <v>1.454574642936477</v>
      </c>
      <c r="C13" s="29">
        <v>0.17302129825230028</v>
      </c>
      <c r="D13" s="29">
        <v>-3.8016906136031445</v>
      </c>
      <c r="E13" s="29">
        <v>-1.9160571118113146</v>
      </c>
      <c r="F13" s="29">
        <v>8.1046723816043009</v>
      </c>
      <c r="G13" s="29">
        <v>4.0427221837310592</v>
      </c>
      <c r="H13" s="61">
        <v>-1.2388435946770342</v>
      </c>
      <c r="I13" s="62"/>
      <c r="J13" s="63"/>
    </row>
    <row r="14" spans="1:10" s="30" customFormat="1">
      <c r="A14" s="27">
        <v>2019</v>
      </c>
      <c r="B14" s="29">
        <v>1.352818815095671</v>
      </c>
      <c r="C14" s="29">
        <v>0.19745234553829238</v>
      </c>
      <c r="D14" s="29">
        <v>-3.8007343973971248</v>
      </c>
      <c r="E14" s="29">
        <v>-2.9172399186368856</v>
      </c>
      <c r="F14" s="29">
        <v>8.1421194274910533</v>
      </c>
      <c r="G14" s="29">
        <v>2.9744162720910055</v>
      </c>
      <c r="H14" s="61">
        <v>-2.086835039611505</v>
      </c>
      <c r="I14" s="62"/>
      <c r="J14" s="63"/>
    </row>
    <row r="15" spans="1:10">
      <c r="A15" s="27">
        <v>2020</v>
      </c>
      <c r="B15" s="29">
        <v>1.6319745360941249</v>
      </c>
      <c r="C15" s="29">
        <v>0.26536403955071652</v>
      </c>
      <c r="D15" s="29">
        <v>-2.3655600282157017</v>
      </c>
      <c r="E15" s="29">
        <v>-3.9530485702189067</v>
      </c>
      <c r="F15" s="29">
        <v>8.7183517122616045</v>
      </c>
      <c r="G15" s="29">
        <v>4.2970816894718409</v>
      </c>
      <c r="H15" s="61">
        <v>-0.63852495291296596</v>
      </c>
      <c r="I15" s="59"/>
      <c r="J15" s="59"/>
    </row>
    <row r="16" spans="1:10">
      <c r="B16" s="29"/>
      <c r="H16" s="59"/>
      <c r="I16" s="59"/>
      <c r="J16" s="59"/>
    </row>
    <row r="17" spans="2:2">
      <c r="B17" s="29"/>
    </row>
    <row r="18" spans="2:2">
      <c r="B18" s="29"/>
    </row>
    <row r="19" spans="2:2">
      <c r="B19" s="29"/>
    </row>
    <row r="20" spans="2:2">
      <c r="B20" s="29"/>
    </row>
    <row r="21" spans="2:2">
      <c r="B21" s="29"/>
    </row>
    <row r="22" spans="2:2">
      <c r="B22" s="29"/>
    </row>
    <row r="23" spans="2:2">
      <c r="B23" s="29"/>
    </row>
    <row r="24" spans="2:2">
      <c r="B24" s="29"/>
    </row>
    <row r="25" spans="2:2">
      <c r="B25" s="29"/>
    </row>
    <row r="26" spans="2:2">
      <c r="B26" s="29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/>
  <dimension ref="A1:BJ15"/>
  <sheetViews>
    <sheetView showGridLines="0" zoomScale="70" zoomScaleNormal="70" workbookViewId="0">
      <pane xSplit="2" ySplit="3" topLeftCell="AZ4" activePane="bottomRight" state="frozen"/>
      <selection activeCell="A23" sqref="A23"/>
      <selection pane="topRight" activeCell="A23" sqref="A23"/>
      <selection pane="bottomLeft" activeCell="A23" sqref="A23"/>
      <selection pane="bottomRight" activeCell="A23" sqref="A23"/>
    </sheetView>
  </sheetViews>
  <sheetFormatPr defaultColWidth="9.140625" defaultRowHeight="12"/>
  <cols>
    <col min="1" max="1" width="50.85546875" style="9" bestFit="1" customWidth="1"/>
    <col min="2" max="2" width="18.7109375" style="9" customWidth="1"/>
    <col min="3" max="25" width="9.85546875" style="9" bestFit="1" customWidth="1"/>
    <col min="26" max="16384" width="9.140625" style="9"/>
  </cols>
  <sheetData>
    <row r="1" spans="1:62">
      <c r="C1" s="9" t="s">
        <v>9</v>
      </c>
      <c r="D1" s="9" t="s">
        <v>4</v>
      </c>
      <c r="E1" s="9" t="s">
        <v>5</v>
      </c>
      <c r="F1" s="9" t="s">
        <v>6</v>
      </c>
      <c r="G1" s="9" t="s">
        <v>10</v>
      </c>
      <c r="H1" s="9" t="s">
        <v>4</v>
      </c>
      <c r="I1" s="9" t="s">
        <v>5</v>
      </c>
      <c r="J1" s="9" t="s">
        <v>6</v>
      </c>
      <c r="K1" s="9" t="s">
        <v>11</v>
      </c>
      <c r="L1" s="9" t="s">
        <v>4</v>
      </c>
      <c r="M1" s="9" t="s">
        <v>5</v>
      </c>
      <c r="N1" s="9" t="s">
        <v>6</v>
      </c>
      <c r="O1" s="9" t="s">
        <v>12</v>
      </c>
      <c r="P1" s="9" t="s">
        <v>4</v>
      </c>
      <c r="Q1" s="9" t="s">
        <v>5</v>
      </c>
      <c r="R1" s="9" t="s">
        <v>6</v>
      </c>
      <c r="S1" s="9" t="s">
        <v>13</v>
      </c>
      <c r="T1" s="9" t="s">
        <v>4</v>
      </c>
      <c r="U1" s="9" t="s">
        <v>5</v>
      </c>
      <c r="V1" s="9" t="s">
        <v>6</v>
      </c>
      <c r="W1" s="9" t="s">
        <v>14</v>
      </c>
      <c r="X1" s="9" t="s">
        <v>15</v>
      </c>
      <c r="Y1" s="9" t="s">
        <v>5</v>
      </c>
      <c r="Z1" s="9" t="s">
        <v>26</v>
      </c>
      <c r="AA1" s="9" t="s">
        <v>33</v>
      </c>
      <c r="AB1" s="9" t="s">
        <v>15</v>
      </c>
      <c r="AC1" s="9" t="s">
        <v>5</v>
      </c>
      <c r="AD1" s="9" t="s">
        <v>26</v>
      </c>
      <c r="AE1" s="9" t="s">
        <v>39</v>
      </c>
      <c r="AF1" s="9" t="s">
        <v>15</v>
      </c>
      <c r="AG1" s="9" t="s">
        <v>5</v>
      </c>
      <c r="AH1" s="9" t="s">
        <v>26</v>
      </c>
      <c r="AI1" s="9" t="s">
        <v>58</v>
      </c>
      <c r="AJ1" s="9" t="s">
        <v>15</v>
      </c>
      <c r="AK1" s="9" t="s">
        <v>5</v>
      </c>
      <c r="AL1" s="9" t="s">
        <v>26</v>
      </c>
      <c r="AM1" s="9" t="s">
        <v>59</v>
      </c>
      <c r="AN1" s="9" t="s">
        <v>15</v>
      </c>
      <c r="AO1" s="9" t="s">
        <v>5</v>
      </c>
      <c r="AP1" s="9" t="s">
        <v>26</v>
      </c>
      <c r="AQ1" s="9" t="s">
        <v>66</v>
      </c>
      <c r="AR1" s="9" t="s">
        <v>15</v>
      </c>
      <c r="AS1" s="9" t="s">
        <v>5</v>
      </c>
      <c r="AT1" s="9" t="s">
        <v>26</v>
      </c>
      <c r="AU1" s="9" t="s">
        <v>144</v>
      </c>
      <c r="AV1" s="9" t="s">
        <v>15</v>
      </c>
      <c r="AW1" s="9" t="s">
        <v>5</v>
      </c>
      <c r="AX1" s="9" t="s">
        <v>26</v>
      </c>
      <c r="AY1" s="9" t="s">
        <v>148</v>
      </c>
      <c r="AZ1" s="9" t="s">
        <v>15</v>
      </c>
      <c r="BA1" s="9" t="s">
        <v>5</v>
      </c>
      <c r="BB1" s="9" t="s">
        <v>26</v>
      </c>
    </row>
    <row r="2" spans="1:62">
      <c r="C2" s="9" t="s">
        <v>67</v>
      </c>
      <c r="D2" s="9" t="s">
        <v>68</v>
      </c>
      <c r="E2" s="9" t="s">
        <v>69</v>
      </c>
      <c r="F2" s="9" t="s">
        <v>70</v>
      </c>
      <c r="G2" s="9" t="s">
        <v>71</v>
      </c>
      <c r="H2" s="9" t="s">
        <v>68</v>
      </c>
      <c r="I2" s="9" t="s">
        <v>69</v>
      </c>
      <c r="J2" s="9" t="s">
        <v>70</v>
      </c>
      <c r="K2" s="9" t="s">
        <v>72</v>
      </c>
      <c r="L2" s="9" t="s">
        <v>68</v>
      </c>
      <c r="M2" s="9" t="s">
        <v>69</v>
      </c>
      <c r="N2" s="9" t="s">
        <v>70</v>
      </c>
      <c r="O2" s="9" t="s">
        <v>73</v>
      </c>
      <c r="P2" s="9" t="s">
        <v>68</v>
      </c>
      <c r="Q2" s="9" t="s">
        <v>69</v>
      </c>
      <c r="R2" s="9" t="s">
        <v>70</v>
      </c>
      <c r="S2" s="9" t="s">
        <v>74</v>
      </c>
      <c r="T2" s="9" t="s">
        <v>68</v>
      </c>
      <c r="U2" s="9" t="s">
        <v>69</v>
      </c>
      <c r="V2" s="9" t="s">
        <v>70</v>
      </c>
      <c r="W2" s="9" t="s">
        <v>75</v>
      </c>
      <c r="X2" s="9" t="s">
        <v>68</v>
      </c>
      <c r="Y2" s="9" t="s">
        <v>69</v>
      </c>
      <c r="Z2" s="9" t="s">
        <v>70</v>
      </c>
      <c r="AA2" s="9" t="s">
        <v>76</v>
      </c>
      <c r="AB2" s="9" t="s">
        <v>68</v>
      </c>
      <c r="AC2" s="9" t="s">
        <v>69</v>
      </c>
      <c r="AD2" s="9" t="s">
        <v>70</v>
      </c>
      <c r="AE2" s="9" t="s">
        <v>77</v>
      </c>
      <c r="AF2" s="9" t="s">
        <v>68</v>
      </c>
      <c r="AG2" s="9" t="s">
        <v>69</v>
      </c>
      <c r="AH2" s="9" t="s">
        <v>70</v>
      </c>
      <c r="AI2" s="9" t="s">
        <v>78</v>
      </c>
      <c r="AJ2" s="9" t="s">
        <v>68</v>
      </c>
      <c r="AK2" s="9" t="s">
        <v>69</v>
      </c>
      <c r="AL2" s="9" t="s">
        <v>70</v>
      </c>
      <c r="AM2" s="9" t="s">
        <v>79</v>
      </c>
      <c r="AN2" s="9" t="s">
        <v>68</v>
      </c>
      <c r="AO2" s="9" t="s">
        <v>69</v>
      </c>
      <c r="AP2" s="9" t="s">
        <v>70</v>
      </c>
      <c r="AQ2" s="9" t="s">
        <v>85</v>
      </c>
      <c r="AR2" s="9" t="s">
        <v>68</v>
      </c>
      <c r="AS2" s="9" t="s">
        <v>69</v>
      </c>
      <c r="AT2" s="9" t="s">
        <v>70</v>
      </c>
      <c r="AU2" s="9" t="s">
        <v>145</v>
      </c>
      <c r="AV2" s="9" t="s">
        <v>68</v>
      </c>
      <c r="AW2" s="9" t="s">
        <v>69</v>
      </c>
      <c r="AX2" s="9" t="s">
        <v>70</v>
      </c>
      <c r="AY2" s="9" t="s">
        <v>146</v>
      </c>
      <c r="AZ2" s="9" t="s">
        <v>68</v>
      </c>
      <c r="BA2" s="9" t="s">
        <v>69</v>
      </c>
      <c r="BB2" s="9" t="s">
        <v>70</v>
      </c>
    </row>
    <row r="3" spans="1:62">
      <c r="C3" s="56">
        <v>39538</v>
      </c>
      <c r="D3" s="56">
        <v>39629</v>
      </c>
      <c r="E3" s="56">
        <v>39721</v>
      </c>
      <c r="F3" s="56">
        <v>39813</v>
      </c>
      <c r="G3" s="56">
        <v>39903</v>
      </c>
      <c r="H3" s="56">
        <v>39994</v>
      </c>
      <c r="I3" s="56">
        <v>40086</v>
      </c>
      <c r="J3" s="56">
        <v>40178</v>
      </c>
      <c r="K3" s="56">
        <v>40268</v>
      </c>
      <c r="L3" s="56">
        <v>40359</v>
      </c>
      <c r="M3" s="56">
        <v>40451</v>
      </c>
      <c r="N3" s="56">
        <v>40543</v>
      </c>
      <c r="O3" s="56">
        <v>40633</v>
      </c>
      <c r="P3" s="56">
        <v>40724</v>
      </c>
      <c r="Q3" s="56">
        <v>40816</v>
      </c>
      <c r="R3" s="56">
        <v>40908</v>
      </c>
      <c r="S3" s="56">
        <v>40999</v>
      </c>
      <c r="T3" s="56">
        <v>41090</v>
      </c>
      <c r="U3" s="56">
        <v>41182</v>
      </c>
      <c r="V3" s="56">
        <v>41274</v>
      </c>
      <c r="W3" s="56">
        <v>41364</v>
      </c>
      <c r="X3" s="56">
        <v>41455</v>
      </c>
      <c r="Y3" s="56">
        <v>41547</v>
      </c>
      <c r="Z3" s="56">
        <v>41639</v>
      </c>
      <c r="AA3" s="56">
        <v>41729</v>
      </c>
      <c r="AB3" s="56">
        <v>41820</v>
      </c>
      <c r="AC3" s="56">
        <v>41912</v>
      </c>
      <c r="AD3" s="56">
        <v>42004</v>
      </c>
      <c r="AE3" s="56">
        <v>42094</v>
      </c>
      <c r="AF3" s="56">
        <v>42185</v>
      </c>
      <c r="AG3" s="56">
        <v>42277</v>
      </c>
      <c r="AH3" s="56">
        <v>42369</v>
      </c>
      <c r="AI3" s="56">
        <v>42460</v>
      </c>
      <c r="AJ3" s="56">
        <v>42551</v>
      </c>
      <c r="AK3" s="56">
        <v>42643</v>
      </c>
      <c r="AL3" s="56">
        <v>42735</v>
      </c>
      <c r="AM3" s="56">
        <v>42825</v>
      </c>
      <c r="AN3" s="56">
        <v>42916</v>
      </c>
      <c r="AO3" s="56">
        <v>43008</v>
      </c>
      <c r="AP3" s="56">
        <v>43100</v>
      </c>
      <c r="AQ3" s="56">
        <v>43190</v>
      </c>
      <c r="AR3" s="56">
        <v>43281</v>
      </c>
      <c r="AS3" s="56">
        <v>43373</v>
      </c>
      <c r="AT3" s="56">
        <v>43465</v>
      </c>
      <c r="AU3" s="56">
        <v>43555</v>
      </c>
      <c r="AV3" s="56">
        <v>43646</v>
      </c>
      <c r="AW3" s="56">
        <v>43738</v>
      </c>
      <c r="AX3" s="56">
        <v>43830</v>
      </c>
      <c r="AY3" s="56">
        <v>43921</v>
      </c>
      <c r="AZ3" s="56">
        <v>44012</v>
      </c>
      <c r="BA3" s="56">
        <v>44104</v>
      </c>
      <c r="BB3" s="56">
        <v>44196</v>
      </c>
    </row>
    <row r="4" spans="1:62" ht="12.75">
      <c r="A4" s="9" t="s">
        <v>35</v>
      </c>
      <c r="B4" s="68" t="s">
        <v>88</v>
      </c>
      <c r="C4" s="13">
        <v>1.2078764392941903E-2</v>
      </c>
      <c r="D4" s="13">
        <v>3.1511570963807266E-2</v>
      </c>
      <c r="E4" s="13">
        <v>9.486201460610226E-2</v>
      </c>
      <c r="F4" s="13">
        <v>0.15944476148208345</v>
      </c>
      <c r="G4" s="13">
        <v>0.23156027536658275</v>
      </c>
      <c r="H4" s="13">
        <v>0.33082786573299305</v>
      </c>
      <c r="I4" s="13">
        <v>0.38852972170785666</v>
      </c>
      <c r="J4" s="13">
        <v>0.48145573364192396</v>
      </c>
      <c r="K4" s="13">
        <v>0.55121265989617763</v>
      </c>
      <c r="L4" s="13">
        <v>0.62514133268902661</v>
      </c>
      <c r="M4" s="13">
        <v>0.69681956599485928</v>
      </c>
      <c r="N4" s="13">
        <v>0.72065864062418539</v>
      </c>
      <c r="O4" s="13">
        <v>0.75964225612363245</v>
      </c>
      <c r="P4" s="13">
        <v>0.82512579828615518</v>
      </c>
      <c r="Q4" s="13">
        <v>0.90326741449845405</v>
      </c>
      <c r="R4" s="13">
        <v>0.9939895339290945</v>
      </c>
      <c r="S4" s="13">
        <v>1.1693177431891131</v>
      </c>
      <c r="T4" s="13">
        <v>1.305392624544492</v>
      </c>
      <c r="U4" s="13">
        <v>1.4926716203175439</v>
      </c>
      <c r="V4" s="13">
        <v>1.6903556977042857</v>
      </c>
      <c r="W4" s="13">
        <v>1.8487297687305666</v>
      </c>
      <c r="X4" s="13">
        <v>2.0383004932386943</v>
      </c>
      <c r="Y4" s="13">
        <v>2.1713627011829502</v>
      </c>
      <c r="Z4" s="13">
        <v>2.2459441887357756</v>
      </c>
      <c r="AA4" s="13">
        <v>2.2303507482825333</v>
      </c>
      <c r="AB4" s="13">
        <v>2.1639747034795076</v>
      </c>
      <c r="AC4" s="13">
        <v>2.1244203490440139</v>
      </c>
      <c r="AD4" s="13">
        <v>2.1988677073058027</v>
      </c>
      <c r="AE4" s="13">
        <v>2.2717496201359046</v>
      </c>
      <c r="AF4" s="13">
        <v>2.3530391492823624</v>
      </c>
      <c r="AG4" s="13">
        <v>2.4412593768479915</v>
      </c>
      <c r="AH4" s="13">
        <v>2.447729596529491</v>
      </c>
      <c r="AI4" s="13">
        <v>2.5077585057542171</v>
      </c>
      <c r="AJ4" s="13">
        <v>2.5133050487485304</v>
      </c>
      <c r="AK4" s="13">
        <v>2.4679383441565914</v>
      </c>
      <c r="AL4" s="13">
        <v>2.4303790128397016</v>
      </c>
      <c r="AM4" s="13">
        <v>2.3380386689525965</v>
      </c>
      <c r="AN4" s="13">
        <v>2.2701713429332502</v>
      </c>
      <c r="AO4" s="13">
        <v>2.20624064094376</v>
      </c>
      <c r="AP4" s="13">
        <v>2.0714961862861339</v>
      </c>
      <c r="AQ4" s="13">
        <v>1.9418959531070892</v>
      </c>
      <c r="AR4" s="13">
        <v>1.8673499208315398</v>
      </c>
      <c r="AS4" s="13">
        <v>1.7873012536733068</v>
      </c>
      <c r="AT4" s="13">
        <v>1.7831202716632708</v>
      </c>
      <c r="AU4" s="13">
        <v>1.7841103124999858</v>
      </c>
      <c r="AV4" s="13">
        <v>1.7698765963745533</v>
      </c>
      <c r="AW4" s="13">
        <v>1.7796982092051377</v>
      </c>
      <c r="AX4" s="13">
        <v>1.7633782830027034</v>
      </c>
      <c r="AY4" s="13">
        <v>1.7049146697166717</v>
      </c>
      <c r="AZ4" s="13">
        <v>1.6247392993335039</v>
      </c>
      <c r="BA4" s="13">
        <v>1.4845941550113488</v>
      </c>
      <c r="BB4" s="13">
        <v>1.3031218711319779</v>
      </c>
      <c r="BC4" s="13"/>
      <c r="BD4" s="13"/>
      <c r="BE4" s="14"/>
      <c r="BF4" s="13"/>
      <c r="BG4" s="13"/>
      <c r="BH4" s="13"/>
      <c r="BI4" s="13"/>
      <c r="BJ4" s="13"/>
    </row>
    <row r="5" spans="1:62" ht="12.75">
      <c r="A5" s="9" t="s">
        <v>21</v>
      </c>
      <c r="B5" s="68" t="s">
        <v>125</v>
      </c>
      <c r="C5" s="13">
        <v>-0.3655592911195556</v>
      </c>
      <c r="D5" s="13">
        <v>-0.41328608737773365</v>
      </c>
      <c r="E5" s="13">
        <v>-0.45818752651204275</v>
      </c>
      <c r="F5" s="13">
        <v>-0.53120915076201136</v>
      </c>
      <c r="G5" s="13">
        <v>-0.53297946568744847</v>
      </c>
      <c r="H5" s="13">
        <v>-0.56489425551509209</v>
      </c>
      <c r="I5" s="13">
        <v>-0.60062956936101697</v>
      </c>
      <c r="J5" s="13">
        <v>-0.72291867772045837</v>
      </c>
      <c r="K5" s="13">
        <v>-0.87699974595401387</v>
      </c>
      <c r="L5" s="13">
        <v>-1.0002545312272879</v>
      </c>
      <c r="M5" s="13">
        <v>-1.1310517875103347</v>
      </c>
      <c r="N5" s="13">
        <v>-1.0830882651687155</v>
      </c>
      <c r="O5" s="13">
        <v>-1.0475067308709638</v>
      </c>
      <c r="P5" s="13">
        <v>-1.0214618565425768</v>
      </c>
      <c r="Q5" s="13">
        <v>-0.95476468525324698</v>
      </c>
      <c r="R5" s="13">
        <v>-0.97463238927553331</v>
      </c>
      <c r="S5" s="13">
        <v>-0.98968963300016533</v>
      </c>
      <c r="T5" s="13">
        <v>-0.99149919389845864</v>
      </c>
      <c r="U5" s="13">
        <v>-1.0266768187325714</v>
      </c>
      <c r="V5" s="13">
        <v>-1.0444327512000886</v>
      </c>
      <c r="W5" s="13">
        <v>-0.94990160787022726</v>
      </c>
      <c r="X5" s="13">
        <v>-0.84109328952793749</v>
      </c>
      <c r="Y5" s="13">
        <v>-0.72569007751035486</v>
      </c>
      <c r="Z5" s="13">
        <v>-0.60820447239028319</v>
      </c>
      <c r="AA5" s="13">
        <v>-0.58697419340014134</v>
      </c>
      <c r="AB5" s="13">
        <v>-0.57457190061926733</v>
      </c>
      <c r="AC5" s="13">
        <v>-0.57082571894973033</v>
      </c>
      <c r="AD5" s="13">
        <v>-0.56238876997170428</v>
      </c>
      <c r="AE5" s="13">
        <v>-0.56531506033334</v>
      </c>
      <c r="AF5" s="13">
        <v>-0.56724590220422566</v>
      </c>
      <c r="AG5" s="13">
        <v>-0.55464410999386227</v>
      </c>
      <c r="AH5" s="13">
        <v>-0.51662725602658432</v>
      </c>
      <c r="AI5" s="13">
        <v>-0.38123162258904819</v>
      </c>
      <c r="AJ5" s="13">
        <v>-0.23536841130615288</v>
      </c>
      <c r="AK5" s="13">
        <v>-0.11783807182675704</v>
      </c>
      <c r="AL5" s="13">
        <v>-4.09465043155346E-2</v>
      </c>
      <c r="AM5" s="13">
        <v>-9.2032657164305545E-2</v>
      </c>
      <c r="AN5" s="13">
        <v>-0.1549278555469249</v>
      </c>
      <c r="AO5" s="13">
        <v>-0.17691808534188561</v>
      </c>
      <c r="AP5" s="13">
        <v>-0.18526561627441607</v>
      </c>
      <c r="AQ5" s="13">
        <v>-0.15726004551462427</v>
      </c>
      <c r="AR5" s="13">
        <v>-0.13072364521786622</v>
      </c>
      <c r="AS5" s="13">
        <v>-0.12175538625339236</v>
      </c>
      <c r="AT5" s="13">
        <v>-0.11091545773205332</v>
      </c>
      <c r="AU5" s="13">
        <v>-8.8890331269497538E-2</v>
      </c>
      <c r="AV5" s="13">
        <v>-5.8510689163734572E-2</v>
      </c>
      <c r="AW5" s="13">
        <v>-3.4580265866815063E-2</v>
      </c>
      <c r="AX5" s="13">
        <v>-2.5889591973425916E-2</v>
      </c>
      <c r="AY5" s="13">
        <v>-2.9999115798764804E-2</v>
      </c>
      <c r="AZ5" s="13">
        <v>-5.3607564969501968E-2</v>
      </c>
      <c r="BA5" s="13">
        <v>-9.3247883516353533E-2</v>
      </c>
      <c r="BB5" s="13">
        <v>-0.1148288029250317</v>
      </c>
      <c r="BC5" s="13"/>
      <c r="BD5" s="13"/>
      <c r="BE5" s="14"/>
      <c r="BF5" s="13"/>
      <c r="BG5" s="13"/>
      <c r="BH5" s="13"/>
      <c r="BI5" s="13"/>
      <c r="BJ5" s="13"/>
    </row>
    <row r="6" spans="1:62" ht="12.75">
      <c r="A6" s="9" t="s">
        <v>36</v>
      </c>
      <c r="B6" s="68" t="s">
        <v>90</v>
      </c>
      <c r="C6" s="13">
        <v>-5.2017106904505575</v>
      </c>
      <c r="D6" s="13">
        <v>-4.4268405713366334</v>
      </c>
      <c r="E6" s="13">
        <v>-4.4206418236796567</v>
      </c>
      <c r="F6" s="13">
        <v>-4.3793441382950364</v>
      </c>
      <c r="G6" s="13">
        <v>-4.2918591192790139</v>
      </c>
      <c r="H6" s="13">
        <v>-4.1685845330047915</v>
      </c>
      <c r="I6" s="13">
        <v>-3.561407069058343</v>
      </c>
      <c r="J6" s="13">
        <v>-2.8926902168431958</v>
      </c>
      <c r="K6" s="13">
        <v>-3.024755986810006</v>
      </c>
      <c r="L6" s="13">
        <v>-3.1172346830573825</v>
      </c>
      <c r="M6" s="13">
        <v>-3.1528230548856269</v>
      </c>
      <c r="N6" s="13">
        <v>-3.1983464854362</v>
      </c>
      <c r="O6" s="13">
        <v>-3.3234280801431084</v>
      </c>
      <c r="P6" s="13">
        <v>-3.4166235529532401</v>
      </c>
      <c r="Q6" s="13">
        <v>-3.4981054594027983</v>
      </c>
      <c r="R6" s="13">
        <v>-3.6521142937386903</v>
      </c>
      <c r="S6" s="13">
        <v>-3.50366931575563</v>
      </c>
      <c r="T6" s="13">
        <v>-3.5054253804587683</v>
      </c>
      <c r="U6" s="13">
        <v>-3.4298722329556144</v>
      </c>
      <c r="V6" s="13">
        <v>-3.5795361908649057</v>
      </c>
      <c r="W6" s="13">
        <v>-3.5552796466275267</v>
      </c>
      <c r="X6" s="13">
        <v>-3.5677862130421998</v>
      </c>
      <c r="Y6" s="13">
        <v>-3.6059242425043831</v>
      </c>
      <c r="Z6" s="13">
        <v>-3.5115673175891522</v>
      </c>
      <c r="AA6" s="13">
        <v>-3.9242699093377027</v>
      </c>
      <c r="AB6" s="13">
        <v>-4.3568128809572499</v>
      </c>
      <c r="AC6" s="13">
        <v>-4.7666548613617978</v>
      </c>
      <c r="AD6" s="13">
        <v>-5.1384984480136069</v>
      </c>
      <c r="AE6" s="13">
        <v>-4.9690350966907371</v>
      </c>
      <c r="AF6" s="13">
        <v>-5.0377694840335563</v>
      </c>
      <c r="AG6" s="13">
        <v>-5.3080580433693338</v>
      </c>
      <c r="AH6" s="13">
        <v>-5.8713385514672547</v>
      </c>
      <c r="AI6" s="13">
        <v>-5.8414907968000405</v>
      </c>
      <c r="AJ6" s="13">
        <v>-5.5939013243117799</v>
      </c>
      <c r="AK6" s="13">
        <v>-5.2238406927418692</v>
      </c>
      <c r="AL6" s="13">
        <v>-4.6469690273985158</v>
      </c>
      <c r="AM6" s="13">
        <v>-5.001380462160335</v>
      </c>
      <c r="AN6" s="13">
        <v>-5.3872793875398131</v>
      </c>
      <c r="AO6" s="13">
        <v>-5.5974357120315972</v>
      </c>
      <c r="AP6" s="13">
        <v>-5.7402859076291275</v>
      </c>
      <c r="AQ6" s="13">
        <v>-5.6049259926893678</v>
      </c>
      <c r="AR6" s="13">
        <v>-5.5277827931808288</v>
      </c>
      <c r="AS6" s="13">
        <v>-5.4842678159642508</v>
      </c>
      <c r="AT6" s="13">
        <v>-5.4665616164978195</v>
      </c>
      <c r="AU6" s="13">
        <v>-5.1829826311239726</v>
      </c>
      <c r="AV6" s="13">
        <v>-5.0023557016148645</v>
      </c>
      <c r="AW6" s="13">
        <v>-4.7490696472189793</v>
      </c>
      <c r="AX6" s="13">
        <v>-4.5400800271011281</v>
      </c>
      <c r="AY6" s="13">
        <v>-4.4200961398473657</v>
      </c>
      <c r="AZ6" s="13">
        <v>-3.923701141670846</v>
      </c>
      <c r="BA6" s="13">
        <v>-3.5963713283938499</v>
      </c>
      <c r="BB6" s="13">
        <v>-3.1201258112814338</v>
      </c>
      <c r="BC6" s="13"/>
      <c r="BD6" s="13"/>
      <c r="BE6" s="14"/>
      <c r="BF6" s="13"/>
      <c r="BG6" s="13"/>
      <c r="BH6" s="13"/>
      <c r="BI6" s="13"/>
      <c r="BJ6" s="13"/>
    </row>
    <row r="7" spans="1:62" ht="12.75">
      <c r="A7" s="9" t="s">
        <v>34</v>
      </c>
      <c r="B7" s="68" t="s">
        <v>126</v>
      </c>
      <c r="C7" s="13">
        <v>-1.9672489373411137</v>
      </c>
      <c r="D7" s="13">
        <v>-2.1445869560516768</v>
      </c>
      <c r="E7" s="13">
        <v>-2.3964502443289546</v>
      </c>
      <c r="F7" s="13">
        <v>-2.5880804433655458</v>
      </c>
      <c r="G7" s="13">
        <v>-2.6149115790620487</v>
      </c>
      <c r="H7" s="13">
        <v>-2.6346801942008153</v>
      </c>
      <c r="I7" s="13">
        <v>-2.5473471340385343</v>
      </c>
      <c r="J7" s="13">
        <v>-2.3395249457656488</v>
      </c>
      <c r="K7" s="13">
        <v>-2.2037889095557452</v>
      </c>
      <c r="L7" s="13">
        <v>-2.067713276902257</v>
      </c>
      <c r="M7" s="13">
        <v>-1.9895485934290711</v>
      </c>
      <c r="N7" s="13">
        <v>-1.9952987880454873</v>
      </c>
      <c r="O7" s="13">
        <v>-2.0650350026418596</v>
      </c>
      <c r="P7" s="13">
        <v>-2.1840579010559251</v>
      </c>
      <c r="Q7" s="13">
        <v>-2.3301144347462546</v>
      </c>
      <c r="R7" s="13">
        <v>-2.4832903996617532</v>
      </c>
      <c r="S7" s="13">
        <v>-2.5691582299267246</v>
      </c>
      <c r="T7" s="13">
        <v>-2.6265801188817171</v>
      </c>
      <c r="U7" s="13">
        <v>-2.6127006786799924</v>
      </c>
      <c r="V7" s="13">
        <v>-2.5958365388264433</v>
      </c>
      <c r="W7" s="13">
        <v>-2.5570073430422875</v>
      </c>
      <c r="X7" s="13">
        <v>-2.4950525479243457</v>
      </c>
      <c r="Y7" s="13">
        <v>-2.438700109384591</v>
      </c>
      <c r="Z7" s="13">
        <v>-2.3642040066513017</v>
      </c>
      <c r="AA7" s="13">
        <v>-2.2943030072565334</v>
      </c>
      <c r="AB7" s="13">
        <v>-2.2197355284681115</v>
      </c>
      <c r="AC7" s="13">
        <v>-2.1615834118960255</v>
      </c>
      <c r="AD7" s="13">
        <v>-2.1071800964147176</v>
      </c>
      <c r="AE7" s="13">
        <v>-2.0553271473174877</v>
      </c>
      <c r="AF7" s="13">
        <v>-1.9714637809828559</v>
      </c>
      <c r="AG7" s="13">
        <v>-1.8676216743335323</v>
      </c>
      <c r="AH7" s="13">
        <v>-1.7576402640196935</v>
      </c>
      <c r="AI7" s="13">
        <v>-1.6670402466335041</v>
      </c>
      <c r="AJ7" s="13">
        <v>-1.5589814029066058</v>
      </c>
      <c r="AK7" s="13">
        <v>-1.4593440818353245</v>
      </c>
      <c r="AL7" s="13">
        <v>-1.3874418849239158</v>
      </c>
      <c r="AM7" s="13">
        <v>-1.3029358715394181</v>
      </c>
      <c r="AN7" s="13">
        <v>-1.2403638102156183</v>
      </c>
      <c r="AO7" s="13">
        <v>-1.1618915505110536</v>
      </c>
      <c r="AP7" s="13">
        <v>-1.0675864669065984</v>
      </c>
      <c r="AQ7" s="13">
        <v>-0.97901032972898638</v>
      </c>
      <c r="AR7" s="13">
        <v>-0.90545587017175133</v>
      </c>
      <c r="AS7" s="13">
        <v>-0.85458823171791676</v>
      </c>
      <c r="AT7" s="13">
        <v>-0.80672390957798024</v>
      </c>
      <c r="AU7" s="13">
        <v>-0.77469576256301187</v>
      </c>
      <c r="AV7" s="13">
        <v>-0.73136332103693247</v>
      </c>
      <c r="AW7" s="13">
        <v>-0.700773465822638</v>
      </c>
      <c r="AX7" s="13">
        <v>-0.67226040710321278</v>
      </c>
      <c r="AY7" s="13">
        <v>-0.64211515980505218</v>
      </c>
      <c r="AZ7" s="13">
        <v>-0.64904472677502512</v>
      </c>
      <c r="BA7" s="13">
        <v>-0.64229536706435642</v>
      </c>
      <c r="BB7" s="13">
        <v>-0.62537042017140143</v>
      </c>
      <c r="BC7" s="13"/>
      <c r="BD7" s="13"/>
      <c r="BE7" s="14"/>
      <c r="BF7" s="13"/>
      <c r="BG7" s="13"/>
      <c r="BH7" s="13"/>
      <c r="BI7" s="13"/>
      <c r="BJ7" s="13"/>
    </row>
    <row r="8" spans="1:62" ht="12.75">
      <c r="A8" s="9" t="s">
        <v>0</v>
      </c>
      <c r="B8" s="68" t="s">
        <v>100</v>
      </c>
      <c r="C8" s="13">
        <v>-7.522440154518284</v>
      </c>
      <c r="D8" s="13">
        <v>-6.9532020438022357</v>
      </c>
      <c r="E8" s="13">
        <v>-7.1804175799145522</v>
      </c>
      <c r="F8" s="13">
        <v>-7.3391889709405094</v>
      </c>
      <c r="G8" s="13">
        <v>-7.2081898886619271</v>
      </c>
      <c r="H8" s="13">
        <v>-7.0373311169877066</v>
      </c>
      <c r="I8" s="13">
        <v>-6.3208540507500386</v>
      </c>
      <c r="J8" s="13">
        <v>-5.4736781066873794</v>
      </c>
      <c r="K8" s="13">
        <v>-5.5543319824235873</v>
      </c>
      <c r="L8" s="13">
        <v>-5.5600611584979012</v>
      </c>
      <c r="M8" s="13">
        <v>-5.5766038698301736</v>
      </c>
      <c r="N8" s="13">
        <v>-5.5560748980262176</v>
      </c>
      <c r="O8" s="13">
        <v>-5.6763275575323</v>
      </c>
      <c r="P8" s="13">
        <v>-5.7970175122655867</v>
      </c>
      <c r="Q8" s="13">
        <v>-5.8797171649038447</v>
      </c>
      <c r="R8" s="13">
        <v>-6.1160475487468826</v>
      </c>
      <c r="S8" s="13">
        <v>-5.8931994354934067</v>
      </c>
      <c r="T8" s="13">
        <v>-5.8181120686944521</v>
      </c>
      <c r="U8" s="13">
        <v>-5.5765781100506349</v>
      </c>
      <c r="V8" s="13">
        <v>-5.5294497831871512</v>
      </c>
      <c r="W8" s="13">
        <v>-5.2134588288094745</v>
      </c>
      <c r="X8" s="13">
        <v>-4.8656315572557887</v>
      </c>
      <c r="Y8" s="13">
        <v>-4.5989517282163792</v>
      </c>
      <c r="Z8" s="13">
        <v>-4.2380316078949614</v>
      </c>
      <c r="AA8" s="13">
        <v>-4.5751963617118436</v>
      </c>
      <c r="AB8" s="13">
        <v>-4.9871456065651207</v>
      </c>
      <c r="AC8" s="13">
        <v>-5.37464364316354</v>
      </c>
      <c r="AD8" s="13">
        <v>-5.6091996070942267</v>
      </c>
      <c r="AE8" s="13">
        <v>-5.3179276842056593</v>
      </c>
      <c r="AF8" s="13">
        <v>-5.2234400179382749</v>
      </c>
      <c r="AG8" s="13">
        <v>-5.2890644508487368</v>
      </c>
      <c r="AH8" s="13">
        <v>-5.6978764749840414</v>
      </c>
      <c r="AI8" s="13">
        <v>-5.3820041602683739</v>
      </c>
      <c r="AJ8" s="13">
        <v>-4.8749460897760075</v>
      </c>
      <c r="AK8" s="13">
        <v>-4.3330845022473587</v>
      </c>
      <c r="AL8" s="13">
        <v>-3.644978403798266</v>
      </c>
      <c r="AM8" s="13">
        <v>-4.0583103219114616</v>
      </c>
      <c r="AN8" s="13">
        <v>-4.512399710369106</v>
      </c>
      <c r="AO8" s="13">
        <v>-4.7300047069407745</v>
      </c>
      <c r="AP8" s="13">
        <v>-4.9216418045240076</v>
      </c>
      <c r="AQ8" s="13">
        <v>-4.7993004148258889</v>
      </c>
      <c r="AR8" s="13">
        <v>-4.6966123877389059</v>
      </c>
      <c r="AS8" s="13">
        <v>-4.673310180262253</v>
      </c>
      <c r="AT8" s="13">
        <v>-4.601080712144582</v>
      </c>
      <c r="AU8" s="13">
        <v>-4.2624584124564953</v>
      </c>
      <c r="AV8" s="13">
        <v>-4.0223531154409766</v>
      </c>
      <c r="AW8" s="13">
        <v>-3.7047251697032944</v>
      </c>
      <c r="AX8" s="13">
        <v>-3.4748517431750643</v>
      </c>
      <c r="AY8" s="13">
        <v>-3.3872957457345123</v>
      </c>
      <c r="AZ8" s="13">
        <v>-3.0016141340818683</v>
      </c>
      <c r="BA8" s="13">
        <v>-2.8473204239632097</v>
      </c>
      <c r="BB8" s="13">
        <v>-2.5572031632458896</v>
      </c>
      <c r="BC8" s="13"/>
      <c r="BD8" s="13"/>
      <c r="BE8" s="14"/>
      <c r="BF8" s="13"/>
      <c r="BG8" s="13"/>
      <c r="BH8" s="13"/>
      <c r="BI8" s="13"/>
      <c r="BJ8" s="13"/>
    </row>
    <row r="9" spans="1:62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31"/>
      <c r="AQ9" s="13"/>
      <c r="AR9" s="13"/>
    </row>
    <row r="10" spans="1:6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62"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2"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2"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62"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2"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</sheetData>
  <phoneticPr fontId="7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 ábra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2021-03-29T12:32:38Z</cp:lastPrinted>
  <dcterms:created xsi:type="dcterms:W3CDTF">2010-12-05T22:15:35Z</dcterms:created>
  <dcterms:modified xsi:type="dcterms:W3CDTF">2021-04-12T11:46:14Z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2018-09-17T10:51:12.8616908+02:00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2026-02-23T12:21:46Z</vt:filetime>
  </property>
  <property fmtid="{D5CDD505-2E9C-101B-9397-08002B2CF9AE}" pid="12" name="Érvényességet beállító">
    <vt:lpwstr>koczianb</vt:lpwstr>
  </property>
  <property fmtid="{D5CDD505-2E9C-101B-9397-08002B2CF9AE}" pid="13" name="Érvényességi idő első beállítása">
    <vt:filetime>2021-02-23T12:21:46Z</vt:filetime>
  </property>
</Properties>
</file>