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theme/themeOverride1.xml" ContentType="application/vnd.openxmlformats-officedocument.themeOverride+xml"/>
  <Override PartName="/xl/charts/chart16.xml" ContentType="application/vnd.openxmlformats-officedocument.drawingml.chart+xml"/>
  <Override PartName="/xl/theme/themeOverride2.xml" ContentType="application/vnd.openxmlformats-officedocument.themeOverrid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drawings/drawing15.xml" ContentType="application/vnd.openxmlformats-officedocument.drawingml.chartshapes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ml.chartshapes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X:\_public\Csoportmunka\Jelentés a fizetési mérlegről\2019Q4\"/>
    </mc:Choice>
  </mc:AlternateContent>
  <xr:revisionPtr revIDLastSave="0" documentId="13_ncr:1_{FAD6E5B9-9A23-45F2-8350-8305611A0DC0}" xr6:coauthVersionLast="45" xr6:coauthVersionMax="45" xr10:uidLastSave="{00000000-0000-0000-0000-000000000000}"/>
  <bookViews>
    <workbookView xWindow="-26850" yWindow="1395" windowWidth="25395" windowHeight="12780" tabRatio="699" firstSheet="3" activeTab="12" xr2:uid="{00000000-000D-0000-FFFF-FFFF00000000}"/>
  </bookViews>
  <sheets>
    <sheet name="1. ábra" sheetId="90" r:id="rId1"/>
    <sheet name="2. ábra" sheetId="1" r:id="rId2"/>
    <sheet name="3. ábra" sheetId="2" r:id="rId3"/>
    <sheet name="4. ábra" sheetId="3" r:id="rId4"/>
    <sheet name="5. ábra" sheetId="49" r:id="rId5"/>
    <sheet name="6. ábra" sheetId="86" r:id="rId6"/>
    <sheet name="7. ábra" sheetId="85" r:id="rId7"/>
    <sheet name="8. ábra" sheetId="72" r:id="rId8"/>
    <sheet name="9. ábra" sheetId="8" r:id="rId9"/>
    <sheet name="10. ábra" sheetId="89" r:id="rId10"/>
    <sheet name="11. ábra" sheetId="42" r:id="rId11"/>
    <sheet name="12. ábra" sheetId="87" r:id="rId12"/>
    <sheet name="13. ábra" sheetId="14" r:id="rId13"/>
    <sheet name="14. ábra" sheetId="7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cp10" localSheetId="0" hidden="1">{"'előző év december'!$A$2:$CP$214"}</definedName>
    <definedName name="_____cp10" localSheetId="11" hidden="1">{"'előző év december'!$A$2:$CP$214"}</definedName>
    <definedName name="_____cp10" localSheetId="13" hidden="1">{"'előző év december'!$A$2:$CP$214"}</definedName>
    <definedName name="_____cp10" localSheetId="5" hidden="1">{"'előző év december'!$A$2:$CP$214"}</definedName>
    <definedName name="_____cp10" localSheetId="6" hidden="1">{"'előző év december'!$A$2:$CP$214"}</definedName>
    <definedName name="_____cp10" hidden="1">{"'előző év december'!$A$2:$CP$214"}</definedName>
    <definedName name="_____cp11" localSheetId="0" hidden="1">{"'előző év december'!$A$2:$CP$214"}</definedName>
    <definedName name="_____cp11" localSheetId="11" hidden="1">{"'előző év december'!$A$2:$CP$214"}</definedName>
    <definedName name="_____cp11" localSheetId="13" hidden="1">{"'előző év december'!$A$2:$CP$214"}</definedName>
    <definedName name="_____cp11" localSheetId="5" hidden="1">{"'előző év december'!$A$2:$CP$214"}</definedName>
    <definedName name="_____cp11" localSheetId="6" hidden="1">{"'előző év december'!$A$2:$CP$214"}</definedName>
    <definedName name="_____cp11" hidden="1">{"'előző év december'!$A$2:$CP$214"}</definedName>
    <definedName name="_____cp2" localSheetId="0" hidden="1">{"'előző év december'!$A$2:$CP$214"}</definedName>
    <definedName name="_____cp2" localSheetId="11" hidden="1">{"'előző év december'!$A$2:$CP$214"}</definedName>
    <definedName name="_____cp2" localSheetId="13" hidden="1">{"'előző év december'!$A$2:$CP$214"}</definedName>
    <definedName name="_____cp2" localSheetId="5" hidden="1">{"'előző év december'!$A$2:$CP$214"}</definedName>
    <definedName name="_____cp2" localSheetId="6" hidden="1">{"'előző év december'!$A$2:$CP$214"}</definedName>
    <definedName name="_____cp2" hidden="1">{"'előző év december'!$A$2:$CP$214"}</definedName>
    <definedName name="_____cp3" localSheetId="0" hidden="1">{"'előző év december'!$A$2:$CP$214"}</definedName>
    <definedName name="_____cp3" localSheetId="11" hidden="1">{"'előző év december'!$A$2:$CP$214"}</definedName>
    <definedName name="_____cp3" localSheetId="13" hidden="1">{"'előző év december'!$A$2:$CP$214"}</definedName>
    <definedName name="_____cp3" localSheetId="5" hidden="1">{"'előző év december'!$A$2:$CP$214"}</definedName>
    <definedName name="_____cp3" localSheetId="6" hidden="1">{"'előző év december'!$A$2:$CP$214"}</definedName>
    <definedName name="_____cp3" hidden="1">{"'előző év december'!$A$2:$CP$214"}</definedName>
    <definedName name="_____cp4" localSheetId="0" hidden="1">{"'előző év december'!$A$2:$CP$214"}</definedName>
    <definedName name="_____cp4" localSheetId="11" hidden="1">{"'előző év december'!$A$2:$CP$214"}</definedName>
    <definedName name="_____cp4" localSheetId="13" hidden="1">{"'előző év december'!$A$2:$CP$214"}</definedName>
    <definedName name="_____cp4" localSheetId="5" hidden="1">{"'előző év december'!$A$2:$CP$214"}</definedName>
    <definedName name="_____cp4" localSheetId="6" hidden="1">{"'előző év december'!$A$2:$CP$214"}</definedName>
    <definedName name="_____cp4" hidden="1">{"'előző év december'!$A$2:$CP$214"}</definedName>
    <definedName name="_____cp5" localSheetId="0" hidden="1">{"'előző év december'!$A$2:$CP$214"}</definedName>
    <definedName name="_____cp5" localSheetId="11" hidden="1">{"'előző év december'!$A$2:$CP$214"}</definedName>
    <definedName name="_____cp5" localSheetId="13" hidden="1">{"'előző év december'!$A$2:$CP$214"}</definedName>
    <definedName name="_____cp5" localSheetId="5" hidden="1">{"'előző év december'!$A$2:$CP$214"}</definedName>
    <definedName name="_____cp5" localSheetId="6" hidden="1">{"'előző év december'!$A$2:$CP$214"}</definedName>
    <definedName name="_____cp5" hidden="1">{"'előző év december'!$A$2:$CP$214"}</definedName>
    <definedName name="_____cp6" localSheetId="0" hidden="1">{"'előző év december'!$A$2:$CP$214"}</definedName>
    <definedName name="_____cp6" localSheetId="11" hidden="1">{"'előző év december'!$A$2:$CP$214"}</definedName>
    <definedName name="_____cp6" localSheetId="13" hidden="1">{"'előző év december'!$A$2:$CP$214"}</definedName>
    <definedName name="_____cp6" localSheetId="5" hidden="1">{"'előző év december'!$A$2:$CP$214"}</definedName>
    <definedName name="_____cp6" localSheetId="6" hidden="1">{"'előző év december'!$A$2:$CP$214"}</definedName>
    <definedName name="_____cp6" hidden="1">{"'előző év december'!$A$2:$CP$214"}</definedName>
    <definedName name="_____cp7" localSheetId="0" hidden="1">{"'előző év december'!$A$2:$CP$214"}</definedName>
    <definedName name="_____cp7" localSheetId="11" hidden="1">{"'előző év december'!$A$2:$CP$214"}</definedName>
    <definedName name="_____cp7" localSheetId="13" hidden="1">{"'előző év december'!$A$2:$CP$214"}</definedName>
    <definedName name="_____cp7" localSheetId="5" hidden="1">{"'előző év december'!$A$2:$CP$214"}</definedName>
    <definedName name="_____cp7" localSheetId="6" hidden="1">{"'előző év december'!$A$2:$CP$214"}</definedName>
    <definedName name="_____cp7" hidden="1">{"'előző év december'!$A$2:$CP$214"}</definedName>
    <definedName name="_____cp8" localSheetId="0" hidden="1">{"'előző év december'!$A$2:$CP$214"}</definedName>
    <definedName name="_____cp8" localSheetId="11" hidden="1">{"'előző év december'!$A$2:$CP$214"}</definedName>
    <definedName name="_____cp8" localSheetId="13" hidden="1">{"'előző év december'!$A$2:$CP$214"}</definedName>
    <definedName name="_____cp8" localSheetId="5" hidden="1">{"'előző év december'!$A$2:$CP$214"}</definedName>
    <definedName name="_____cp8" localSheetId="6" hidden="1">{"'előző év december'!$A$2:$CP$214"}</definedName>
    <definedName name="_____cp8" hidden="1">{"'előző év december'!$A$2:$CP$214"}</definedName>
    <definedName name="_____cp9" localSheetId="0" hidden="1">{"'előző év december'!$A$2:$CP$214"}</definedName>
    <definedName name="_____cp9" localSheetId="11" hidden="1">{"'előző év december'!$A$2:$CP$214"}</definedName>
    <definedName name="_____cp9" localSheetId="13" hidden="1">{"'előző év december'!$A$2:$CP$214"}</definedName>
    <definedName name="_____cp9" localSheetId="5" hidden="1">{"'előző év december'!$A$2:$CP$214"}</definedName>
    <definedName name="_____cp9" localSheetId="6" hidden="1">{"'előző év december'!$A$2:$CP$214"}</definedName>
    <definedName name="_____cp9" hidden="1">{"'előző év december'!$A$2:$CP$214"}</definedName>
    <definedName name="_____cpr2" localSheetId="0" hidden="1">{"'előző év december'!$A$2:$CP$214"}</definedName>
    <definedName name="_____cpr2" localSheetId="11" hidden="1">{"'előző év december'!$A$2:$CP$214"}</definedName>
    <definedName name="_____cpr2" localSheetId="13" hidden="1">{"'előző év december'!$A$2:$CP$214"}</definedName>
    <definedName name="_____cpr2" localSheetId="5" hidden="1">{"'előző év december'!$A$2:$CP$214"}</definedName>
    <definedName name="_____cpr2" localSheetId="6" hidden="1">{"'előző év december'!$A$2:$CP$214"}</definedName>
    <definedName name="_____cpr2" hidden="1">{"'előző év december'!$A$2:$CP$214"}</definedName>
    <definedName name="_____cpr3" localSheetId="0" hidden="1">{"'előző év december'!$A$2:$CP$214"}</definedName>
    <definedName name="_____cpr3" localSheetId="11" hidden="1">{"'előző év december'!$A$2:$CP$214"}</definedName>
    <definedName name="_____cpr3" localSheetId="13" hidden="1">{"'előző év december'!$A$2:$CP$214"}</definedName>
    <definedName name="_____cpr3" localSheetId="5" hidden="1">{"'előző év december'!$A$2:$CP$214"}</definedName>
    <definedName name="_____cpr3" localSheetId="6" hidden="1">{"'előző év december'!$A$2:$CP$214"}</definedName>
    <definedName name="_____cpr3" hidden="1">{"'előző év december'!$A$2:$CP$214"}</definedName>
    <definedName name="_____cpr4" localSheetId="0" hidden="1">{"'előző év december'!$A$2:$CP$214"}</definedName>
    <definedName name="_____cpr4" localSheetId="11" hidden="1">{"'előző év december'!$A$2:$CP$214"}</definedName>
    <definedName name="_____cpr4" localSheetId="13" hidden="1">{"'előző év december'!$A$2:$CP$214"}</definedName>
    <definedName name="_____cpr4" localSheetId="5" hidden="1">{"'előző év december'!$A$2:$CP$214"}</definedName>
    <definedName name="_____cpr4" localSheetId="6" hidden="1">{"'előző év december'!$A$2:$CP$214"}</definedName>
    <definedName name="_____cpr4" hidden="1">{"'előző év december'!$A$2:$CP$214"}</definedName>
    <definedName name="____cp10" localSheetId="0" hidden="1">{"'előző év december'!$A$2:$CP$214"}</definedName>
    <definedName name="____cp10" localSheetId="11" hidden="1">{"'előző év december'!$A$2:$CP$214"}</definedName>
    <definedName name="____cp10" localSheetId="13" hidden="1">{"'előző év december'!$A$2:$CP$214"}</definedName>
    <definedName name="____cp10" localSheetId="5" hidden="1">{"'előző év december'!$A$2:$CP$214"}</definedName>
    <definedName name="____cp10" localSheetId="6" hidden="1">{"'előző év december'!$A$2:$CP$214"}</definedName>
    <definedName name="____cp10" hidden="1">{"'előző év december'!$A$2:$CP$214"}</definedName>
    <definedName name="____cp11" localSheetId="0" hidden="1">{"'előző év december'!$A$2:$CP$214"}</definedName>
    <definedName name="____cp11" localSheetId="11" hidden="1">{"'előző év december'!$A$2:$CP$214"}</definedName>
    <definedName name="____cp11" localSheetId="13" hidden="1">{"'előző év december'!$A$2:$CP$214"}</definedName>
    <definedName name="____cp11" localSheetId="5" hidden="1">{"'előző év december'!$A$2:$CP$214"}</definedName>
    <definedName name="____cp11" localSheetId="6" hidden="1">{"'előző év december'!$A$2:$CP$214"}</definedName>
    <definedName name="____cp11" hidden="1">{"'előző év december'!$A$2:$CP$214"}</definedName>
    <definedName name="____cp2" localSheetId="0" hidden="1">{"'előző év december'!$A$2:$CP$214"}</definedName>
    <definedName name="____cp2" localSheetId="11" hidden="1">{"'előző év december'!$A$2:$CP$214"}</definedName>
    <definedName name="____cp2" localSheetId="13" hidden="1">{"'előző év december'!$A$2:$CP$214"}</definedName>
    <definedName name="____cp2" localSheetId="5" hidden="1">{"'előző év december'!$A$2:$CP$214"}</definedName>
    <definedName name="____cp2" localSheetId="6" hidden="1">{"'előző év december'!$A$2:$CP$214"}</definedName>
    <definedName name="____cp2" hidden="1">{"'előző év december'!$A$2:$CP$214"}</definedName>
    <definedName name="____cp3" localSheetId="0" hidden="1">{"'előző év december'!$A$2:$CP$214"}</definedName>
    <definedName name="____cp3" localSheetId="11" hidden="1">{"'előző év december'!$A$2:$CP$214"}</definedName>
    <definedName name="____cp3" localSheetId="13" hidden="1">{"'előző év december'!$A$2:$CP$214"}</definedName>
    <definedName name="____cp3" localSheetId="5" hidden="1">{"'előző év december'!$A$2:$CP$214"}</definedName>
    <definedName name="____cp3" localSheetId="6" hidden="1">{"'előző év december'!$A$2:$CP$214"}</definedName>
    <definedName name="____cp3" hidden="1">{"'előző év december'!$A$2:$CP$214"}</definedName>
    <definedName name="____cp4" localSheetId="0" hidden="1">{"'előző év december'!$A$2:$CP$214"}</definedName>
    <definedName name="____cp4" localSheetId="11" hidden="1">{"'előző év december'!$A$2:$CP$214"}</definedName>
    <definedName name="____cp4" localSheetId="13" hidden="1">{"'előző év december'!$A$2:$CP$214"}</definedName>
    <definedName name="____cp4" localSheetId="5" hidden="1">{"'előző év december'!$A$2:$CP$214"}</definedName>
    <definedName name="____cp4" localSheetId="6" hidden="1">{"'előző év december'!$A$2:$CP$214"}</definedName>
    <definedName name="____cp4" hidden="1">{"'előző év december'!$A$2:$CP$214"}</definedName>
    <definedName name="____cp5" localSheetId="0" hidden="1">{"'előző év december'!$A$2:$CP$214"}</definedName>
    <definedName name="____cp5" localSheetId="11" hidden="1">{"'előző év december'!$A$2:$CP$214"}</definedName>
    <definedName name="____cp5" localSheetId="13" hidden="1">{"'előző év december'!$A$2:$CP$214"}</definedName>
    <definedName name="____cp5" localSheetId="5" hidden="1">{"'előző év december'!$A$2:$CP$214"}</definedName>
    <definedName name="____cp5" localSheetId="6" hidden="1">{"'előző év december'!$A$2:$CP$214"}</definedName>
    <definedName name="____cp5" hidden="1">{"'előző év december'!$A$2:$CP$214"}</definedName>
    <definedName name="____cp6" localSheetId="0" hidden="1">{"'előző év december'!$A$2:$CP$214"}</definedName>
    <definedName name="____cp6" localSheetId="11" hidden="1">{"'előző év december'!$A$2:$CP$214"}</definedName>
    <definedName name="____cp6" localSheetId="13" hidden="1">{"'előző év december'!$A$2:$CP$214"}</definedName>
    <definedName name="____cp6" localSheetId="5" hidden="1">{"'előző év december'!$A$2:$CP$214"}</definedName>
    <definedName name="____cp6" localSheetId="6" hidden="1">{"'előző év december'!$A$2:$CP$214"}</definedName>
    <definedName name="____cp6" hidden="1">{"'előző év december'!$A$2:$CP$214"}</definedName>
    <definedName name="____cp7" localSheetId="0" hidden="1">{"'előző év december'!$A$2:$CP$214"}</definedName>
    <definedName name="____cp7" localSheetId="11" hidden="1">{"'előző év december'!$A$2:$CP$214"}</definedName>
    <definedName name="____cp7" localSheetId="13" hidden="1">{"'előző év december'!$A$2:$CP$214"}</definedName>
    <definedName name="____cp7" localSheetId="5" hidden="1">{"'előző év december'!$A$2:$CP$214"}</definedName>
    <definedName name="____cp7" localSheetId="6" hidden="1">{"'előző év december'!$A$2:$CP$214"}</definedName>
    <definedName name="____cp7" hidden="1">{"'előző év december'!$A$2:$CP$214"}</definedName>
    <definedName name="____cp8" localSheetId="0" hidden="1">{"'előző év december'!$A$2:$CP$214"}</definedName>
    <definedName name="____cp8" localSheetId="11" hidden="1">{"'előző év december'!$A$2:$CP$214"}</definedName>
    <definedName name="____cp8" localSheetId="13" hidden="1">{"'előző év december'!$A$2:$CP$214"}</definedName>
    <definedName name="____cp8" localSheetId="5" hidden="1">{"'előző év december'!$A$2:$CP$214"}</definedName>
    <definedName name="____cp8" localSheetId="6" hidden="1">{"'előző év december'!$A$2:$CP$214"}</definedName>
    <definedName name="____cp8" hidden="1">{"'előző év december'!$A$2:$CP$214"}</definedName>
    <definedName name="____cp9" localSheetId="0" hidden="1">{"'előző év december'!$A$2:$CP$214"}</definedName>
    <definedName name="____cp9" localSheetId="11" hidden="1">{"'előző év december'!$A$2:$CP$214"}</definedName>
    <definedName name="____cp9" localSheetId="13" hidden="1">{"'előző év december'!$A$2:$CP$214"}</definedName>
    <definedName name="____cp9" localSheetId="5" hidden="1">{"'előző év december'!$A$2:$CP$214"}</definedName>
    <definedName name="____cp9" localSheetId="6" hidden="1">{"'előző év december'!$A$2:$CP$214"}</definedName>
    <definedName name="____cp9" hidden="1">{"'előző év december'!$A$2:$CP$214"}</definedName>
    <definedName name="____cpr2" localSheetId="0" hidden="1">{"'előző év december'!$A$2:$CP$214"}</definedName>
    <definedName name="____cpr2" localSheetId="11" hidden="1">{"'előző év december'!$A$2:$CP$214"}</definedName>
    <definedName name="____cpr2" localSheetId="13" hidden="1">{"'előző év december'!$A$2:$CP$214"}</definedName>
    <definedName name="____cpr2" localSheetId="5" hidden="1">{"'előző év december'!$A$2:$CP$214"}</definedName>
    <definedName name="____cpr2" localSheetId="6" hidden="1">{"'előző év december'!$A$2:$CP$214"}</definedName>
    <definedName name="____cpr2" hidden="1">{"'előző év december'!$A$2:$CP$214"}</definedName>
    <definedName name="____cpr3" localSheetId="0" hidden="1">{"'előző év december'!$A$2:$CP$214"}</definedName>
    <definedName name="____cpr3" localSheetId="11" hidden="1">{"'előző év december'!$A$2:$CP$214"}</definedName>
    <definedName name="____cpr3" localSheetId="13" hidden="1">{"'előző év december'!$A$2:$CP$214"}</definedName>
    <definedName name="____cpr3" localSheetId="5" hidden="1">{"'előző év december'!$A$2:$CP$214"}</definedName>
    <definedName name="____cpr3" localSheetId="6" hidden="1">{"'előző év december'!$A$2:$CP$214"}</definedName>
    <definedName name="____cpr3" hidden="1">{"'előző év december'!$A$2:$CP$214"}</definedName>
    <definedName name="____cpr4" localSheetId="0" hidden="1">{"'előző év december'!$A$2:$CP$214"}</definedName>
    <definedName name="____cpr4" localSheetId="11" hidden="1">{"'előző év december'!$A$2:$CP$214"}</definedName>
    <definedName name="____cpr4" localSheetId="13" hidden="1">{"'előző év december'!$A$2:$CP$214"}</definedName>
    <definedName name="____cpr4" localSheetId="5" hidden="1">{"'előző év december'!$A$2:$CP$214"}</definedName>
    <definedName name="____cpr4" localSheetId="6" hidden="1">{"'előző év december'!$A$2:$CP$214"}</definedName>
    <definedName name="____cpr4" hidden="1">{"'előző év december'!$A$2:$CP$214"}</definedName>
    <definedName name="___cp10" localSheetId="0" hidden="1">{"'előző év december'!$A$2:$CP$214"}</definedName>
    <definedName name="___cp10" localSheetId="11" hidden="1">{"'előző év december'!$A$2:$CP$214"}</definedName>
    <definedName name="___cp10" localSheetId="13" hidden="1">{"'előző év december'!$A$2:$CP$214"}</definedName>
    <definedName name="___cp10" localSheetId="5" hidden="1">{"'előző év december'!$A$2:$CP$214"}</definedName>
    <definedName name="___cp10" localSheetId="6" hidden="1">{"'előző év december'!$A$2:$CP$214"}</definedName>
    <definedName name="___cp10" hidden="1">{"'előző év december'!$A$2:$CP$214"}</definedName>
    <definedName name="___cp11" localSheetId="0" hidden="1">{"'előző év december'!$A$2:$CP$214"}</definedName>
    <definedName name="___cp11" localSheetId="11" hidden="1">{"'előző év december'!$A$2:$CP$214"}</definedName>
    <definedName name="___cp11" localSheetId="13" hidden="1">{"'előző év december'!$A$2:$CP$214"}</definedName>
    <definedName name="___cp11" localSheetId="5" hidden="1">{"'előző év december'!$A$2:$CP$214"}</definedName>
    <definedName name="___cp11" localSheetId="6" hidden="1">{"'előző év december'!$A$2:$CP$214"}</definedName>
    <definedName name="___cp11" hidden="1">{"'előző év december'!$A$2:$CP$214"}</definedName>
    <definedName name="___cp2" localSheetId="0" hidden="1">{"'előző év december'!$A$2:$CP$214"}</definedName>
    <definedName name="___cp2" localSheetId="11" hidden="1">{"'előző év december'!$A$2:$CP$214"}</definedName>
    <definedName name="___cp2" localSheetId="13" hidden="1">{"'előző év december'!$A$2:$CP$214"}</definedName>
    <definedName name="___cp2" localSheetId="5" hidden="1">{"'előző év december'!$A$2:$CP$214"}</definedName>
    <definedName name="___cp2" localSheetId="6" hidden="1">{"'előző év december'!$A$2:$CP$214"}</definedName>
    <definedName name="___cp2" hidden="1">{"'előző év december'!$A$2:$CP$214"}</definedName>
    <definedName name="___cp3" localSheetId="0" hidden="1">{"'előző év december'!$A$2:$CP$214"}</definedName>
    <definedName name="___cp3" localSheetId="11" hidden="1">{"'előző év december'!$A$2:$CP$214"}</definedName>
    <definedName name="___cp3" localSheetId="13" hidden="1">{"'előző év december'!$A$2:$CP$214"}</definedName>
    <definedName name="___cp3" localSheetId="5" hidden="1">{"'előző év december'!$A$2:$CP$214"}</definedName>
    <definedName name="___cp3" localSheetId="6" hidden="1">{"'előző év december'!$A$2:$CP$214"}</definedName>
    <definedName name="___cp3" hidden="1">{"'előző év december'!$A$2:$CP$214"}</definedName>
    <definedName name="___cp4" localSheetId="0" hidden="1">{"'előző év december'!$A$2:$CP$214"}</definedName>
    <definedName name="___cp4" localSheetId="11" hidden="1">{"'előző év december'!$A$2:$CP$214"}</definedName>
    <definedName name="___cp4" localSheetId="13" hidden="1">{"'előző év december'!$A$2:$CP$214"}</definedName>
    <definedName name="___cp4" localSheetId="5" hidden="1">{"'előző év december'!$A$2:$CP$214"}</definedName>
    <definedName name="___cp4" localSheetId="6" hidden="1">{"'előző év december'!$A$2:$CP$214"}</definedName>
    <definedName name="___cp4" hidden="1">{"'előző év december'!$A$2:$CP$214"}</definedName>
    <definedName name="___cp5" localSheetId="0" hidden="1">{"'előző év december'!$A$2:$CP$214"}</definedName>
    <definedName name="___cp5" localSheetId="11" hidden="1">{"'előző év december'!$A$2:$CP$214"}</definedName>
    <definedName name="___cp5" localSheetId="13" hidden="1">{"'előző év december'!$A$2:$CP$214"}</definedName>
    <definedName name="___cp5" localSheetId="5" hidden="1">{"'előző év december'!$A$2:$CP$214"}</definedName>
    <definedName name="___cp5" localSheetId="6" hidden="1">{"'előző év december'!$A$2:$CP$214"}</definedName>
    <definedName name="___cp5" hidden="1">{"'előző év december'!$A$2:$CP$214"}</definedName>
    <definedName name="___cp6" localSheetId="0" hidden="1">{"'előző év december'!$A$2:$CP$214"}</definedName>
    <definedName name="___cp6" localSheetId="11" hidden="1">{"'előző év december'!$A$2:$CP$214"}</definedName>
    <definedName name="___cp6" localSheetId="13" hidden="1">{"'előző év december'!$A$2:$CP$214"}</definedName>
    <definedName name="___cp6" localSheetId="5" hidden="1">{"'előző év december'!$A$2:$CP$214"}</definedName>
    <definedName name="___cp6" localSheetId="6" hidden="1">{"'előző év december'!$A$2:$CP$214"}</definedName>
    <definedName name="___cp6" hidden="1">{"'előző év december'!$A$2:$CP$214"}</definedName>
    <definedName name="___cp7" localSheetId="0" hidden="1">{"'előző év december'!$A$2:$CP$214"}</definedName>
    <definedName name="___cp7" localSheetId="11" hidden="1">{"'előző év december'!$A$2:$CP$214"}</definedName>
    <definedName name="___cp7" localSheetId="13" hidden="1">{"'előző év december'!$A$2:$CP$214"}</definedName>
    <definedName name="___cp7" localSheetId="5" hidden="1">{"'előző év december'!$A$2:$CP$214"}</definedName>
    <definedName name="___cp7" localSheetId="6" hidden="1">{"'előző év december'!$A$2:$CP$214"}</definedName>
    <definedName name="___cp7" hidden="1">{"'előző év december'!$A$2:$CP$214"}</definedName>
    <definedName name="___cp8" localSheetId="0" hidden="1">{"'előző év december'!$A$2:$CP$214"}</definedName>
    <definedName name="___cp8" localSheetId="11" hidden="1">{"'előző év december'!$A$2:$CP$214"}</definedName>
    <definedName name="___cp8" localSheetId="13" hidden="1">{"'előző év december'!$A$2:$CP$214"}</definedName>
    <definedName name="___cp8" localSheetId="5" hidden="1">{"'előző év december'!$A$2:$CP$214"}</definedName>
    <definedName name="___cp8" localSheetId="6" hidden="1">{"'előző év december'!$A$2:$CP$214"}</definedName>
    <definedName name="___cp8" hidden="1">{"'előző év december'!$A$2:$CP$214"}</definedName>
    <definedName name="___cp9" localSheetId="0" hidden="1">{"'előző év december'!$A$2:$CP$214"}</definedName>
    <definedName name="___cp9" localSheetId="11" hidden="1">{"'előző év december'!$A$2:$CP$214"}</definedName>
    <definedName name="___cp9" localSheetId="13" hidden="1">{"'előző év december'!$A$2:$CP$214"}</definedName>
    <definedName name="___cp9" localSheetId="5" hidden="1">{"'előző év december'!$A$2:$CP$214"}</definedName>
    <definedName name="___cp9" localSheetId="6" hidden="1">{"'előző év december'!$A$2:$CP$214"}</definedName>
    <definedName name="___cp9" hidden="1">{"'előző év december'!$A$2:$CP$214"}</definedName>
    <definedName name="___cpr2" localSheetId="0" hidden="1">{"'előző év december'!$A$2:$CP$214"}</definedName>
    <definedName name="___cpr2" localSheetId="11" hidden="1">{"'előző év december'!$A$2:$CP$214"}</definedName>
    <definedName name="___cpr2" localSheetId="13" hidden="1">{"'előző év december'!$A$2:$CP$214"}</definedName>
    <definedName name="___cpr2" localSheetId="5" hidden="1">{"'előző év december'!$A$2:$CP$214"}</definedName>
    <definedName name="___cpr2" localSheetId="6" hidden="1">{"'előző év december'!$A$2:$CP$214"}</definedName>
    <definedName name="___cpr2" hidden="1">{"'előző év december'!$A$2:$CP$214"}</definedName>
    <definedName name="___cpr3" localSheetId="0" hidden="1">{"'előző év december'!$A$2:$CP$214"}</definedName>
    <definedName name="___cpr3" localSheetId="11" hidden="1">{"'előző év december'!$A$2:$CP$214"}</definedName>
    <definedName name="___cpr3" localSheetId="13" hidden="1">{"'előző év december'!$A$2:$CP$214"}</definedName>
    <definedName name="___cpr3" localSheetId="5" hidden="1">{"'előző év december'!$A$2:$CP$214"}</definedName>
    <definedName name="___cpr3" localSheetId="6" hidden="1">{"'előző év december'!$A$2:$CP$214"}</definedName>
    <definedName name="___cpr3" hidden="1">{"'előző év december'!$A$2:$CP$214"}</definedName>
    <definedName name="___cpr4" localSheetId="0" hidden="1">{"'előző év december'!$A$2:$CP$214"}</definedName>
    <definedName name="___cpr4" localSheetId="11" hidden="1">{"'előző év december'!$A$2:$CP$214"}</definedName>
    <definedName name="___cpr4" localSheetId="13" hidden="1">{"'előző év december'!$A$2:$CP$214"}</definedName>
    <definedName name="___cpr4" localSheetId="5" hidden="1">{"'előző év december'!$A$2:$CP$214"}</definedName>
    <definedName name="___cpr4" localSheetId="6" hidden="1">{"'előző év december'!$A$2:$CP$214"}</definedName>
    <definedName name="___cpr4" hidden="1">{"'előző év december'!$A$2:$CP$214"}</definedName>
    <definedName name="__123Graph_A" localSheetId="0" hidden="1">[1]Market!#REF!</definedName>
    <definedName name="__123Graph_A" hidden="1">[1]Market!#REF!</definedName>
    <definedName name="__123Graph_ADIFF" localSheetId="0" hidden="1">[1]Market!#REF!</definedName>
    <definedName name="__123Graph_ADIFF" hidden="1">[1]Market!#REF!</definedName>
    <definedName name="__123Graph_ALINES" localSheetId="0" hidden="1">[1]Market!#REF!</definedName>
    <definedName name="__123Graph_ALINES" hidden="1">[1]Market!#REF!</definedName>
    <definedName name="__123Graph_B" localSheetId="0" hidden="1">[1]Market!#REF!</definedName>
    <definedName name="__123Graph_B" hidden="1">[1]Market!#REF!</definedName>
    <definedName name="__123Graph_BDIFF" localSheetId="0" hidden="1">[1]Market!#REF!</definedName>
    <definedName name="__123Graph_BDIFF" hidden="1">[1]Market!#REF!</definedName>
    <definedName name="__123Graph_BLINES" localSheetId="0" hidden="1">[1]Market!#REF!</definedName>
    <definedName name="__123Graph_BLINES" hidden="1">[1]Market!#REF!</definedName>
    <definedName name="__123Graph_C" localSheetId="0" hidden="1">[1]Market!#REF!</definedName>
    <definedName name="__123Graph_C" hidden="1">[1]Market!#REF!</definedName>
    <definedName name="__123Graph_CDIFF" localSheetId="0" hidden="1">[1]Market!#REF!</definedName>
    <definedName name="__123Graph_CDIFF" hidden="1">[1]Market!#REF!</definedName>
    <definedName name="__123Graph_CLINES" localSheetId="0" hidden="1">[1]Market!#REF!</definedName>
    <definedName name="__123Graph_CLINES" hidden="1">[1]Market!#REF!</definedName>
    <definedName name="__123Graph_DLINES" localSheetId="0" hidden="1">[1]Market!#REF!</definedName>
    <definedName name="__123Graph_DLINES" hidden="1">[1]Market!#REF!</definedName>
    <definedName name="__123Graph_X" localSheetId="0" hidden="1">[1]Market!#REF!</definedName>
    <definedName name="__123Graph_X" hidden="1">[1]Market!#REF!</definedName>
    <definedName name="__123Graph_XDIFF" localSheetId="0" hidden="1">[1]Market!#REF!</definedName>
    <definedName name="__123Graph_XDIFF" hidden="1">[1]Market!#REF!</definedName>
    <definedName name="__123Graph_XLINES" localSheetId="0" hidden="1">[1]Market!#REF!</definedName>
    <definedName name="__123Graph_XLINES" hidden="1">[1]Market!#REF!</definedName>
    <definedName name="_123Graph_A" localSheetId="0" hidden="1">[1]Market!#REF!</definedName>
    <definedName name="_123Graph_A" hidden="1">[1]Market!#REF!</definedName>
    <definedName name="_cp1" localSheetId="0" hidden="1">{"'előző év december'!$A$2:$CP$214"}</definedName>
    <definedName name="_cp1" localSheetId="11" hidden="1">{"'előző év december'!$A$2:$CP$214"}</definedName>
    <definedName name="_cp1" localSheetId="13" hidden="1">{"'előző év december'!$A$2:$CP$214"}</definedName>
    <definedName name="_cp1" localSheetId="5" hidden="1">{"'előző év december'!$A$2:$CP$214"}</definedName>
    <definedName name="_cp1" localSheetId="6" hidden="1">{"'előző év december'!$A$2:$CP$214"}</definedName>
    <definedName name="_cp1" hidden="1">{"'előző év december'!$A$2:$CP$214"}</definedName>
    <definedName name="_cp10" localSheetId="0" hidden="1">{"'előző év december'!$A$2:$CP$214"}</definedName>
    <definedName name="_cp10" localSheetId="11" hidden="1">{"'előző év december'!$A$2:$CP$214"}</definedName>
    <definedName name="_cp10" localSheetId="13" hidden="1">{"'előző év december'!$A$2:$CP$214"}</definedName>
    <definedName name="_cp10" localSheetId="5" hidden="1">{"'előző év december'!$A$2:$CP$214"}</definedName>
    <definedName name="_cp10" localSheetId="6" hidden="1">{"'előző év december'!$A$2:$CP$214"}</definedName>
    <definedName name="_cp10" hidden="1">{"'előző év december'!$A$2:$CP$214"}</definedName>
    <definedName name="_cp11" localSheetId="0" hidden="1">{"'előző év december'!$A$2:$CP$214"}</definedName>
    <definedName name="_cp11" localSheetId="11" hidden="1">{"'előző év december'!$A$2:$CP$214"}</definedName>
    <definedName name="_cp11" localSheetId="13" hidden="1">{"'előző év december'!$A$2:$CP$214"}</definedName>
    <definedName name="_cp11" localSheetId="5" hidden="1">{"'előző év december'!$A$2:$CP$214"}</definedName>
    <definedName name="_cp11" localSheetId="6" hidden="1">{"'előző év december'!$A$2:$CP$214"}</definedName>
    <definedName name="_cp11" hidden="1">{"'előző év december'!$A$2:$CP$214"}</definedName>
    <definedName name="_cp2" localSheetId="0" hidden="1">{"'előző év december'!$A$2:$CP$214"}</definedName>
    <definedName name="_cp2" localSheetId="11" hidden="1">{"'előző év december'!$A$2:$CP$214"}</definedName>
    <definedName name="_cp2" localSheetId="13" hidden="1">{"'előző év december'!$A$2:$CP$214"}</definedName>
    <definedName name="_cp2" localSheetId="5" hidden="1">{"'előző év december'!$A$2:$CP$214"}</definedName>
    <definedName name="_cp2" localSheetId="6" hidden="1">{"'előző év december'!$A$2:$CP$214"}</definedName>
    <definedName name="_cp2" hidden="1">{"'előző év december'!$A$2:$CP$214"}</definedName>
    <definedName name="_cp3" localSheetId="0" hidden="1">{"'előző év december'!$A$2:$CP$214"}</definedName>
    <definedName name="_cp3" localSheetId="11" hidden="1">{"'előző év december'!$A$2:$CP$214"}</definedName>
    <definedName name="_cp3" localSheetId="13" hidden="1">{"'előző év december'!$A$2:$CP$214"}</definedName>
    <definedName name="_cp3" localSheetId="5" hidden="1">{"'előző év december'!$A$2:$CP$214"}</definedName>
    <definedName name="_cp3" localSheetId="6" hidden="1">{"'előző év december'!$A$2:$CP$214"}</definedName>
    <definedName name="_cp3" hidden="1">{"'előző év december'!$A$2:$CP$214"}</definedName>
    <definedName name="_cp4" localSheetId="0" hidden="1">{"'előző év december'!$A$2:$CP$214"}</definedName>
    <definedName name="_cp4" localSheetId="11" hidden="1">{"'előző év december'!$A$2:$CP$214"}</definedName>
    <definedName name="_cp4" localSheetId="13" hidden="1">{"'előző év december'!$A$2:$CP$214"}</definedName>
    <definedName name="_cp4" localSheetId="5" hidden="1">{"'előző év december'!$A$2:$CP$214"}</definedName>
    <definedName name="_cp4" localSheetId="6" hidden="1">{"'előző év december'!$A$2:$CP$214"}</definedName>
    <definedName name="_cp4" hidden="1">{"'előző év december'!$A$2:$CP$214"}</definedName>
    <definedName name="_cp5" localSheetId="0" hidden="1">{"'előző év december'!$A$2:$CP$214"}</definedName>
    <definedName name="_cp5" localSheetId="11" hidden="1">{"'előző év december'!$A$2:$CP$214"}</definedName>
    <definedName name="_cp5" localSheetId="13" hidden="1">{"'előző év december'!$A$2:$CP$214"}</definedName>
    <definedName name="_cp5" localSheetId="5" hidden="1">{"'előző év december'!$A$2:$CP$214"}</definedName>
    <definedName name="_cp5" localSheetId="6" hidden="1">{"'előző év december'!$A$2:$CP$214"}</definedName>
    <definedName name="_cp5" hidden="1">{"'előző év december'!$A$2:$CP$214"}</definedName>
    <definedName name="_cp6" localSheetId="0" hidden="1">{"'előző év december'!$A$2:$CP$214"}</definedName>
    <definedName name="_cp6" localSheetId="11" hidden="1">{"'előző év december'!$A$2:$CP$214"}</definedName>
    <definedName name="_cp6" localSheetId="13" hidden="1">{"'előző év december'!$A$2:$CP$214"}</definedName>
    <definedName name="_cp6" localSheetId="5" hidden="1">{"'előző év december'!$A$2:$CP$214"}</definedName>
    <definedName name="_cp6" localSheetId="6" hidden="1">{"'előző év december'!$A$2:$CP$214"}</definedName>
    <definedName name="_cp6" hidden="1">{"'előző év december'!$A$2:$CP$214"}</definedName>
    <definedName name="_cp7" localSheetId="0" hidden="1">{"'előző év december'!$A$2:$CP$214"}</definedName>
    <definedName name="_cp7" localSheetId="11" hidden="1">{"'előző év december'!$A$2:$CP$214"}</definedName>
    <definedName name="_cp7" localSheetId="13" hidden="1">{"'előző év december'!$A$2:$CP$214"}</definedName>
    <definedName name="_cp7" localSheetId="5" hidden="1">{"'előző év december'!$A$2:$CP$214"}</definedName>
    <definedName name="_cp7" localSheetId="6" hidden="1">{"'előző év december'!$A$2:$CP$214"}</definedName>
    <definedName name="_cp7" hidden="1">{"'előző év december'!$A$2:$CP$214"}</definedName>
    <definedName name="_cp8" localSheetId="0" hidden="1">{"'előző év december'!$A$2:$CP$214"}</definedName>
    <definedName name="_cp8" localSheetId="11" hidden="1">{"'előző év december'!$A$2:$CP$214"}</definedName>
    <definedName name="_cp8" localSheetId="13" hidden="1">{"'előző év december'!$A$2:$CP$214"}</definedName>
    <definedName name="_cp8" localSheetId="5" hidden="1">{"'előző év december'!$A$2:$CP$214"}</definedName>
    <definedName name="_cp8" localSheetId="6" hidden="1">{"'előző év december'!$A$2:$CP$214"}</definedName>
    <definedName name="_cp8" hidden="1">{"'előző év december'!$A$2:$CP$214"}</definedName>
    <definedName name="_cp9" localSheetId="0" hidden="1">{"'előző év december'!$A$2:$CP$214"}</definedName>
    <definedName name="_cp9" localSheetId="11" hidden="1">{"'előző év december'!$A$2:$CP$214"}</definedName>
    <definedName name="_cp9" localSheetId="13" hidden="1">{"'előző év december'!$A$2:$CP$214"}</definedName>
    <definedName name="_cp9" localSheetId="5" hidden="1">{"'előző év december'!$A$2:$CP$214"}</definedName>
    <definedName name="_cp9" localSheetId="6" hidden="1">{"'előző év december'!$A$2:$CP$214"}</definedName>
    <definedName name="_cp9" hidden="1">{"'előző év december'!$A$2:$CP$214"}</definedName>
    <definedName name="_cpr2" localSheetId="0" hidden="1">{"'előző év december'!$A$2:$CP$214"}</definedName>
    <definedName name="_cpr2" localSheetId="11" hidden="1">{"'előző év december'!$A$2:$CP$214"}</definedName>
    <definedName name="_cpr2" localSheetId="13" hidden="1">{"'előző év december'!$A$2:$CP$214"}</definedName>
    <definedName name="_cpr2" localSheetId="5" hidden="1">{"'előző év december'!$A$2:$CP$214"}</definedName>
    <definedName name="_cpr2" localSheetId="6" hidden="1">{"'előző év december'!$A$2:$CP$214"}</definedName>
    <definedName name="_cpr2" hidden="1">{"'előző év december'!$A$2:$CP$214"}</definedName>
    <definedName name="_cpr3" localSheetId="0" hidden="1">{"'előző év december'!$A$2:$CP$214"}</definedName>
    <definedName name="_cpr3" localSheetId="11" hidden="1">{"'előző év december'!$A$2:$CP$214"}</definedName>
    <definedName name="_cpr3" localSheetId="13" hidden="1">{"'előző év december'!$A$2:$CP$214"}</definedName>
    <definedName name="_cpr3" localSheetId="5" hidden="1">{"'előző év december'!$A$2:$CP$214"}</definedName>
    <definedName name="_cpr3" localSheetId="6" hidden="1">{"'előző év december'!$A$2:$CP$214"}</definedName>
    <definedName name="_cpr3" hidden="1">{"'előző év december'!$A$2:$CP$214"}</definedName>
    <definedName name="_cpr4" localSheetId="0" hidden="1">{"'előző év december'!$A$2:$CP$214"}</definedName>
    <definedName name="_cpr4" localSheetId="11" hidden="1">{"'előző év december'!$A$2:$CP$214"}</definedName>
    <definedName name="_cpr4" localSheetId="13" hidden="1">{"'előző év december'!$A$2:$CP$214"}</definedName>
    <definedName name="_cpr4" localSheetId="5" hidden="1">{"'előző év december'!$A$2:$CP$214"}</definedName>
    <definedName name="_cpr4" localSheetId="6" hidden="1">{"'előző év december'!$A$2:$CP$214"}</definedName>
    <definedName name="_cpr4" hidden="1">{"'előző év december'!$A$2:$CP$214"}</definedName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A">#REF!</definedName>
    <definedName name="A11_">#REF!</definedName>
    <definedName name="AA1_">#REF!</definedName>
    <definedName name="adat2">OFFSET([2]flow!$AM$114,0,0,1,[2]flow!#REF!)</definedName>
    <definedName name="AHT" localSheetId="0">#REF!</definedName>
    <definedName name="AHT" localSheetId="6">#REF!</definedName>
    <definedName name="AHT">#REF!</definedName>
    <definedName name="asdf" localSheetId="0" hidden="1">{"'előző év december'!$A$2:$CP$214"}</definedName>
    <definedName name="asdf" localSheetId="11" hidden="1">{"'előző év december'!$A$2:$CP$214"}</definedName>
    <definedName name="asdf" localSheetId="13" hidden="1">{"'előző év december'!$A$2:$CP$214"}</definedName>
    <definedName name="asdf" localSheetId="5" hidden="1">{"'előző év december'!$A$2:$CP$214"}</definedName>
    <definedName name="asdf" localSheetId="6" hidden="1">{"'előző év december'!$A$2:$CP$214"}</definedName>
    <definedName name="asdf" hidden="1">{"'előző év december'!$A$2:$CP$214"}</definedName>
    <definedName name="asdfasd" localSheetId="0" hidden="1">{"'előző év december'!$A$2:$CP$214"}</definedName>
    <definedName name="asdfasd" localSheetId="11" hidden="1">{"'előző év december'!$A$2:$CP$214"}</definedName>
    <definedName name="asdfasd" localSheetId="13" hidden="1">{"'előző év december'!$A$2:$CP$214"}</definedName>
    <definedName name="asdfasd" localSheetId="5" hidden="1">{"'előző év december'!$A$2:$CP$214"}</definedName>
    <definedName name="asdfasd" localSheetId="6" hidden="1">{"'előző év december'!$A$2:$CP$214"}</definedName>
    <definedName name="asdfasd" hidden="1">{"'előző év december'!$A$2:$CP$214"}</definedName>
    <definedName name="b" hidden="1">'[3]DATA WORK AREA'!$A$27:$A$33</definedName>
    <definedName name="BALAS" localSheetId="0">#REF!</definedName>
    <definedName name="BALAS" localSheetId="6">#REF!</definedName>
    <definedName name="BALAS">#REF!</definedName>
    <definedName name="Belf_dev">OFFSET([2]flow!$AM$115,0,0,1,COUNT([2]flow!$AM$114:$IV$114))</definedName>
    <definedName name="bn" localSheetId="0" hidden="1">{"'előző év december'!$A$2:$CP$214"}</definedName>
    <definedName name="bn" localSheetId="11" hidden="1">{"'előző év december'!$A$2:$CP$214"}</definedName>
    <definedName name="bn" localSheetId="13" hidden="1">{"'előző év december'!$A$2:$CP$214"}</definedName>
    <definedName name="bn" localSheetId="5" hidden="1">{"'előző év december'!$A$2:$CP$214"}</definedName>
    <definedName name="bn" localSheetId="6" hidden="1">{"'előző év december'!$A$2:$CP$214"}</definedName>
    <definedName name="bn" hidden="1">{"'előző év december'!$A$2:$CP$214"}</definedName>
    <definedName name="bnn" localSheetId="0" hidden="1">{"'előző év december'!$A$2:$CP$214"}</definedName>
    <definedName name="bnn" localSheetId="11" hidden="1">{"'előző év december'!$A$2:$CP$214"}</definedName>
    <definedName name="bnn" localSheetId="13" hidden="1">{"'előző év december'!$A$2:$CP$214"}</definedName>
    <definedName name="bnn" localSheetId="5" hidden="1">{"'előző év december'!$A$2:$CP$214"}</definedName>
    <definedName name="bnn" localSheetId="6" hidden="1">{"'előző év december'!$A$2:$CP$214"}</definedName>
    <definedName name="bnn" hidden="1">{"'előző év december'!$A$2:$CP$214"}</definedName>
    <definedName name="brr" localSheetId="0" hidden="1">{"'előző év december'!$A$2:$CP$214"}</definedName>
    <definedName name="brr" localSheetId="11" hidden="1">{"'előző év december'!$A$2:$CP$214"}</definedName>
    <definedName name="brr" localSheetId="13" hidden="1">{"'előző év december'!$A$2:$CP$214"}</definedName>
    <definedName name="brr" localSheetId="5" hidden="1">{"'előző év december'!$A$2:$CP$214"}</definedName>
    <definedName name="brr" localSheetId="6" hidden="1">{"'előző év december'!$A$2:$CP$214"}</definedName>
    <definedName name="brr" hidden="1">{"'előző év december'!$A$2:$CP$214"}</definedName>
    <definedName name="cp" localSheetId="0" hidden="1">{"'előző év december'!$A$2:$CP$214"}</definedName>
    <definedName name="cp" localSheetId="11" hidden="1">{"'előző év december'!$A$2:$CP$214"}</definedName>
    <definedName name="cp" localSheetId="13" hidden="1">{"'előző év december'!$A$2:$CP$214"}</definedName>
    <definedName name="cp" localSheetId="5" hidden="1">{"'előző év december'!$A$2:$CP$214"}</definedName>
    <definedName name="cp" localSheetId="6" hidden="1">{"'előző év december'!$A$2:$CP$214"}</definedName>
    <definedName name="cp" hidden="1">{"'előző év december'!$A$2:$CP$214"}</definedName>
    <definedName name="cppp" localSheetId="0" hidden="1">{"'előző év december'!$A$2:$CP$214"}</definedName>
    <definedName name="cppp" localSheetId="11" hidden="1">{"'előző év december'!$A$2:$CP$214"}</definedName>
    <definedName name="cppp" localSheetId="13" hidden="1">{"'előző év december'!$A$2:$CP$214"}</definedName>
    <definedName name="cppp" localSheetId="5" hidden="1">{"'előző év december'!$A$2:$CP$214"}</definedName>
    <definedName name="cppp" localSheetId="6" hidden="1">{"'előző év december'!$A$2:$CP$214"}</definedName>
    <definedName name="cppp" hidden="1">{"'előző év december'!$A$2:$CP$214"}</definedName>
    <definedName name="cpr" localSheetId="0" hidden="1">{"'előző év december'!$A$2:$CP$214"}</definedName>
    <definedName name="cpr" localSheetId="11" hidden="1">{"'előző év december'!$A$2:$CP$214"}</definedName>
    <definedName name="cpr" localSheetId="13" hidden="1">{"'előző év december'!$A$2:$CP$214"}</definedName>
    <definedName name="cpr" localSheetId="5" hidden="1">{"'előző év december'!$A$2:$CP$214"}</definedName>
    <definedName name="cpr" localSheetId="6" hidden="1">{"'előző év december'!$A$2:$CP$214"}</definedName>
    <definedName name="cpr" hidden="1">{"'előző év december'!$A$2:$CP$214"}</definedName>
    <definedName name="cprsa" localSheetId="0" hidden="1">{"'előző év december'!$A$2:$CP$214"}</definedName>
    <definedName name="cprsa" localSheetId="11" hidden="1">{"'előző év december'!$A$2:$CP$214"}</definedName>
    <definedName name="cprsa" localSheetId="13" hidden="1">{"'előző év december'!$A$2:$CP$214"}</definedName>
    <definedName name="cprsa" localSheetId="5" hidden="1">{"'előző év december'!$A$2:$CP$214"}</definedName>
    <definedName name="cprsa" localSheetId="6" hidden="1">{"'előző év december'!$A$2:$CP$214"}</definedName>
    <definedName name="cprsa" hidden="1">{"'előző év december'!$A$2:$CP$214"}</definedName>
    <definedName name="cx" localSheetId="0" hidden="1">{"'előző év december'!$A$2:$CP$214"}</definedName>
    <definedName name="cx" localSheetId="11" hidden="1">{"'előző év december'!$A$2:$CP$214"}</definedName>
    <definedName name="cx" localSheetId="13" hidden="1">{"'előző év december'!$A$2:$CP$214"}</definedName>
    <definedName name="cx" localSheetId="5" hidden="1">{"'előző év december'!$A$2:$CP$214"}</definedName>
    <definedName name="cx" localSheetId="6" hidden="1">{"'előző év december'!$A$2:$CP$214"}</definedName>
    <definedName name="cx" hidden="1">{"'előző év december'!$A$2:$CP$214"}</definedName>
    <definedName name="d" localSheetId="0" hidden="1">{"'előző év december'!$A$2:$CP$214"}</definedName>
    <definedName name="d" localSheetId="11" hidden="1">{"'előző év december'!$A$2:$CP$214"}</definedName>
    <definedName name="d" localSheetId="13" hidden="1">{"'előző év december'!$A$2:$CP$214"}</definedName>
    <definedName name="d" localSheetId="5" hidden="1">{"'előző év december'!$A$2:$CP$214"}</definedName>
    <definedName name="d" localSheetId="6" hidden="1">{"'előző év december'!$A$2:$CP$214"}</definedName>
    <definedName name="d" hidden="1">{"'előző év december'!$A$2:$CP$214"}</definedName>
    <definedName name="data" localSheetId="6">OFFSET([4]q!$A$2,0,0,COUNT([4]q!$A$2:$A$73),1)</definedName>
    <definedName name="data">OFFSET([4]q!$A$2,0,0,COUNT([4]q!$A$2:$A$73),1)</definedName>
    <definedName name="data2">OFFSET([5]date!$B$2,0,0,COUNT([5]date!$A$2:$A$188),1)</definedName>
    <definedName name="Datum">OFFSET([6]Vallaltern!$F$2,0,0,COUNTA([6]Vallaltern!$F$2:$F$100),1)</definedName>
    <definedName name="dátum">OFFSET(INDEX([7]Sheet1!$F:$F,2,0),0,0,COUNTA([7]Sheet1!$F:$F),1)</definedName>
    <definedName name="dátum_angol">OFFSET(INDEX([7]Sheet1!$G:$G,2,0),0,0,COUNTA([7]Sheet1!$G:$G),1)</definedName>
    <definedName name="dátum_jelenleg_S" localSheetId="0">#REF!</definedName>
    <definedName name="dátum_jelenleg_S" localSheetId="6">#REF!</definedName>
    <definedName name="dátum_jelenleg_S">#REF!</definedName>
    <definedName name="dátum_jelenleg_T" localSheetId="0">#REF!</definedName>
    <definedName name="dátum_jelenleg_T">#REF!</definedName>
    <definedName name="dátum_jelenleg_T_éves">#REF!</definedName>
    <definedName name="dátum_sa">OFFSET([8]M1_rövid!$A$3,0,0,COUNTA([8]M1_rövid!$A$3:$A$121),1)</definedName>
    <definedName name="dátumhatár" localSheetId="0">#REF!</definedName>
    <definedName name="dátumhatár">#REF!</definedName>
    <definedName name="dátumok">#REF!</definedName>
    <definedName name="dfhdf" localSheetId="0" hidden="1">{"'előző év december'!$A$2:$CP$214"}</definedName>
    <definedName name="dfhdf" localSheetId="11" hidden="1">{"'előző év december'!$A$2:$CP$214"}</definedName>
    <definedName name="dfhdf" localSheetId="13" hidden="1">{"'előző év december'!$A$2:$CP$214"}</definedName>
    <definedName name="dfhdf" localSheetId="5" hidden="1">{"'előző év december'!$A$2:$CP$214"}</definedName>
    <definedName name="dfhdf" localSheetId="6" hidden="1">{"'előző év december'!$A$2:$CP$214"}</definedName>
    <definedName name="dfhdf" hidden="1">{"'előző év december'!$A$2:$CP$214"}</definedName>
    <definedName name="ds" localSheetId="0" hidden="1">{"'előző év december'!$A$2:$CP$214"}</definedName>
    <definedName name="ds" localSheetId="11" hidden="1">{"'előző év december'!$A$2:$CP$214"}</definedName>
    <definedName name="ds" localSheetId="13" hidden="1">{"'előző év december'!$A$2:$CP$214"}</definedName>
    <definedName name="ds" localSheetId="5" hidden="1">{"'előző év december'!$A$2:$CP$214"}</definedName>
    <definedName name="ds" localSheetId="6" hidden="1">{"'előző év december'!$A$2:$CP$214"}</definedName>
    <definedName name="ds" hidden="1">{"'előző év december'!$A$2:$CP$214"}</definedName>
    <definedName name="dsfgsdfg" localSheetId="0" hidden="1">{"'előző év december'!$A$2:$CP$214"}</definedName>
    <definedName name="dsfgsdfg" localSheetId="11" hidden="1">{"'előző év december'!$A$2:$CP$214"}</definedName>
    <definedName name="dsfgsdfg" localSheetId="13" hidden="1">{"'előző év december'!$A$2:$CP$214"}</definedName>
    <definedName name="dsfgsdfg" localSheetId="5" hidden="1">{"'előző év december'!$A$2:$CP$214"}</definedName>
    <definedName name="dsfgsdfg" localSheetId="6" hidden="1">{"'előző év december'!$A$2:$CP$214"}</definedName>
    <definedName name="dsfgsdfg" hidden="1">{"'előző év december'!$A$2:$CP$214"}</definedName>
    <definedName name="dyf" localSheetId="0" hidden="1">{"'előző év december'!$A$2:$CP$214"}</definedName>
    <definedName name="dyf" localSheetId="11" hidden="1">{"'előző év december'!$A$2:$CP$214"}</definedName>
    <definedName name="dyf" localSheetId="13" hidden="1">{"'előző év december'!$A$2:$CP$214"}</definedName>
    <definedName name="dyf" localSheetId="5" hidden="1">{"'előző év december'!$A$2:$CP$214"}</definedName>
    <definedName name="dyf" localSheetId="6" hidden="1">{"'előző év december'!$A$2:$CP$214"}</definedName>
    <definedName name="dyf" hidden="1">{"'előző év december'!$A$2:$CP$214"}</definedName>
    <definedName name="E">#REF!</definedName>
    <definedName name="edr" localSheetId="0" hidden="1">{"'előző év december'!$A$2:$CP$214"}</definedName>
    <definedName name="edr" localSheetId="11" hidden="1">{"'előző év december'!$A$2:$CP$214"}</definedName>
    <definedName name="edr" localSheetId="13" hidden="1">{"'előző év december'!$A$2:$CP$214"}</definedName>
    <definedName name="edr" localSheetId="5" hidden="1">{"'előző év december'!$A$2:$CP$214"}</definedName>
    <definedName name="edr" localSheetId="6" hidden="1">{"'előző év december'!$A$2:$CP$214"}</definedName>
    <definedName name="edr" hidden="1">{"'előző év december'!$A$2:$CP$214"}</definedName>
    <definedName name="egyhettelkorabb_datum" localSheetId="0">OFFSET('[9]c3-8'!$E$1,1,0,COUNT('[9]c3-8'!$A:$A),1)</definedName>
    <definedName name="egyhettelkorabb_datum">OFFSET('[9]c3-8'!$E$1,1,0,COUNT('[9]c3-8'!$A:$A),1)</definedName>
    <definedName name="egyhonappalkorabb_datum" localSheetId="0">OFFSET('[9]c3-8'!$G$1,1,0,COUNT('[9]c3-8'!$A:$A),1)</definedName>
    <definedName name="egyhonappalkorabb_datum">OFFSET('[9]c3-8'!$G$1,1,0,COUNT('[9]c3-8'!$A:$A),1)</definedName>
    <definedName name="ert" localSheetId="0" hidden="1">{"'előző év december'!$A$2:$CP$214"}</definedName>
    <definedName name="ert" localSheetId="11" hidden="1">{"'előző év december'!$A$2:$CP$214"}</definedName>
    <definedName name="ert" localSheetId="13" hidden="1">{"'előző év december'!$A$2:$CP$214"}</definedName>
    <definedName name="ert" localSheetId="5" hidden="1">{"'előző év december'!$A$2:$CP$214"}</definedName>
    <definedName name="ert" localSheetId="6" hidden="1">{"'előző év december'!$A$2:$CP$214"}</definedName>
    <definedName name="ert" hidden="1">{"'előző év december'!$A$2:$CP$214"}</definedName>
    <definedName name="ertertwertwert" localSheetId="0" hidden="1">{"'előző év december'!$A$2:$CP$214"}</definedName>
    <definedName name="ertertwertwert" localSheetId="11" hidden="1">{"'előző év december'!$A$2:$CP$214"}</definedName>
    <definedName name="ertertwertwert" localSheetId="13" hidden="1">{"'előző év december'!$A$2:$CP$214"}</definedName>
    <definedName name="ertertwertwert" localSheetId="5" hidden="1">{"'előző év december'!$A$2:$CP$214"}</definedName>
    <definedName name="ertertwertwert" localSheetId="6" hidden="1">{"'előző év december'!$A$2:$CP$214"}</definedName>
    <definedName name="ertertwertwert" hidden="1">{"'előző év december'!$A$2:$CP$214"}</definedName>
    <definedName name="esi">OFFSET([5]ESI!$B$2,0,0,COUNT([5]date!$A$2:$A$188),1)</definedName>
    <definedName name="eves_hozam">OFFSET([10]BAMOSZ!$C$81,0,0,1,COUNTA([10]BAMOSZ!#REF!)+12)</definedName>
    <definedName name="ew" localSheetId="0" hidden="1">[1]Market!#REF!</definedName>
    <definedName name="ew" localSheetId="11" hidden="1">[1]Market!#REF!</definedName>
    <definedName name="ew" localSheetId="5" hidden="1">[1]Market!#REF!</definedName>
    <definedName name="ew" localSheetId="6" hidden="1">[1]Market!#REF!</definedName>
    <definedName name="ew" hidden="1">[1]Market!#REF!</definedName>
    <definedName name="f" localSheetId="0" hidden="1">{"'előző év december'!$A$2:$CP$214"}</definedName>
    <definedName name="f" localSheetId="11" hidden="1">{"'előző év december'!$A$2:$CP$214"}</definedName>
    <definedName name="f" localSheetId="13" hidden="1">{"'előző év december'!$A$2:$CP$214"}</definedName>
    <definedName name="f" localSheetId="5" hidden="1">{"'előző év december'!$A$2:$CP$214"}</definedName>
    <definedName name="f" localSheetId="6" hidden="1">{"'előző év december'!$A$2:$CP$214"}</definedName>
    <definedName name="f" hidden="1">{"'előző év december'!$A$2:$CP$214"}</definedName>
    <definedName name="ff" localSheetId="0" hidden="1">{"'előző év december'!$A$2:$CP$214"}</definedName>
    <definedName name="ff" localSheetId="11" hidden="1">{"'előző év december'!$A$2:$CP$214"}</definedName>
    <definedName name="ff" localSheetId="13" hidden="1">{"'előző év december'!$A$2:$CP$214"}</definedName>
    <definedName name="ff" localSheetId="5" hidden="1">{"'előző év december'!$A$2:$CP$214"}</definedName>
    <definedName name="ff" localSheetId="6" hidden="1">{"'előző év december'!$A$2:$CP$214"}</definedName>
    <definedName name="ff" hidden="1">{"'előző év december'!$A$2:$CP$214"}</definedName>
    <definedName name="ffg" localSheetId="0" hidden="1">{"'előző év december'!$A$2:$CP$214"}</definedName>
    <definedName name="ffg" localSheetId="11" hidden="1">{"'előző év december'!$A$2:$CP$214"}</definedName>
    <definedName name="ffg" localSheetId="13" hidden="1">{"'előző év december'!$A$2:$CP$214"}</definedName>
    <definedName name="ffg" localSheetId="5" hidden="1">{"'előző év december'!$A$2:$CP$214"}</definedName>
    <definedName name="ffg" localSheetId="6" hidden="1">{"'előző év december'!$A$2:$CP$214"}</definedName>
    <definedName name="ffg" hidden="1">{"'előző év december'!$A$2:$CP$214"}</definedName>
    <definedName name="fg" localSheetId="0" hidden="1">{"'előző év december'!$A$2:$CP$214"}</definedName>
    <definedName name="fg" localSheetId="11" hidden="1">{"'előző év december'!$A$2:$CP$214"}</definedName>
    <definedName name="fg" localSheetId="13" hidden="1">{"'előző év december'!$A$2:$CP$214"}</definedName>
    <definedName name="fg" localSheetId="5" hidden="1">{"'előző év december'!$A$2:$CP$214"}</definedName>
    <definedName name="fg" localSheetId="6" hidden="1">{"'előző év december'!$A$2:$CP$214"}</definedName>
    <definedName name="fg" hidden="1">{"'előző év december'!$A$2:$CP$214"}</definedName>
    <definedName name="fgh" localSheetId="0" hidden="1">{"'előző év december'!$A$2:$CP$214"}</definedName>
    <definedName name="fgh" localSheetId="11" hidden="1">{"'előző év december'!$A$2:$CP$214"}</definedName>
    <definedName name="fgh" localSheetId="13" hidden="1">{"'előző év december'!$A$2:$CP$214"}</definedName>
    <definedName name="fgh" localSheetId="5" hidden="1">{"'előző év december'!$A$2:$CP$214"}</definedName>
    <definedName name="fgh" localSheetId="6" hidden="1">{"'előző év december'!$A$2:$CP$214"}</definedName>
    <definedName name="fgh" hidden="1">{"'előző év december'!$A$2:$CP$214"}</definedName>
    <definedName name="fghf" localSheetId="0" hidden="1">{"'előző év december'!$A$2:$CP$214"}</definedName>
    <definedName name="fghf" localSheetId="11" hidden="1">{"'előző év december'!$A$2:$CP$214"}</definedName>
    <definedName name="fghf" localSheetId="13" hidden="1">{"'előző év december'!$A$2:$CP$214"}</definedName>
    <definedName name="fghf" localSheetId="5" hidden="1">{"'előző év december'!$A$2:$CP$214"}</definedName>
    <definedName name="fghf" localSheetId="6" hidden="1">{"'előző év december'!$A$2:$CP$214"}</definedName>
    <definedName name="fghf" hidden="1">{"'előző év december'!$A$2:$CP$214"}</definedName>
    <definedName name="frt" localSheetId="0" hidden="1">{"'előző év december'!$A$2:$CP$214"}</definedName>
    <definedName name="frt" localSheetId="11" hidden="1">{"'előző év december'!$A$2:$CP$214"}</definedName>
    <definedName name="frt" localSheetId="13" hidden="1">{"'előző év december'!$A$2:$CP$214"}</definedName>
    <definedName name="frt" localSheetId="5" hidden="1">{"'előző év december'!$A$2:$CP$214"}</definedName>
    <definedName name="frt" localSheetId="6" hidden="1">{"'előző év december'!$A$2:$CP$214"}</definedName>
    <definedName name="frt" hidden="1">{"'előző év december'!$A$2:$CP$214"}</definedName>
    <definedName name="g" localSheetId="0" hidden="1">{"'előző év december'!$A$2:$CP$214"}</definedName>
    <definedName name="g" localSheetId="11" hidden="1">{"'előző év december'!$A$2:$CP$214"}</definedName>
    <definedName name="g" localSheetId="13" hidden="1">{"'előző év december'!$A$2:$CP$214"}</definedName>
    <definedName name="g" localSheetId="5" hidden="1">{"'előző év december'!$A$2:$CP$214"}</definedName>
    <definedName name="g" localSheetId="6" hidden="1">{"'előző év december'!$A$2:$CP$214"}</definedName>
    <definedName name="g" hidden="1">{"'előző év december'!$A$2:$CP$214"}</definedName>
    <definedName name="gg" localSheetId="0" hidden="1">{"'előző év december'!$A$2:$CP$214"}</definedName>
    <definedName name="gg" localSheetId="11" hidden="1">{"'előző év december'!$A$2:$CP$214"}</definedName>
    <definedName name="gg" localSheetId="13" hidden="1">{"'előző év december'!$A$2:$CP$214"}</definedName>
    <definedName name="gg" localSheetId="5" hidden="1">{"'előző év december'!$A$2:$CP$214"}</definedName>
    <definedName name="gg" localSheetId="6" hidden="1">{"'előző év december'!$A$2:$CP$214"}</definedName>
    <definedName name="gg" hidden="1">{"'előző év december'!$A$2:$CP$214"}</definedName>
    <definedName name="gggg" localSheetId="0" hidden="1">{"'előző év december'!$A$2:$CP$214"}</definedName>
    <definedName name="gggg" localSheetId="11" hidden="1">{"'előző év december'!$A$2:$CP$214"}</definedName>
    <definedName name="gggg" localSheetId="13" hidden="1">{"'előző év december'!$A$2:$CP$214"}</definedName>
    <definedName name="gggg" localSheetId="5" hidden="1">{"'előző év december'!$A$2:$CP$214"}</definedName>
    <definedName name="gggg" localSheetId="6" hidden="1">{"'előző év december'!$A$2:$CP$214"}</definedName>
    <definedName name="gggg" hidden="1">{"'előző év december'!$A$2:$CP$214"}</definedName>
    <definedName name="gh" localSheetId="0" hidden="1">{"'előző év december'!$A$2:$CP$214"}</definedName>
    <definedName name="gh" localSheetId="11" hidden="1">{"'előző év december'!$A$2:$CP$214"}</definedName>
    <definedName name="gh" localSheetId="13" hidden="1">{"'előző év december'!$A$2:$CP$214"}</definedName>
    <definedName name="gh" localSheetId="5" hidden="1">{"'előző év december'!$A$2:$CP$214"}</definedName>
    <definedName name="gh" localSheetId="6" hidden="1">{"'előző év december'!$A$2:$CP$214"}</definedName>
    <definedName name="gh" hidden="1">{"'előző év december'!$A$2:$CP$214"}</definedName>
    <definedName name="ghj" localSheetId="0" hidden="1">{"'előző év december'!$A$2:$CP$214"}</definedName>
    <definedName name="ghj" localSheetId="11" hidden="1">{"'előző év december'!$A$2:$CP$214"}</definedName>
    <definedName name="ghj" localSheetId="13" hidden="1">{"'előző év december'!$A$2:$CP$214"}</definedName>
    <definedName name="ghj" localSheetId="5" hidden="1">{"'előző év december'!$A$2:$CP$214"}</definedName>
    <definedName name="ghj" localSheetId="6" hidden="1">{"'előző év december'!$A$2:$CP$214"}</definedName>
    <definedName name="ghj" hidden="1">{"'előző év december'!$A$2:$CP$214"}</definedName>
    <definedName name="GraphX" hidden="1">'[3]DATA WORK AREA'!$A$27:$A$33</definedName>
    <definedName name="grtg" localSheetId="0">#REF!</definedName>
    <definedName name="grtg" localSheetId="6">#REF!</definedName>
    <definedName name="grtg">#REF!</definedName>
    <definedName name="gvi">OFFSET([5]ESI!$C$2,0,0,COUNT([5]date!$A$2:$A$188),1)</definedName>
    <definedName name="havi_hozam">OFFSET([10]BAMOSZ!$C$82,0,0,1,COUNTA([10]BAMOSZ!#REF!))</definedName>
    <definedName name="hgf" localSheetId="0" hidden="1">{"'előző év december'!$A$2:$CP$214"}</definedName>
    <definedName name="hgf" localSheetId="11" hidden="1">{"'előző év december'!$A$2:$CP$214"}</definedName>
    <definedName name="hgf" localSheetId="13" hidden="1">{"'előző év december'!$A$2:$CP$214"}</definedName>
    <definedName name="hgf" localSheetId="5" hidden="1">{"'előző év december'!$A$2:$CP$214"}</definedName>
    <definedName name="hgf" localSheetId="6" hidden="1">{"'előző év december'!$A$2:$CP$214"}</definedName>
    <definedName name="hgf" hidden="1">{"'előző év december'!$A$2:$CP$214"}</definedName>
    <definedName name="ht" localSheetId="0" hidden="1">{"'előző év december'!$A$2:$CP$214"}</definedName>
    <definedName name="ht" localSheetId="11" hidden="1">{"'előző év december'!$A$2:$CP$214"}</definedName>
    <definedName name="ht" localSheetId="13" hidden="1">{"'előző év december'!$A$2:$CP$214"}</definedName>
    <definedName name="ht" localSheetId="5" hidden="1">{"'előző év december'!$A$2:$CP$214"}</definedName>
    <definedName name="ht" localSheetId="6" hidden="1">{"'előző év december'!$A$2:$CP$214"}</definedName>
    <definedName name="ht" hidden="1">{"'előző év december'!$A$2:$CP$214"}</definedName>
    <definedName name="HTML_CodePage" hidden="1">1250</definedName>
    <definedName name="HTML_Control" localSheetId="0" hidden="1">{"'előző év december'!$A$2:$CP$214"}</definedName>
    <definedName name="HTML_Control" localSheetId="11" hidden="1">{"'előző év december'!$A$2:$CP$214"}</definedName>
    <definedName name="HTML_Control" localSheetId="13" hidden="1">{"'előző év december'!$A$2:$CP$214"}</definedName>
    <definedName name="HTML_Control" localSheetId="5" hidden="1">{"'előző év december'!$A$2:$CP$214"}</definedName>
    <definedName name="HTML_Control" localSheetId="6" hidden="1">{"'előző év december'!$A$2:$CP$214"}</definedName>
    <definedName name="HTML_Control" hidden="1">{"'előző év december'!$A$2:$CP$214"}</definedName>
    <definedName name="HTML_Controll2" localSheetId="0" hidden="1">{"'előző év december'!$A$2:$CP$214"}</definedName>
    <definedName name="HTML_Controll2" localSheetId="11" hidden="1">{"'előző év december'!$A$2:$CP$214"}</definedName>
    <definedName name="HTML_Controll2" localSheetId="13" hidden="1">{"'előző év december'!$A$2:$CP$214"}</definedName>
    <definedName name="HTML_Controll2" localSheetId="5" hidden="1">{"'előző év december'!$A$2:$CP$214"}</definedName>
    <definedName name="HTML_Controll2" localSheetId="6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0" hidden="1">{"'előző év december'!$A$2:$CP$214"}</definedName>
    <definedName name="html_f" localSheetId="11" hidden="1">{"'előző év december'!$A$2:$CP$214"}</definedName>
    <definedName name="html_f" localSheetId="13" hidden="1">{"'előző év december'!$A$2:$CP$214"}</definedName>
    <definedName name="html_f" localSheetId="5" hidden="1">{"'előző év december'!$A$2:$CP$214"}</definedName>
    <definedName name="html_f" localSheetId="6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u">OFFSET([2]flow!$AM$3,0,0,1,COUNT([2]flow!$AM$1:$IV$1))</definedName>
    <definedName name="IDO" localSheetId="0">#REF!</definedName>
    <definedName name="IDO" localSheetId="6">#REF!</definedName>
    <definedName name="IDO">#REF!</definedName>
    <definedName name="Idősorok" localSheetId="0">#REF!,#REF!,#REF!</definedName>
    <definedName name="Idősorok" localSheetId="6">#REF!,#REF!,#REF!</definedName>
    <definedName name="Idősorok">#REF!,#REF!,#REF!</definedName>
    <definedName name="infláció">OFFSET([8]M1!$G$38,0,0,COUNTA([8]M1!$G$38:$G$200),1)</definedName>
    <definedName name="infláció_mtm">OFFSET([8]M1_rövid!$E$2,0,0,COUNTA([8]M1_rövid!$E$2:$E$183),1)</definedName>
    <definedName name="KO" localSheetId="0">#REF!</definedName>
    <definedName name="KO">#REF!</definedName>
    <definedName name="kopint">OFFSET([5]ESI!$D$2,0,0,COUNT([5]date!$A$2:$A$188),1)</definedName>
    <definedName name="Koveteles">OFFSET([6]Vallaltern!$H$2,0,0,COUNTA([6]Vallaltern!$H$2:$H$100),1)</definedName>
    <definedName name="kulker" localSheetId="0" hidden="1">{"'előző év december'!$A$2:$CP$214"}</definedName>
    <definedName name="kulker" localSheetId="11" hidden="1">{"'előző év december'!$A$2:$CP$214"}</definedName>
    <definedName name="kulker" localSheetId="13" hidden="1">{"'előző év december'!$A$2:$CP$214"}</definedName>
    <definedName name="kulker" localSheetId="5" hidden="1">{"'előző év december'!$A$2:$CP$214"}</definedName>
    <definedName name="kulker" localSheetId="6" hidden="1">{"'előző év december'!$A$2:$CP$214"}</definedName>
    <definedName name="kulker" hidden="1">{"'előző év december'!$A$2:$CP$214"}</definedName>
    <definedName name="legfrisebb_datum" localSheetId="0">OFFSET('[9]c3-8'!$C$1,1,0,COUNT('[9]c3-8'!$A:$A),1)</definedName>
    <definedName name="legfrisebb_datum">OFFSET('[9]c3-8'!$C$1,1,0,COUNT('[9]c3-8'!$A:$A),1)</definedName>
    <definedName name="m" localSheetId="0" hidden="1">{"'előző év december'!$A$2:$CP$214"}</definedName>
    <definedName name="m" localSheetId="11" hidden="1">{"'előző év december'!$A$2:$CP$214"}</definedName>
    <definedName name="m" localSheetId="13" hidden="1">{"'előző év december'!$A$2:$CP$214"}</definedName>
    <definedName name="m" localSheetId="5" hidden="1">{"'előző év december'!$A$2:$CP$214"}</definedName>
    <definedName name="m" localSheetId="6" hidden="1">{"'előző év december'!$A$2:$CP$214"}</definedName>
    <definedName name="m" hidden="1">{"'előző év december'!$A$2:$CP$214"}</definedName>
    <definedName name="M_1">OFFSET([8]M1!$E$38,0,0,COUNTA([8]M1!$E$38:$E$187),1)</definedName>
    <definedName name="m_egy">OFFSET(INDEX([7]Sheet1!$B:$B,2,0),0,0,COUNT([7]Sheet1!$B:$B)+1,1)</definedName>
    <definedName name="m_három">OFFSET(INDEX([7]Sheet1!$D:$D,2,0),0,0,COUNT([7]Sheet1!$D:$D)+1,1)</definedName>
    <definedName name="m_kettő">OFFSET(INDEX([7]Sheet1!$C:$C,2,0),0,0,COUNT([7]Sheet1!$C:$C)+1,1)</definedName>
    <definedName name="M1_reál">OFFSET([8]M1!$H$38,0,0,COUNTA([8]M1!$H$38:$H$229),1)</definedName>
    <definedName name="M1reálnöv_sa">OFFSET([8]M1_rövid!$F$3,0,0,COUNTA([8]M1_rövid!$F$3:$F$156),1)</definedName>
    <definedName name="maxminfd">OFFSET([5]area!$C$2,0,0,COUNT([5]date!$A$2:$A$188),1)</definedName>
    <definedName name="maxminpsz">OFFSET([5]area!$E$2,0,0,COUNT([5]date!$A$2:$A$188),1)</definedName>
    <definedName name="mh" localSheetId="0" hidden="1">{"'előző év december'!$A$2:$CP$214"}</definedName>
    <definedName name="mh" localSheetId="11" hidden="1">{"'előző év december'!$A$2:$CP$214"}</definedName>
    <definedName name="mh" localSheetId="13" hidden="1">{"'előző év december'!$A$2:$CP$214"}</definedName>
    <definedName name="mh" localSheetId="5" hidden="1">{"'előző év december'!$A$2:$CP$214"}</definedName>
    <definedName name="mh" localSheetId="6" hidden="1">{"'előző év december'!$A$2:$CP$214"}</definedName>
    <definedName name="mh" hidden="1">{"'előző év december'!$A$2:$CP$214"}</definedName>
    <definedName name="mhz" localSheetId="0" hidden="1">{"'előző év december'!$A$2:$CP$214"}</definedName>
    <definedName name="mhz" localSheetId="11" hidden="1">{"'előző év december'!$A$2:$CP$214"}</definedName>
    <definedName name="mhz" localSheetId="13" hidden="1">{"'előző év december'!$A$2:$CP$214"}</definedName>
    <definedName name="mhz" localSheetId="5" hidden="1">{"'előző év december'!$A$2:$CP$214"}</definedName>
    <definedName name="mhz" localSheetId="6" hidden="1">{"'előző év december'!$A$2:$CP$214"}</definedName>
    <definedName name="mhz" hidden="1">{"'előző év december'!$A$2:$CP$214"}</definedName>
    <definedName name="minfd">OFFSET([5]area!$B$2,0,0,COUNT([5]date!$A$2:$A$188),1)</definedName>
    <definedName name="minpsz">OFFSET([5]area!$D$2,0,0,COUNT([5]date!$A$2:$A$188),1)</definedName>
    <definedName name="MN" localSheetId="0">#REF!</definedName>
    <definedName name="MN" localSheetId="6">#REF!</definedName>
    <definedName name="MN">#REF!</definedName>
    <definedName name="MonthField">[7]Sheet1!$I$3:$I$14</definedName>
    <definedName name="Netto_finanszirozasi_kepesseg">OFFSET([6]Vallaltern!$G$2,0,0,COUNTA([6]Vallaltern!$G$2:$G$100),1)</definedName>
    <definedName name="nm" localSheetId="0" hidden="1">{"'előző év december'!$A$2:$CP$214"}</definedName>
    <definedName name="nm" localSheetId="11" hidden="1">{"'előző év december'!$A$2:$CP$214"}</definedName>
    <definedName name="nm" localSheetId="13" hidden="1">{"'előző év december'!$A$2:$CP$214"}</definedName>
    <definedName name="nm" localSheetId="5" hidden="1">{"'előző év december'!$A$2:$CP$214"}</definedName>
    <definedName name="nm" localSheetId="6" hidden="1">{"'előző év december'!$A$2:$CP$214"}</definedName>
    <definedName name="nm" hidden="1">{"'előző év december'!$A$2:$CP$214"}</definedName>
    <definedName name="ParamsCopy">#REF!</definedName>
    <definedName name="ParamsPaste">#REF!</definedName>
    <definedName name="premium">OFFSET(#REF!,0,0,COUNT(#REF!),1)</definedName>
    <definedName name="Print_Area_MI">#REF!</definedName>
    <definedName name="qwerw" localSheetId="0" hidden="1">{"'előző év december'!$A$2:$CP$214"}</definedName>
    <definedName name="qwerw" localSheetId="11" hidden="1">{"'előző év december'!$A$2:$CP$214"}</definedName>
    <definedName name="qwerw" localSheetId="13" hidden="1">{"'előző év december'!$A$2:$CP$214"}</definedName>
    <definedName name="qwerw" localSheetId="5" hidden="1">{"'előző év december'!$A$2:$CP$214"}</definedName>
    <definedName name="qwerw" localSheetId="6" hidden="1">{"'előző év december'!$A$2:$CP$214"}</definedName>
    <definedName name="qwerw" hidden="1">{"'előző év december'!$A$2:$CP$214"}</definedName>
    <definedName name="RMAX_Betet" comment="[RMAX] - [Éven belüli betéti kamat]">OFFSET([10]BAMOSZ!$C$104,0,0,1,COUNTA([10]BAMOSZ!#REF!))/100</definedName>
    <definedName name="RMAX_hozam">OFFSET([10]BAMOSZ!$C$102,0,0,1,COUNTA([10]BAMOSZ!#REF!))/100</definedName>
    <definedName name="rt" localSheetId="0" hidden="1">{"'előző év december'!$A$2:$CP$214"}</definedName>
    <definedName name="rt" localSheetId="11" hidden="1">{"'előző év december'!$A$2:$CP$214"}</definedName>
    <definedName name="rt" localSheetId="13" hidden="1">{"'előző év december'!$A$2:$CP$214"}</definedName>
    <definedName name="rt" localSheetId="5" hidden="1">{"'előző év december'!$A$2:$CP$214"}</definedName>
    <definedName name="rt" localSheetId="6" hidden="1">{"'előző év december'!$A$2:$CP$214"}</definedName>
    <definedName name="rt" hidden="1">{"'előző év december'!$A$2:$CP$214"}</definedName>
    <definedName name="rte" localSheetId="0" hidden="1">{"'előző év december'!$A$2:$CP$214"}</definedName>
    <definedName name="rte" localSheetId="11" hidden="1">{"'előző év december'!$A$2:$CP$214"}</definedName>
    <definedName name="rte" localSheetId="13" hidden="1">{"'előző év december'!$A$2:$CP$214"}</definedName>
    <definedName name="rte" localSheetId="5" hidden="1">{"'előző év december'!$A$2:$CP$214"}</definedName>
    <definedName name="rte" localSheetId="6" hidden="1">{"'előző év december'!$A$2:$CP$214"}</definedName>
    <definedName name="rte" hidden="1">{"'előző év december'!$A$2:$CP$214"}</definedName>
    <definedName name="rtew" localSheetId="0" hidden="1">{"'előző év december'!$A$2:$CP$214"}</definedName>
    <definedName name="rtew" localSheetId="11" hidden="1">{"'előző év december'!$A$2:$CP$214"}</definedName>
    <definedName name="rtew" localSheetId="13" hidden="1">{"'előző év december'!$A$2:$CP$214"}</definedName>
    <definedName name="rtew" localSheetId="5" hidden="1">{"'előző év december'!$A$2:$CP$214"}</definedName>
    <definedName name="rtew" localSheetId="6" hidden="1">{"'előző év december'!$A$2:$CP$214"}</definedName>
    <definedName name="rtew" hidden="1">{"'előző év december'!$A$2:$CP$214"}</definedName>
    <definedName name="rtn" localSheetId="0" hidden="1">{"'előző év december'!$A$2:$CP$214"}</definedName>
    <definedName name="rtn" localSheetId="11" hidden="1">{"'előző év december'!$A$2:$CP$214"}</definedName>
    <definedName name="rtn" localSheetId="13" hidden="1">{"'előző év december'!$A$2:$CP$214"}</definedName>
    <definedName name="rtn" localSheetId="5" hidden="1">{"'előző év december'!$A$2:$CP$214"}</definedName>
    <definedName name="rtn" localSheetId="6" hidden="1">{"'előző év december'!$A$2:$CP$214"}</definedName>
    <definedName name="rtn" hidden="1">{"'előző év december'!$A$2:$CP$214"}</definedName>
    <definedName name="rtz" localSheetId="0" hidden="1">{"'előző év december'!$A$2:$CP$214"}</definedName>
    <definedName name="rtz" localSheetId="11" hidden="1">{"'előző év december'!$A$2:$CP$214"}</definedName>
    <definedName name="rtz" localSheetId="13" hidden="1">{"'előző év december'!$A$2:$CP$214"}</definedName>
    <definedName name="rtz" localSheetId="5" hidden="1">{"'előző év december'!$A$2:$CP$214"}</definedName>
    <definedName name="rtz" localSheetId="6" hidden="1">{"'előző év december'!$A$2:$CP$214"}</definedName>
    <definedName name="rtz" hidden="1">{"'előző év december'!$A$2:$CP$214"}</definedName>
    <definedName name="sd">#REF!</definedName>
    <definedName name="sdf" localSheetId="0" hidden="1">{"'előző év december'!$A$2:$CP$214"}</definedName>
    <definedName name="sdf" localSheetId="11" hidden="1">{"'előző év december'!$A$2:$CP$214"}</definedName>
    <definedName name="sdf" localSheetId="13" hidden="1">{"'előző év december'!$A$2:$CP$214"}</definedName>
    <definedName name="sdf" localSheetId="5" hidden="1">{"'előző év december'!$A$2:$CP$214"}</definedName>
    <definedName name="sdf" localSheetId="6" hidden="1">{"'előző év december'!$A$2:$CP$214"}</definedName>
    <definedName name="sdf" hidden="1">{"'előző év december'!$A$2:$CP$214"}</definedName>
    <definedName name="sdfsfd" localSheetId="0" hidden="1">{"'előző év december'!$A$2:$CP$214"}</definedName>
    <definedName name="sdfsfd" localSheetId="11" hidden="1">{"'előző év december'!$A$2:$CP$214"}</definedName>
    <definedName name="sdfsfd" localSheetId="13" hidden="1">{"'előző év december'!$A$2:$CP$214"}</definedName>
    <definedName name="sdfsfd" localSheetId="5" hidden="1">{"'előző év december'!$A$2:$CP$214"}</definedName>
    <definedName name="sdfsfd" localSheetId="6" hidden="1">{"'előző év december'!$A$2:$CP$214"}</definedName>
    <definedName name="sdfsfd" hidden="1">{"'előző év december'!$A$2:$CP$214"}</definedName>
    <definedName name="sf">#REF!</definedName>
    <definedName name="SolverModelBands">#REF!</definedName>
    <definedName name="SolverModelParams">#REF!</definedName>
    <definedName name="TAR">#REF!</definedName>
    <definedName name="Tartozas">OFFSET([6]Vallaltern!$I$2,0,0,COUNTA([6]Vallaltern!$I$2:$I$100),1)</definedName>
    <definedName name="test" localSheetId="0" hidden="1">{"'előző év december'!$A$2:$CP$214"}</definedName>
    <definedName name="test" localSheetId="11" hidden="1">{"'előző év december'!$A$2:$CP$214"}</definedName>
    <definedName name="test" localSheetId="13" hidden="1">{"'előző év december'!$A$2:$CP$214"}</definedName>
    <definedName name="test" localSheetId="5" hidden="1">{"'előző év december'!$A$2:$CP$214"}</definedName>
    <definedName name="test" localSheetId="6" hidden="1">{"'előző év december'!$A$2:$CP$214"}</definedName>
    <definedName name="test" hidden="1">{"'előző év december'!$A$2:$CP$214"}</definedName>
    <definedName name="tge" localSheetId="0" hidden="1">[1]Market!#REF!</definedName>
    <definedName name="tge" hidden="1">[1]Market!#REF!</definedName>
    <definedName name="tgz" localSheetId="0" hidden="1">{"'előző év december'!$A$2:$CP$214"}</definedName>
    <definedName name="tgz" localSheetId="11" hidden="1">{"'előző év december'!$A$2:$CP$214"}</definedName>
    <definedName name="tgz" localSheetId="13" hidden="1">{"'előző év december'!$A$2:$CP$214"}</definedName>
    <definedName name="tgz" localSheetId="5" hidden="1">{"'előző év december'!$A$2:$CP$214"}</definedName>
    <definedName name="tgz" localSheetId="6" hidden="1">{"'előző év december'!$A$2:$CP$214"}</definedName>
    <definedName name="tgz" hidden="1">{"'előző év december'!$A$2:$CP$214"}</definedName>
    <definedName name="tre" localSheetId="0" hidden="1">{"'előző év december'!$A$2:$CP$214"}</definedName>
    <definedName name="tre" localSheetId="11" hidden="1">{"'előző év december'!$A$2:$CP$214"}</definedName>
    <definedName name="tre" localSheetId="13" hidden="1">{"'előző év december'!$A$2:$CP$214"}</definedName>
    <definedName name="tre" localSheetId="5" hidden="1">{"'előző év december'!$A$2:$CP$214"}</definedName>
    <definedName name="tre" localSheetId="6" hidden="1">{"'előző év december'!$A$2:$CP$214"}</definedName>
    <definedName name="tre" hidden="1">{"'előző év december'!$A$2:$CP$214"}</definedName>
    <definedName name="vb" localSheetId="0" hidden="1">{"'előző év december'!$A$2:$CP$214"}</definedName>
    <definedName name="vb" localSheetId="11" hidden="1">{"'előző év december'!$A$2:$CP$214"}</definedName>
    <definedName name="vb" localSheetId="13" hidden="1">{"'előző év december'!$A$2:$CP$214"}</definedName>
    <definedName name="vb" localSheetId="5" hidden="1">{"'előző év december'!$A$2:$CP$214"}</definedName>
    <definedName name="vb" localSheetId="6" hidden="1">{"'előző év december'!$A$2:$CP$214"}</definedName>
    <definedName name="vb" hidden="1">{"'előző év december'!$A$2:$CP$214"}</definedName>
    <definedName name="vc" localSheetId="0" hidden="1">{"'előző év december'!$A$2:$CP$214"}</definedName>
    <definedName name="vc" localSheetId="11" hidden="1">{"'előző év december'!$A$2:$CP$214"}</definedName>
    <definedName name="vc" localSheetId="13" hidden="1">{"'előző év december'!$A$2:$CP$214"}</definedName>
    <definedName name="vc" localSheetId="5" hidden="1">{"'előző év december'!$A$2:$CP$214"}</definedName>
    <definedName name="vc" localSheetId="6" hidden="1">{"'előző év december'!$A$2:$CP$214"}</definedName>
    <definedName name="vc" hidden="1">{"'előző év december'!$A$2:$CP$214"}</definedName>
    <definedName name="VH">#REF!</definedName>
    <definedName name="w" localSheetId="0" hidden="1">{"'előző év december'!$A$2:$CP$214"}</definedName>
    <definedName name="w" localSheetId="11" hidden="1">{"'előző év december'!$A$2:$CP$214"}</definedName>
    <definedName name="w" localSheetId="13" hidden="1">{"'előző év december'!$A$2:$CP$214"}</definedName>
    <definedName name="w" localSheetId="5" hidden="1">{"'előző év december'!$A$2:$CP$214"}</definedName>
    <definedName name="w" localSheetId="6" hidden="1">{"'előző év december'!$A$2:$CP$214"}</definedName>
    <definedName name="w" hidden="1">{"'előző év december'!$A$2:$CP$214"}</definedName>
    <definedName name="we" localSheetId="0" hidden="1">{"'előző év december'!$A$2:$CP$214"}</definedName>
    <definedName name="we" localSheetId="11" hidden="1">{"'előző év december'!$A$2:$CP$214"}</definedName>
    <definedName name="we" localSheetId="13" hidden="1">{"'előző év december'!$A$2:$CP$214"}</definedName>
    <definedName name="we" localSheetId="5" hidden="1">{"'előző év december'!$A$2:$CP$214"}</definedName>
    <definedName name="we" localSheetId="6" hidden="1">{"'előző év december'!$A$2:$CP$214"}</definedName>
    <definedName name="we" hidden="1">{"'előző év december'!$A$2:$CP$214"}</definedName>
    <definedName name="wee" localSheetId="0" hidden="1">{"'előző év december'!$A$2:$CP$214"}</definedName>
    <definedName name="wee" localSheetId="11" hidden="1">{"'előző év december'!$A$2:$CP$214"}</definedName>
    <definedName name="wee" localSheetId="13" hidden="1">{"'előző év december'!$A$2:$CP$214"}</definedName>
    <definedName name="wee" localSheetId="5" hidden="1">{"'előző év december'!$A$2:$CP$214"}</definedName>
    <definedName name="wee" localSheetId="6" hidden="1">{"'előző év december'!$A$2:$CP$214"}</definedName>
    <definedName name="wee" hidden="1">{"'előző év december'!$A$2:$CP$214"}</definedName>
    <definedName name="werwe" localSheetId="0" hidden="1">{"'előző év december'!$A$2:$CP$214"}</definedName>
    <definedName name="werwe" localSheetId="11" hidden="1">{"'előző év december'!$A$2:$CP$214"}</definedName>
    <definedName name="werwe" localSheetId="13" hidden="1">{"'előző év december'!$A$2:$CP$214"}</definedName>
    <definedName name="werwe" localSheetId="5" hidden="1">{"'előző év december'!$A$2:$CP$214"}</definedName>
    <definedName name="werwe" localSheetId="6" hidden="1">{"'előző év december'!$A$2:$CP$214"}</definedName>
    <definedName name="werwe" hidden="1">{"'előző év december'!$A$2:$CP$214"}</definedName>
    <definedName name="werwer" localSheetId="0" hidden="1">{"'előző év december'!$A$2:$CP$214"}</definedName>
    <definedName name="werwer" localSheetId="11" hidden="1">{"'előző év december'!$A$2:$CP$214"}</definedName>
    <definedName name="werwer" localSheetId="13" hidden="1">{"'előző év december'!$A$2:$CP$214"}</definedName>
    <definedName name="werwer" localSheetId="5" hidden="1">{"'előző év december'!$A$2:$CP$214"}</definedName>
    <definedName name="werwer" localSheetId="6" hidden="1">{"'előző év december'!$A$2:$CP$214"}</definedName>
    <definedName name="werwer" hidden="1">{"'előző év december'!$A$2:$CP$214"}</definedName>
    <definedName name="ww" localSheetId="0" hidden="1">{"'előző év december'!$A$2:$CP$214"}</definedName>
    <definedName name="ww" localSheetId="11" hidden="1">{"'előző év december'!$A$2:$CP$214"}</definedName>
    <definedName name="ww" localSheetId="13" hidden="1">{"'előző év december'!$A$2:$CP$214"}</definedName>
    <definedName name="ww" localSheetId="5" hidden="1">{"'előző év december'!$A$2:$CP$214"}</definedName>
    <definedName name="ww" localSheetId="6" hidden="1">{"'előző év december'!$A$2:$CP$214"}</definedName>
    <definedName name="ww" hidden="1">{"'előző év december'!$A$2:$CP$214"}</definedName>
    <definedName name="www" localSheetId="0" hidden="1">{"'előző év december'!$A$2:$CP$214"}</definedName>
    <definedName name="www" localSheetId="11" hidden="1">{"'előző év december'!$A$2:$CP$214"}</definedName>
    <definedName name="www" localSheetId="13" hidden="1">{"'előző év december'!$A$2:$CP$214"}</definedName>
    <definedName name="www" localSheetId="5" hidden="1">{"'előző év december'!$A$2:$CP$214"}</definedName>
    <definedName name="www" localSheetId="6" hidden="1">{"'előző év december'!$A$2:$CP$214"}</definedName>
    <definedName name="www" hidden="1">{"'előző év december'!$A$2:$CP$214"}</definedName>
    <definedName name="xxx" localSheetId="0" hidden="1">{"'előző év december'!$A$2:$CP$214"}</definedName>
    <definedName name="xxx" localSheetId="11" hidden="1">{"'előző év december'!$A$2:$CP$214"}</definedName>
    <definedName name="xxx" localSheetId="13" hidden="1">{"'előző év december'!$A$2:$CP$214"}</definedName>
    <definedName name="xxx" localSheetId="5" hidden="1">{"'előző év december'!$A$2:$CP$214"}</definedName>
    <definedName name="xxx" localSheetId="6" hidden="1">{"'előző év december'!$A$2:$CP$214"}</definedName>
    <definedName name="xxx" hidden="1">{"'előző év december'!$A$2:$CP$214"}</definedName>
    <definedName name="yygf" localSheetId="0" hidden="1">{"'előző év december'!$A$2:$CP$214"}</definedName>
    <definedName name="yygf" localSheetId="11" hidden="1">{"'előző év december'!$A$2:$CP$214"}</definedName>
    <definedName name="yygf" localSheetId="13" hidden="1">{"'előző év december'!$A$2:$CP$214"}</definedName>
    <definedName name="yygf" localSheetId="5" hidden="1">{"'előző év december'!$A$2:$CP$214"}</definedName>
    <definedName name="yygf" localSheetId="6" hidden="1">{"'előző év december'!$A$2:$CP$214"}</definedName>
    <definedName name="yygf" hidden="1">{"'előző év december'!$A$2:$CP$214"}</definedName>
    <definedName name="yyy" localSheetId="0" hidden="1">{"'előző év december'!$A$2:$CP$214"}</definedName>
    <definedName name="yyy" localSheetId="11" hidden="1">{"'előző év december'!$A$2:$CP$214"}</definedName>
    <definedName name="yyy" localSheetId="13" hidden="1">{"'előző év december'!$A$2:$CP$214"}</definedName>
    <definedName name="yyy" localSheetId="5" hidden="1">{"'előző év december'!$A$2:$CP$214"}</definedName>
    <definedName name="yyy" localSheetId="6" hidden="1">{"'előző év december'!$A$2:$CP$214"}</definedName>
    <definedName name="yyy" hidden="1">{"'előző év december'!$A$2:$CP$214"}</definedName>
    <definedName name="ztr" localSheetId="0" hidden="1">{"'előző év december'!$A$2:$CP$214"}</definedName>
    <definedName name="ztr" localSheetId="11" hidden="1">{"'előző év december'!$A$2:$CP$214"}</definedName>
    <definedName name="ztr" localSheetId="13" hidden="1">{"'előző év december'!$A$2:$CP$214"}</definedName>
    <definedName name="ztr" localSheetId="5" hidden="1">{"'előző év december'!$A$2:$CP$214"}</definedName>
    <definedName name="ztr" localSheetId="6" hidden="1">{"'előző év december'!$A$2:$CP$214"}</definedName>
    <definedName name="ztr" hidden="1">{"'előző év december'!$A$2:$CP$214"}</definedName>
    <definedName name="zzz" localSheetId="0" hidden="1">{"'előző év december'!$A$2:$CP$214"}</definedName>
    <definedName name="zzz" localSheetId="11" hidden="1">{"'előző év december'!$A$2:$CP$214"}</definedName>
    <definedName name="zzz" localSheetId="13" hidden="1">{"'előző év december'!$A$2:$CP$214"}</definedName>
    <definedName name="zzz" localSheetId="5" hidden="1">{"'előző év december'!$A$2:$CP$214"}</definedName>
    <definedName name="zzz" localSheetId="6" hidden="1">{"'előző év december'!$A$2:$CP$214"}</definedName>
    <definedName name="zzz" hidden="1">{"'előző év december'!$A$2:$CP$214"}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74" l="1"/>
  <c r="AB6" i="87" l="1"/>
  <c r="P8" i="42" l="1"/>
  <c r="AU6" i="2" l="1"/>
  <c r="AW6" i="2"/>
  <c r="AV6" i="2" l="1"/>
  <c r="AX6" i="2"/>
  <c r="L10" i="74" l="1"/>
  <c r="A10" i="74" l="1"/>
  <c r="D8" i="42"/>
  <c r="E8" i="42" s="1"/>
  <c r="F8" i="42" s="1"/>
  <c r="G8" i="42" s="1"/>
  <c r="H8" i="42" s="1"/>
  <c r="I8" i="42" s="1"/>
  <c r="J8" i="42" s="1"/>
  <c r="K8" i="42" s="1"/>
  <c r="L8" i="42" s="1"/>
  <c r="M8" i="42" s="1"/>
  <c r="N8" i="42" s="1"/>
  <c r="O8" i="42" s="1"/>
  <c r="I10" i="74" l="1"/>
  <c r="J10" i="74"/>
  <c r="C10" i="74"/>
  <c r="K10" i="74"/>
  <c r="F10" i="74"/>
  <c r="M10" i="74"/>
  <c r="E10" i="74"/>
  <c r="G10" i="74"/>
  <c r="H10" i="74"/>
  <c r="D10" i="74"/>
  <c r="AE5" i="85" l="1"/>
  <c r="AF5" i="85"/>
  <c r="AT5" i="85"/>
  <c r="I5" i="85"/>
  <c r="AC5" i="85"/>
  <c r="M5" i="85"/>
  <c r="AX5" i="85"/>
  <c r="R5" i="85"/>
  <c r="Y5" i="85"/>
  <c r="AN5" i="85"/>
  <c r="AI5" i="85"/>
  <c r="AA6" i="2"/>
  <c r="Z6" i="2"/>
  <c r="E6" i="2"/>
  <c r="AN6" i="2" l="1"/>
  <c r="S5" i="85"/>
  <c r="AK5" i="85"/>
  <c r="T5" i="85"/>
  <c r="O6" i="2"/>
  <c r="BB5" i="85"/>
  <c r="AP6" i="2"/>
  <c r="AL5" i="85"/>
  <c r="V6" i="2"/>
  <c r="G6" i="2"/>
  <c r="X6" i="2"/>
  <c r="M6" i="2"/>
  <c r="W6" i="2"/>
  <c r="J6" i="2"/>
  <c r="AM6" i="2"/>
  <c r="K6" i="2"/>
  <c r="Y6" i="2"/>
  <c r="G5" i="85"/>
  <c r="BA5" i="85"/>
  <c r="AY5" i="85"/>
  <c r="AZ5" i="85"/>
  <c r="AH6" i="2"/>
  <c r="AI6" i="2"/>
  <c r="N6" i="2"/>
  <c r="C6" i="2"/>
  <c r="I6" i="2"/>
  <c r="AD5" i="85"/>
  <c r="AJ5" i="85"/>
  <c r="Q5" i="85"/>
  <c r="J5" i="85"/>
  <c r="AG6" i="2"/>
  <c r="X5" i="85"/>
  <c r="V5" i="85"/>
  <c r="AW5" i="85"/>
  <c r="AS5" i="85"/>
  <c r="AV5" i="85"/>
  <c r="AR5" i="85"/>
  <c r="H5" i="85"/>
  <c r="AP5" i="85"/>
  <c r="N5" i="85"/>
  <c r="AB5" i="85"/>
  <c r="K5" i="85"/>
  <c r="AG5" i="85"/>
  <c r="O5" i="85"/>
  <c r="AM5" i="85"/>
  <c r="AO5" i="85"/>
  <c r="Z5" i="85"/>
  <c r="L5" i="85"/>
  <c r="U5" i="85"/>
  <c r="AH5" i="85"/>
  <c r="AU5" i="85"/>
  <c r="AQ5" i="85"/>
  <c r="W5" i="85"/>
  <c r="AA5" i="85"/>
  <c r="P5" i="85"/>
  <c r="AL6" i="2"/>
  <c r="AT6" i="2"/>
  <c r="F6" i="2"/>
  <c r="AF6" i="2"/>
  <c r="Q6" i="2"/>
  <c r="O6" i="87"/>
  <c r="AQ6" i="2"/>
  <c r="AR6" i="2"/>
  <c r="AO6" i="2"/>
  <c r="D6" i="87"/>
  <c r="Y6" i="87"/>
  <c r="W6" i="87"/>
  <c r="AC6" i="2"/>
  <c r="D6" i="2"/>
  <c r="L6" i="2"/>
  <c r="U6" i="2"/>
  <c r="S6" i="2"/>
  <c r="AD6" i="2"/>
  <c r="T6" i="2"/>
  <c r="H6" i="2"/>
  <c r="AE6" i="2"/>
  <c r="AJ6" i="2"/>
  <c r="AS6" i="2"/>
  <c r="R6" i="2"/>
  <c r="AB6" i="2"/>
  <c r="P6" i="2"/>
  <c r="AK6" i="2"/>
  <c r="AA6" i="87" l="1"/>
  <c r="K6" i="87" l="1"/>
  <c r="Q6" i="87"/>
  <c r="P6" i="87"/>
  <c r="V6" i="87"/>
  <c r="AB6" i="14"/>
  <c r="BB6" i="14"/>
  <c r="H6" i="87"/>
  <c r="AA6" i="14"/>
  <c r="N6" i="87"/>
  <c r="E6" i="87"/>
  <c r="AM6" i="14"/>
  <c r="R6" i="87"/>
  <c r="BD6" i="14" l="1"/>
  <c r="BE6" i="14"/>
  <c r="BC6" i="14"/>
  <c r="BF6" i="14"/>
  <c r="F6" i="87"/>
  <c r="S6" i="87"/>
  <c r="AT6" i="14"/>
  <c r="AU6" i="14"/>
  <c r="I6" i="87"/>
  <c r="M6" i="87"/>
  <c r="AV6" i="14"/>
  <c r="Z6" i="87"/>
  <c r="T6" i="87"/>
  <c r="AC6" i="14"/>
  <c r="U6" i="87" l="1"/>
  <c r="R6" i="14"/>
  <c r="X6" i="87"/>
  <c r="J6" i="87"/>
  <c r="L6" i="14"/>
  <c r="E6" i="14"/>
  <c r="O6" i="14"/>
  <c r="AY6" i="14"/>
  <c r="P6" i="14"/>
  <c r="AW6" i="14"/>
  <c r="AO6" i="14"/>
  <c r="AN6" i="14"/>
  <c r="Q6" i="14"/>
  <c r="H6" i="14"/>
  <c r="AX6" i="14"/>
  <c r="F6" i="14"/>
  <c r="AL6" i="14"/>
  <c r="D6" i="14"/>
  <c r="C6" i="14"/>
  <c r="BA6" i="14"/>
  <c r="AZ6" i="14"/>
  <c r="L6" i="87"/>
  <c r="G6" i="14"/>
  <c r="T6" i="14" l="1"/>
  <c r="X6" i="14"/>
  <c r="G6" i="87"/>
  <c r="S6" i="14"/>
  <c r="Z6" i="14"/>
  <c r="AD6" i="14"/>
  <c r="AR6" i="14"/>
  <c r="AE6" i="14"/>
  <c r="AG6" i="14"/>
  <c r="V6" i="14"/>
  <c r="N6" i="14"/>
  <c r="K6" i="14"/>
  <c r="U6" i="14"/>
  <c r="W6" i="14"/>
  <c r="AQ6" i="14"/>
  <c r="AF6" i="14"/>
  <c r="M6" i="14"/>
  <c r="Y6" i="14"/>
  <c r="AP6" i="14"/>
  <c r="AS6" i="14"/>
  <c r="AH6" i="14"/>
  <c r="AI6" i="14"/>
  <c r="J6" i="14"/>
  <c r="I6" i="14"/>
  <c r="AK6" i="14"/>
  <c r="AJ6" i="14"/>
</calcChain>
</file>

<file path=xl/sharedStrings.xml><?xml version="1.0" encoding="utf-8"?>
<sst xmlns="http://schemas.openxmlformats.org/spreadsheetml/2006/main" count="808" uniqueCount="151">
  <si>
    <t>Jövedelemegyenleg</t>
  </si>
  <si>
    <t>Áru- és szolgáltatásegyenleg</t>
  </si>
  <si>
    <t>Transzferegyenleg</t>
  </si>
  <si>
    <t>Külső finanszírozási képesség</t>
  </si>
  <si>
    <t xml:space="preserve">         II.</t>
  </si>
  <si>
    <t xml:space="preserve">         III.</t>
  </si>
  <si>
    <t xml:space="preserve">         IV.</t>
  </si>
  <si>
    <t>2006. I.</t>
  </si>
  <si>
    <t>2007. I.</t>
  </si>
  <si>
    <t>2008. I.</t>
  </si>
  <si>
    <t>2009. I.</t>
  </si>
  <si>
    <t>2010. I.</t>
  </si>
  <si>
    <t>2011. I.</t>
  </si>
  <si>
    <t>2012. I.</t>
  </si>
  <si>
    <t>2013. I.</t>
  </si>
  <si>
    <t>II.</t>
  </si>
  <si>
    <t>Áruegyenleg</t>
  </si>
  <si>
    <t>Szolgáltatásegyenleg</t>
  </si>
  <si>
    <t>Külkereskedelmi egyenleg</t>
  </si>
  <si>
    <t>Áruexport</t>
  </si>
  <si>
    <t>Áruimport</t>
  </si>
  <si>
    <t>Tulajdonosi hitelek kamategyenlege</t>
  </si>
  <si>
    <t>Államháztartás</t>
  </si>
  <si>
    <t>Bankrendszer</t>
  </si>
  <si>
    <t>Egyéb szektor</t>
  </si>
  <si>
    <t>Kamategyenleg</t>
  </si>
  <si>
    <t>IV.</t>
  </si>
  <si>
    <t>Külföldön 1 évnél rövidebb ideig dolgozók jövedelmei</t>
  </si>
  <si>
    <t>Magyarországon 1 évnél rövidebb ideig dolgozó külföldiek jövedelmei</t>
  </si>
  <si>
    <t>Nettó EU-transzfer</t>
  </si>
  <si>
    <t>Egyéb folyó transzfer</t>
  </si>
  <si>
    <t>Egyéb tőketranszfer</t>
  </si>
  <si>
    <t>Implicit kamat</t>
  </si>
  <si>
    <t>2014. I.</t>
  </si>
  <si>
    <t>Külföldi hitelek kamategyenlege</t>
  </si>
  <si>
    <t>Munkavállalói jövedelmek</t>
  </si>
  <si>
    <t xml:space="preserve">Részesedések jövedelme </t>
  </si>
  <si>
    <t>Áruegyenleg (jobb tengely)</t>
  </si>
  <si>
    <t>Piaci részesedés</t>
  </si>
  <si>
    <t>2015. I.</t>
  </si>
  <si>
    <t>Folyó fizetési mérleg</t>
  </si>
  <si>
    <t>Élelmiszer</t>
  </si>
  <si>
    <t>Nyersanyag</t>
  </si>
  <si>
    <t>Energiahordozó</t>
  </si>
  <si>
    <t>Feldolgozott termék</t>
  </si>
  <si>
    <t>Gépek</t>
  </si>
  <si>
    <t>Áruegyenleg (külkereskedelem)</t>
  </si>
  <si>
    <t>Áruegyenleg (fizetési mérleg)</t>
  </si>
  <si>
    <t>Nettó EU transzfer</t>
  </si>
  <si>
    <t>Nettó folyó transzfer</t>
  </si>
  <si>
    <t>Nettó tőke transzfer</t>
  </si>
  <si>
    <t>Magánszektor</t>
  </si>
  <si>
    <t>Magyarország</t>
  </si>
  <si>
    <t>Nettó külső finanszírozási igény</t>
  </si>
  <si>
    <t xml:space="preserve">Nettó külső adósság </t>
  </si>
  <si>
    <t>Államadósság devizaaránya</t>
  </si>
  <si>
    <t>Tartalékmegfelelés</t>
  </si>
  <si>
    <t>Bruttó külső finanszírozási igény</t>
  </si>
  <si>
    <t>2016. I.</t>
  </si>
  <si>
    <t>2017. I.</t>
  </si>
  <si>
    <t>Fogyasztás</t>
  </si>
  <si>
    <t>1 évnél rövidebb ideig dolgozó munkavállalók jövedelmének egyenlege</t>
  </si>
  <si>
    <t>Ingázók száma (jobb tengely)</t>
  </si>
  <si>
    <t>Éves változás</t>
  </si>
  <si>
    <t>Cserearány hatás</t>
  </si>
  <si>
    <t>Volumenhatás</t>
  </si>
  <si>
    <t>2018. I.</t>
  </si>
  <si>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</si>
  <si>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</si>
  <si>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</si>
  <si>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</si>
  <si>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</si>
  <si>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</si>
  <si>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</si>
  <si>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</si>
  <si>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</si>
  <si>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</si>
  <si>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</si>
  <si>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</si>
  <si>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2017 Q1</t>
  </si>
  <si>
    <t>Belföldi felhasználás éves növekedési üteme</t>
  </si>
  <si>
    <t>Annual increase in domestic absorption</t>
  </si>
  <si>
    <t>Nettó export GDP-növekedéshez való hozzájárulása (j.t.)</t>
  </si>
  <si>
    <t>Contribution of net exports to GDP growth (r. h. s.)</t>
  </si>
  <si>
    <t>Consumption</t>
  </si>
  <si>
    <t>Bruttó állóeszköz felhalmozás</t>
  </si>
  <si>
    <t>Gross fixed capital formation</t>
  </si>
  <si>
    <t>2018 Q1</t>
  </si>
  <si>
    <t>in GDP</t>
  </si>
  <si>
    <t>Bér</t>
  </si>
  <si>
    <t>Compensation of employees</t>
  </si>
  <si>
    <t>Tőkejövedelem</t>
  </si>
  <si>
    <t>Equity income</t>
  </si>
  <si>
    <t>Kamat</t>
  </si>
  <si>
    <t>Interest payments</t>
  </si>
  <si>
    <t>Transzferek</t>
  </si>
  <si>
    <t>Transfers</t>
  </si>
  <si>
    <t>GNI-GDP</t>
  </si>
  <si>
    <t>GDP-GNI gap</t>
  </si>
  <si>
    <t>Export</t>
  </si>
  <si>
    <t>Külső kereslet</t>
  </si>
  <si>
    <t>Balance of goods and services</t>
  </si>
  <si>
    <t>Income balance</t>
  </si>
  <si>
    <t>Transfer balance</t>
  </si>
  <si>
    <t>Net lending</t>
  </si>
  <si>
    <t>Current account</t>
  </si>
  <si>
    <t>Balance of goods</t>
  </si>
  <si>
    <t>Balance of services</t>
  </si>
  <si>
    <t>Export of goods</t>
  </si>
  <si>
    <t>Import of goods</t>
  </si>
  <si>
    <t>Balance of goods (r.h.s.)</t>
  </si>
  <si>
    <t>Net external debt</t>
  </si>
  <si>
    <t>Reserve adequacy</t>
  </si>
  <si>
    <t>Share of FX in gov. debt</t>
  </si>
  <si>
    <t>Gross financing need</t>
  </si>
  <si>
    <t>Market share</t>
  </si>
  <si>
    <t>Exports</t>
  </si>
  <si>
    <t>External demand</t>
  </si>
  <si>
    <t>Annual Change</t>
  </si>
  <si>
    <t>Change in terms of trade</t>
  </si>
  <si>
    <t>Change in volume</t>
  </si>
  <si>
    <t>Food</t>
  </si>
  <si>
    <t>Commodities</t>
  </si>
  <si>
    <t>Energy</t>
  </si>
  <si>
    <t>Processed goods</t>
  </si>
  <si>
    <t>Machine</t>
  </si>
  <si>
    <t>Balance of goods (Trade)</t>
  </si>
  <si>
    <t>Balance of goods (Balance of payments)</t>
  </si>
  <si>
    <t>Interest paid on intercompany loans</t>
  </si>
  <si>
    <t>Interest paid on debt funds</t>
  </si>
  <si>
    <t>General government</t>
  </si>
  <si>
    <t>Banking sector</t>
  </si>
  <si>
    <t>Other sector</t>
  </si>
  <si>
    <t>Interest balance</t>
  </si>
  <si>
    <t>Implicit interest rate</t>
  </si>
  <si>
    <t>Income of residents working abroad</t>
  </si>
  <si>
    <t>Income of non-residents working inland</t>
  </si>
  <si>
    <t>Net labour income</t>
  </si>
  <si>
    <t>Number of residents working abroad (r.h.s.)</t>
  </si>
  <si>
    <t>Net EU transfer</t>
  </si>
  <si>
    <t>Other current transfer</t>
  </si>
  <si>
    <t>Other capital transfer</t>
  </si>
  <si>
    <t>Transfer account</t>
  </si>
  <si>
    <t>Net current transfer</t>
  </si>
  <si>
    <t>Net capital transfer</t>
  </si>
  <si>
    <t>Government</t>
  </si>
  <si>
    <t>Private sector</t>
  </si>
  <si>
    <t>2019. I.</t>
  </si>
  <si>
    <t>2019 Q1</t>
  </si>
  <si>
    <t>2019*</t>
  </si>
  <si>
    <t>2019Q1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</si>
</sst>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.00\ _H_U_F_-;\-* #,##0.00\ _H_U_F_-;_-* &quot;-&quot;??\ _H_U_F_-;_-@_-"/>
    <numFmt numFmtId="165" formatCode="_-* #,##0.00\ _F_t_-;\-* #,##0.00\ _F_t_-;_-* &quot;-&quot;??\ _F_t_-;_-@_-"/>
    <numFmt numFmtId="166" formatCode="0.0"/>
    <numFmt numFmtId="167" formatCode="#,##0.0"/>
    <numFmt numFmtId="168" formatCode="0.0000"/>
    <numFmt numFmtId="169" formatCode="##0.0;\-##0.0;0.0;"/>
    <numFmt numFmtId="170" formatCode="#,###,##0"/>
    <numFmt numFmtId="171" formatCode="&quot;DM&quot;#,##0.00;[Red]\-&quot;DM&quot;#,##0.00"/>
    <numFmt numFmtId="172" formatCode="yyyy\-mm\-dd"/>
    <numFmt numFmtId="173" formatCode="0.000"/>
    <numFmt numFmtId="174" formatCode="_-* #,##0.000\ _F_t_-;\-* #,##0.000\ _F_t_-;_-* &quot;-&quot;??\ _F_t_-;_-@_-"/>
  </numFmts>
  <fonts count="74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i/>
      <sz val="10"/>
      <name val="Helv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0"/>
      <name val="Garamond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theme="1"/>
      <name val="Trebuchet MS"/>
      <family val="2"/>
    </font>
    <font>
      <sz val="9"/>
      <color theme="1"/>
      <name val="Calibri"/>
      <family val="2"/>
      <charset val="238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aj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  <scheme val="major"/>
    </font>
    <font>
      <sz val="9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51">
    <xf numFmtId="0" fontId="0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7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9" fontId="14" fillId="0" borderId="0" applyFont="0" applyFill="0" applyBorder="0" applyAlignment="0" applyProtection="0"/>
    <xf numFmtId="0" fontId="15" fillId="3" borderId="0" applyNumberFormat="0" applyBorder="0" applyAlignment="0" applyProtection="0"/>
    <xf numFmtId="43" fontId="1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4" fillId="0" borderId="0"/>
    <xf numFmtId="0" fontId="11" fillId="0" borderId="0"/>
    <xf numFmtId="0" fontId="21" fillId="0" borderId="0"/>
    <xf numFmtId="0" fontId="8" fillId="0" borderId="0"/>
    <xf numFmtId="0" fontId="9" fillId="0" borderId="0"/>
    <xf numFmtId="0" fontId="8" fillId="0" borderId="0"/>
    <xf numFmtId="0" fontId="20" fillId="0" borderId="0"/>
    <xf numFmtId="0" fontId="14" fillId="0" borderId="0"/>
    <xf numFmtId="0" fontId="8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16" fillId="0" borderId="0"/>
    <xf numFmtId="0" fontId="12" fillId="0" borderId="0"/>
    <xf numFmtId="0" fontId="9" fillId="0" borderId="0"/>
    <xf numFmtId="0" fontId="12" fillId="0" borderId="0"/>
    <xf numFmtId="0" fontId="14" fillId="0" borderId="0"/>
    <xf numFmtId="0" fontId="22" fillId="0" borderId="13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14">
      <alignment horizontal="right" vertical="center"/>
    </xf>
    <xf numFmtId="9" fontId="9" fillId="0" borderId="0" applyFont="0" applyFill="0" applyBorder="0" applyAlignment="0" applyProtection="0"/>
    <xf numFmtId="0" fontId="6" fillId="0" borderId="0"/>
    <xf numFmtId="0" fontId="8" fillId="0" borderId="0"/>
    <xf numFmtId="0" fontId="5" fillId="0" borderId="0"/>
    <xf numFmtId="0" fontId="4" fillId="0" borderId="0"/>
    <xf numFmtId="0" fontId="3" fillId="0" borderId="0"/>
    <xf numFmtId="44" fontId="14" fillId="0" borderId="0" applyFont="0" applyFill="0" applyBorder="0" applyAlignment="0" applyProtection="0"/>
    <xf numFmtId="0" fontId="12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4" fillId="0" borderId="0"/>
    <xf numFmtId="0" fontId="12" fillId="0" borderId="0"/>
    <xf numFmtId="0" fontId="12" fillId="0" borderId="0"/>
    <xf numFmtId="9" fontId="2" fillId="0" borderId="0" applyFont="0" applyFill="0" applyBorder="0" applyAlignment="0" applyProtection="0"/>
    <xf numFmtId="0" fontId="14" fillId="0" borderId="0"/>
    <xf numFmtId="0" fontId="25" fillId="0" borderId="16">
      <alignment horizontal="center" vertical="center"/>
    </xf>
    <xf numFmtId="166" fontId="25" fillId="0" borderId="0" applyBorder="0"/>
    <xf numFmtId="166" fontId="25" fillId="0" borderId="4"/>
    <xf numFmtId="0" fontId="12" fillId="0" borderId="0"/>
    <xf numFmtId="9" fontId="12" fillId="0" borderId="0" applyFont="0" applyFill="0" applyBorder="0" applyAlignment="0" applyProtection="0"/>
    <xf numFmtId="0" fontId="25" fillId="0" borderId="10">
      <alignment horizontal="center" vertical="center"/>
    </xf>
    <xf numFmtId="0" fontId="21" fillId="0" borderId="17" applyNumberFormat="0" applyFill="0" applyProtection="0">
      <alignment horizontal="left" vertical="center" wrapText="1"/>
    </xf>
    <xf numFmtId="169" fontId="21" fillId="0" borderId="17" applyFill="0" applyProtection="0">
      <alignment horizontal="right" vertical="center" wrapText="1"/>
    </xf>
    <xf numFmtId="0" fontId="21" fillId="0" borderId="0" applyNumberFormat="0" applyFill="0" applyBorder="0" applyProtection="0">
      <alignment horizontal="left" vertical="center" wrapText="1"/>
    </xf>
    <xf numFmtId="0" fontId="21" fillId="0" borderId="0" applyNumberFormat="0" applyFill="0" applyBorder="0" applyProtection="0">
      <alignment horizontal="left" vertical="center" wrapText="1"/>
    </xf>
    <xf numFmtId="169" fontId="21" fillId="0" borderId="0" applyFill="0" applyBorder="0" applyProtection="0">
      <alignment horizontal="right" vertical="center" wrapText="1"/>
    </xf>
    <xf numFmtId="0" fontId="21" fillId="0" borderId="18" applyNumberFormat="0" applyFill="0" applyProtection="0">
      <alignment horizontal="left" vertical="center" wrapText="1"/>
    </xf>
    <xf numFmtId="0" fontId="21" fillId="0" borderId="18" applyNumberFormat="0" applyFill="0" applyProtection="0">
      <alignment horizontal="left" vertical="center" wrapText="1"/>
    </xf>
    <xf numFmtId="169" fontId="21" fillId="0" borderId="18" applyFill="0" applyProtection="0">
      <alignment horizontal="right" vertical="center" wrapText="1"/>
    </xf>
    <xf numFmtId="0" fontId="21" fillId="0" borderId="0" applyNumberFormat="0" applyFill="0" applyBorder="0" applyProtection="0">
      <alignment vertical="center" wrapText="1"/>
    </xf>
    <xf numFmtId="0" fontId="21" fillId="0" borderId="0" applyNumberFormat="0" applyFill="0" applyBorder="0" applyProtection="0">
      <alignment horizontal="left" vertical="center" wrapText="1"/>
    </xf>
    <xf numFmtId="0" fontId="21" fillId="0" borderId="0" applyNumberFormat="0" applyFill="0" applyBorder="0" applyProtection="0">
      <alignment vertical="center" wrapText="1"/>
    </xf>
    <xf numFmtId="0" fontId="21" fillId="0" borderId="0" applyNumberFormat="0" applyFill="0" applyBorder="0" applyProtection="0">
      <alignment vertical="center" wrapText="1"/>
    </xf>
    <xf numFmtId="0" fontId="12" fillId="0" borderId="0" applyNumberFormat="0" applyFont="0" applyFill="0" applyBorder="0" applyProtection="0">
      <alignment horizontal="left" vertical="center"/>
    </xf>
    <xf numFmtId="0" fontId="12" fillId="0" borderId="19" applyNumberFormat="0" applyFont="0" applyFill="0" applyProtection="0">
      <alignment horizontal="center" vertical="center" wrapText="1"/>
    </xf>
    <xf numFmtId="0" fontId="26" fillId="0" borderId="19" applyNumberFormat="0" applyFill="0" applyProtection="0">
      <alignment horizontal="center" vertical="center" wrapText="1"/>
    </xf>
    <xf numFmtId="0" fontId="26" fillId="0" borderId="19" applyNumberFormat="0" applyFill="0" applyProtection="0">
      <alignment horizontal="center" vertical="center" wrapText="1"/>
    </xf>
    <xf numFmtId="0" fontId="21" fillId="0" borderId="17" applyNumberFormat="0" applyFill="0" applyProtection="0">
      <alignment horizontal="left" vertical="center" wrapText="1"/>
    </xf>
    <xf numFmtId="0" fontId="27" fillId="0" borderId="0"/>
    <xf numFmtId="0" fontId="28" fillId="0" borderId="0"/>
    <xf numFmtId="0" fontId="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8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14" fillId="0" borderId="0">
      <alignment horizontal="left" wrapText="1"/>
    </xf>
    <xf numFmtId="0" fontId="21" fillId="0" borderId="0"/>
    <xf numFmtId="0" fontId="11" fillId="0" borderId="0"/>
    <xf numFmtId="0" fontId="21" fillId="0" borderId="0"/>
    <xf numFmtId="0" fontId="21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14" fillId="0" borderId="0"/>
    <xf numFmtId="0" fontId="21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14" fillId="0" borderId="0"/>
    <xf numFmtId="0" fontId="12" fillId="4" borderId="15" applyNumberFormat="0" applyFon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9" fillId="0" borderId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3" fillId="18" borderId="0" applyNumberFormat="0" applyBorder="0" applyAlignment="0" applyProtection="0"/>
    <xf numFmtId="0" fontId="34" fillId="22" borderId="20" applyNumberFormat="0" applyAlignment="0" applyProtection="0"/>
    <xf numFmtId="0" fontId="35" fillId="34" borderId="21" applyNumberFormat="0" applyAlignment="0" applyProtection="0"/>
    <xf numFmtId="170" fontId="36" fillId="35" borderId="0" applyNumberFormat="0" applyBorder="0">
      <alignment vertical="top"/>
      <protection locked="0"/>
    </xf>
    <xf numFmtId="4" fontId="3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19" borderId="0" applyNumberFormat="0" applyBorder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2" fillId="0" borderId="24" applyNumberFormat="0" applyFill="0" applyAlignment="0" applyProtection="0"/>
    <xf numFmtId="0" fontId="42" fillId="0" borderId="0" applyNumberFormat="0" applyFill="0" applyBorder="0" applyAlignment="0" applyProtection="0"/>
    <xf numFmtId="170" fontId="43" fillId="36" borderId="0" applyNumberFormat="0" applyBorder="0">
      <alignment horizontal="left"/>
      <protection locked="0"/>
    </xf>
    <xf numFmtId="0" fontId="44" fillId="22" borderId="20" applyNumberFormat="0" applyAlignment="0" applyProtection="0"/>
    <xf numFmtId="0" fontId="12" fillId="4" borderId="15" applyNumberFormat="0" applyFont="0" applyAlignment="0" applyProtection="0"/>
    <xf numFmtId="170" fontId="36" fillId="37" borderId="0" applyNumberFormat="0" applyBorder="0">
      <alignment horizontal="right"/>
      <protection locked="0"/>
    </xf>
    <xf numFmtId="0" fontId="45" fillId="0" borderId="25" applyNumberFormat="0" applyFill="0" applyAlignment="0" applyProtection="0"/>
    <xf numFmtId="170" fontId="46" fillId="37" borderId="0" applyNumberFormat="0" applyBorder="0">
      <alignment horizontal="right"/>
      <protection locked="0"/>
    </xf>
    <xf numFmtId="170" fontId="47" fillId="37" borderId="0" applyNumberFormat="0" applyBorder="0">
      <alignment horizontal="right"/>
      <protection locked="0"/>
    </xf>
    <xf numFmtId="0" fontId="48" fillId="38" borderId="0" applyNumberFormat="0" applyBorder="0" applyAlignment="0" applyProtection="0"/>
    <xf numFmtId="0" fontId="2" fillId="0" borderId="0"/>
    <xf numFmtId="0" fontId="49" fillId="22" borderId="26" applyNumberFormat="0" applyAlignment="0" applyProtection="0"/>
    <xf numFmtId="0" fontId="50" fillId="0" borderId="0" applyNumberFormat="0" applyFill="0" applyBorder="0" applyAlignment="0" applyProtection="0"/>
    <xf numFmtId="170" fontId="51" fillId="39" borderId="0" applyNumberFormat="0" applyBorder="0">
      <alignment horizontal="center"/>
      <protection locked="0"/>
    </xf>
    <xf numFmtId="170" fontId="52" fillId="37" borderId="0" applyNumberFormat="0" applyBorder="0">
      <alignment horizontal="left"/>
      <protection locked="0"/>
    </xf>
    <xf numFmtId="170" fontId="53" fillId="35" borderId="0" applyNumberFormat="0" applyBorder="0">
      <alignment horizontal="center"/>
      <protection locked="0"/>
    </xf>
    <xf numFmtId="170" fontId="53" fillId="37" borderId="0" applyNumberFormat="0" applyBorder="0">
      <alignment horizontal="left"/>
      <protection locked="0"/>
    </xf>
    <xf numFmtId="170" fontId="54" fillId="35" borderId="0" applyNumberFormat="0" applyBorder="0">
      <protection locked="0"/>
    </xf>
    <xf numFmtId="170" fontId="52" fillId="40" borderId="0" applyNumberFormat="0" applyBorder="0">
      <alignment horizontal="left"/>
      <protection locked="0"/>
    </xf>
    <xf numFmtId="170" fontId="55" fillId="35" borderId="0" applyNumberFormat="0" applyBorder="0">
      <protection locked="0"/>
    </xf>
    <xf numFmtId="170" fontId="52" fillId="41" borderId="0" applyNumberFormat="0" applyBorder="0">
      <alignment horizontal="right"/>
      <protection locked="0"/>
    </xf>
    <xf numFmtId="170" fontId="52" fillId="36" borderId="0" applyNumberFormat="0" applyBorder="0">
      <protection locked="0"/>
    </xf>
    <xf numFmtId="170" fontId="56" fillId="42" borderId="0" applyNumberFormat="0" applyBorder="0">
      <protection locked="0"/>
    </xf>
    <xf numFmtId="170" fontId="57" fillId="42" borderId="0" applyNumberFormat="0" applyBorder="0">
      <protection locked="0"/>
    </xf>
    <xf numFmtId="170" fontId="52" fillId="37" borderId="0" applyNumberFormat="0" applyBorder="0">
      <protection locked="0"/>
    </xf>
    <xf numFmtId="170" fontId="52" fillId="37" borderId="0" applyNumberFormat="0" applyBorder="0">
      <protection locked="0"/>
    </xf>
    <xf numFmtId="170" fontId="52" fillId="37" borderId="0" applyNumberFormat="0" applyBorder="0">
      <protection locked="0"/>
    </xf>
    <xf numFmtId="170" fontId="52" fillId="43" borderId="0" applyNumberFormat="0" applyBorder="0">
      <alignment vertical="top"/>
      <protection locked="0"/>
    </xf>
    <xf numFmtId="170" fontId="58" fillId="44" borderId="0" applyNumberFormat="0" applyBorder="0">
      <protection locked="0"/>
    </xf>
    <xf numFmtId="171" fontId="3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1" fillId="0" borderId="0"/>
    <xf numFmtId="0" fontId="11" fillId="0" borderId="0"/>
    <xf numFmtId="0" fontId="14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4" fillId="0" borderId="0"/>
    <xf numFmtId="0" fontId="3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14" fillId="0" borderId="0"/>
    <xf numFmtId="9" fontId="3" fillId="0" borderId="0" applyFont="0" applyFill="0" applyBorder="0" applyAlignment="0" applyProtection="0"/>
    <xf numFmtId="0" fontId="35" fillId="45" borderId="0"/>
    <xf numFmtId="0" fontId="12" fillId="0" borderId="0"/>
    <xf numFmtId="0" fontId="24" fillId="0" borderId="0"/>
    <xf numFmtId="0" fontId="13" fillId="0" borderId="0"/>
    <xf numFmtId="0" fontId="14" fillId="0" borderId="0"/>
    <xf numFmtId="0" fontId="2" fillId="0" borderId="0"/>
    <xf numFmtId="0" fontId="2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4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24" fillId="0" borderId="0"/>
    <xf numFmtId="9" fontId="2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62" fillId="0" borderId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6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6" borderId="0" applyNumberFormat="0" applyBorder="0" applyAlignment="0" applyProtection="0"/>
    <xf numFmtId="172" fontId="14" fillId="0" borderId="0" applyFont="0" applyFill="0" applyBorder="0" applyAlignment="0" applyProtection="0"/>
    <xf numFmtId="0" fontId="3" fillId="4" borderId="15" applyNumberFormat="0" applyFont="0" applyAlignment="0" applyProtection="0"/>
    <xf numFmtId="0" fontId="14" fillId="0" borderId="0"/>
    <xf numFmtId="0" fontId="14" fillId="0" borderId="0"/>
    <xf numFmtId="0" fontId="11" fillId="0" borderId="0"/>
    <xf numFmtId="0" fontId="6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3" fillId="0" borderId="0"/>
    <xf numFmtId="0" fontId="1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6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12" fillId="0" borderId="0"/>
    <xf numFmtId="0" fontId="14" fillId="0" borderId="0" applyNumberFormat="0" applyFill="0" applyBorder="0" applyAlignment="0" applyProtection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1" fillId="0" borderId="0"/>
    <xf numFmtId="0" fontId="1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0" fontId="3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13" fillId="0" borderId="0"/>
    <xf numFmtId="0" fontId="1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165" fontId="1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14" fillId="0" borderId="0"/>
    <xf numFmtId="0" fontId="2" fillId="0" borderId="0"/>
    <xf numFmtId="0" fontId="12" fillId="0" borderId="0"/>
    <xf numFmtId="0" fontId="1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2" fillId="0" borderId="0"/>
    <xf numFmtId="0" fontId="49" fillId="22" borderId="2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4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2" borderId="27" applyNumberFormat="0" applyAlignment="0" applyProtection="0"/>
    <xf numFmtId="0" fontId="34" fillId="22" borderId="27" applyNumberFormat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0" fontId="12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4" fillId="0" borderId="0"/>
    <xf numFmtId="0" fontId="11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4" fillId="0" borderId="0"/>
  </cellStyleXfs>
  <cellXfs count="78">
    <xf numFmtId="0" fontId="0" fillId="0" borderId="0" xfId="0"/>
    <xf numFmtId="0" fontId="61" fillId="0" borderId="0" xfId="57" applyFont="1"/>
    <xf numFmtId="14" fontId="61" fillId="0" borderId="0" xfId="57" applyNumberFormat="1" applyFont="1"/>
    <xf numFmtId="166" fontId="61" fillId="0" borderId="0" xfId="57" applyNumberFormat="1" applyFont="1"/>
    <xf numFmtId="0" fontId="61" fillId="0" borderId="0" xfId="57" applyFont="1" applyAlignment="1">
      <alignment horizontal="center"/>
    </xf>
    <xf numFmtId="0" fontId="61" fillId="0" borderId="0" xfId="70" applyFont="1"/>
    <xf numFmtId="14" fontId="61" fillId="0" borderId="0" xfId="70" applyNumberFormat="1" applyFont="1"/>
    <xf numFmtId="166" fontId="61" fillId="0" borderId="0" xfId="70" applyNumberFormat="1" applyFont="1"/>
    <xf numFmtId="168" fontId="65" fillId="0" borderId="0" xfId="70" applyNumberFormat="1" applyFont="1" applyAlignment="1">
      <alignment horizontal="center"/>
    </xf>
    <xf numFmtId="0" fontId="66" fillId="0" borderId="0" xfId="0" applyFont="1"/>
    <xf numFmtId="0" fontId="67" fillId="0" borderId="0" xfId="0" applyFont="1" applyAlignment="1">
      <alignment horizontal="center" vertical="center"/>
    </xf>
    <xf numFmtId="14" fontId="66" fillId="0" borderId="0" xfId="0" applyNumberFormat="1" applyFont="1"/>
    <xf numFmtId="1" fontId="65" fillId="0" borderId="0" xfId="0" applyNumberFormat="1" applyFont="1" applyAlignment="1">
      <alignment vertical="center" wrapText="1"/>
    </xf>
    <xf numFmtId="166" fontId="66" fillId="0" borderId="0" xfId="0" applyNumberFormat="1" applyFont="1"/>
    <xf numFmtId="2" fontId="66" fillId="0" borderId="0" xfId="0" applyNumberFormat="1" applyFont="1"/>
    <xf numFmtId="167" fontId="66" fillId="0" borderId="0" xfId="0" applyNumberFormat="1" applyFont="1"/>
    <xf numFmtId="3" fontId="66" fillId="0" borderId="0" xfId="0" applyNumberFormat="1" applyFont="1"/>
    <xf numFmtId="1" fontId="66" fillId="0" borderId="0" xfId="0" applyNumberFormat="1" applyFont="1"/>
    <xf numFmtId="0" fontId="69" fillId="0" borderId="0" xfId="301" applyFont="1" applyAlignment="1">
      <alignment horizontal="center" vertical="center" wrapText="1"/>
    </xf>
    <xf numFmtId="0" fontId="70" fillId="0" borderId="0" xfId="67" applyFont="1"/>
    <xf numFmtId="0" fontId="70" fillId="0" borderId="0" xfId="67" applyFont="1" applyAlignment="1">
      <alignment horizontal="center"/>
    </xf>
    <xf numFmtId="0" fontId="69" fillId="0" borderId="0" xfId="0" applyFont="1"/>
    <xf numFmtId="166" fontId="69" fillId="0" borderId="0" xfId="0" applyNumberFormat="1" applyFont="1"/>
    <xf numFmtId="0" fontId="66" fillId="46" borderId="0" xfId="0" applyFont="1" applyFill="1"/>
    <xf numFmtId="0" fontId="69" fillId="46" borderId="0" xfId="0" applyFont="1" applyFill="1"/>
    <xf numFmtId="0" fontId="61" fillId="0" borderId="0" xfId="550" applyFont="1"/>
    <xf numFmtId="1" fontId="61" fillId="0" borderId="0" xfId="550" applyNumberFormat="1" applyFont="1"/>
    <xf numFmtId="0" fontId="61" fillId="0" borderId="0" xfId="68" applyFont="1"/>
    <xf numFmtId="0" fontId="65" fillId="0" borderId="0" xfId="68" applyFont="1" applyAlignment="1">
      <alignment horizontal="center" vertical="center" wrapText="1"/>
    </xf>
    <xf numFmtId="166" fontId="61" fillId="0" borderId="0" xfId="68" applyNumberFormat="1" applyFont="1"/>
    <xf numFmtId="0" fontId="71" fillId="0" borderId="0" xfId="68" applyFont="1"/>
    <xf numFmtId="166" fontId="68" fillId="0" borderId="0" xfId="0" applyNumberFormat="1" applyFont="1"/>
    <xf numFmtId="0" fontId="66" fillId="0" borderId="4" xfId="0" applyFont="1" applyBorder="1" applyAlignment="1">
      <alignment horizontal="left" indent="4"/>
    </xf>
    <xf numFmtId="4" fontId="66" fillId="0" borderId="0" xfId="0" applyNumberFormat="1" applyFont="1"/>
    <xf numFmtId="4" fontId="66" fillId="0" borderId="5" xfId="0" applyNumberFormat="1" applyFont="1" applyBorder="1"/>
    <xf numFmtId="0" fontId="66" fillId="0" borderId="9" xfId="0" applyFont="1" applyBorder="1" applyAlignment="1">
      <alignment horizontal="left" indent="4"/>
    </xf>
    <xf numFmtId="4" fontId="66" fillId="0" borderId="10" xfId="0" applyNumberFormat="1" applyFont="1" applyBorder="1"/>
    <xf numFmtId="4" fontId="66" fillId="0" borderId="11" xfId="0" applyNumberFormat="1" applyFont="1" applyBorder="1"/>
    <xf numFmtId="0" fontId="66" fillId="2" borderId="1" xfId="0" applyFont="1" applyFill="1" applyBorder="1"/>
    <xf numFmtId="0" fontId="66" fillId="2" borderId="2" xfId="0" applyFont="1" applyFill="1" applyBorder="1"/>
    <xf numFmtId="0" fontId="66" fillId="2" borderId="3" xfId="0" applyFont="1" applyFill="1" applyBorder="1"/>
    <xf numFmtId="0" fontId="66" fillId="2" borderId="4" xfId="0" applyFont="1" applyFill="1" applyBorder="1"/>
    <xf numFmtId="0" fontId="66" fillId="2" borderId="0" xfId="0" applyFont="1" applyFill="1"/>
    <xf numFmtId="0" fontId="66" fillId="2" borderId="5" xfId="0" applyFont="1" applyFill="1" applyBorder="1"/>
    <xf numFmtId="0" fontId="66" fillId="2" borderId="6" xfId="0" applyFont="1" applyFill="1" applyBorder="1"/>
    <xf numFmtId="0" fontId="66" fillId="2" borderId="7" xfId="0" applyFont="1" applyFill="1" applyBorder="1"/>
    <xf numFmtId="0" fontId="66" fillId="2" borderId="8" xfId="0" applyFont="1" applyFill="1" applyBorder="1"/>
    <xf numFmtId="0" fontId="66" fillId="0" borderId="4" xfId="0" applyFont="1" applyBorder="1" applyAlignment="1">
      <alignment horizontal="left" indent="3"/>
    </xf>
    <xf numFmtId="4" fontId="66" fillId="0" borderId="12" xfId="0" applyNumberFormat="1" applyFont="1" applyBorder="1"/>
    <xf numFmtId="0" fontId="66" fillId="0" borderId="0" xfId="302" applyFont="1"/>
    <xf numFmtId="165" fontId="69" fillId="0" borderId="0" xfId="302" applyNumberFormat="1" applyFont="1"/>
    <xf numFmtId="2" fontId="66" fillId="0" borderId="0" xfId="302" applyNumberFormat="1" applyFont="1"/>
    <xf numFmtId="0" fontId="69" fillId="46" borderId="10" xfId="302" applyFont="1" applyFill="1" applyBorder="1"/>
    <xf numFmtId="173" fontId="66" fillId="0" borderId="0" xfId="0" applyNumberFormat="1" applyFont="1"/>
    <xf numFmtId="164" fontId="66" fillId="0" borderId="0" xfId="302" applyNumberFormat="1" applyFont="1"/>
    <xf numFmtId="1" fontId="69" fillId="0" borderId="0" xfId="0" applyNumberFormat="1" applyFont="1" applyAlignment="1">
      <alignment vertical="center"/>
    </xf>
    <xf numFmtId="0" fontId="61" fillId="46" borderId="0" xfId="550" applyFont="1" applyFill="1"/>
    <xf numFmtId="14" fontId="61" fillId="46" borderId="0" xfId="550" applyNumberFormat="1" applyFont="1" applyFill="1"/>
    <xf numFmtId="0" fontId="66" fillId="46" borderId="0" xfId="550" applyFont="1" applyFill="1"/>
    <xf numFmtId="1" fontId="61" fillId="46" borderId="0" xfId="550" applyNumberFormat="1" applyFont="1" applyFill="1"/>
    <xf numFmtId="0" fontId="61" fillId="46" borderId="0" xfId="68" applyFont="1" applyFill="1"/>
    <xf numFmtId="0" fontId="65" fillId="46" borderId="0" xfId="68" applyFont="1" applyFill="1" applyAlignment="1">
      <alignment horizontal="center" vertical="center" wrapText="1"/>
    </xf>
    <xf numFmtId="2" fontId="61" fillId="46" borderId="0" xfId="68" applyNumberFormat="1" applyFont="1" applyFill="1"/>
    <xf numFmtId="2" fontId="66" fillId="46" borderId="0" xfId="0" applyNumberFormat="1" applyFont="1" applyFill="1"/>
    <xf numFmtId="0" fontId="71" fillId="46" borderId="0" xfId="68" applyFont="1" applyFill="1"/>
    <xf numFmtId="0" fontId="0" fillId="46" borderId="0" xfId="0" applyFill="1"/>
    <xf numFmtId="0" fontId="65" fillId="46" borderId="0" xfId="0" applyFont="1" applyFill="1"/>
    <xf numFmtId="0" fontId="3" fillId="0" borderId="0" xfId="70"/>
    <xf numFmtId="166" fontId="66" fillId="46" borderId="0" xfId="0" applyNumberFormat="1" applyFont="1" applyFill="1"/>
    <xf numFmtId="0" fontId="24" fillId="46" borderId="0" xfId="0" applyFont="1" applyFill="1"/>
    <xf numFmtId="0" fontId="24" fillId="46" borderId="0" xfId="68" applyFont="1" applyFill="1" applyAlignment="1">
      <alignment horizontal="center"/>
    </xf>
    <xf numFmtId="0" fontId="66" fillId="0" borderId="0" xfId="0" applyFont="1" applyAlignment="1">
      <alignment horizontal="left" indent="3"/>
    </xf>
    <xf numFmtId="0" fontId="66" fillId="0" borderId="0" xfId="0" applyFont="1" applyAlignment="1">
      <alignment horizontal="left" indent="4"/>
    </xf>
    <xf numFmtId="0" fontId="66" fillId="0" borderId="10" xfId="0" applyFont="1" applyBorder="1" applyAlignment="1">
      <alignment horizontal="left" indent="4"/>
    </xf>
    <xf numFmtId="0" fontId="24" fillId="46" borderId="0" xfId="66" applyFont="1" applyFill="1"/>
    <xf numFmtId="0" fontId="72" fillId="46" borderId="0" xfId="0" applyFont="1" applyFill="1"/>
    <xf numFmtId="0" fontId="73" fillId="0" borderId="0" xfId="0" applyFont="1"/>
    <xf numFmtId="174" fontId="69" fillId="0" borderId="0" xfId="302" applyNumberFormat="1" applyFont="1"/>
  </cellXfs>
  <cellStyles count="551">
    <cellStyle name="20% - 1. jelölőszín 2" xfId="352" xr:uid="{00000000-0005-0000-0000-000000000000}"/>
    <cellStyle name="20% - 2. jelölőszín 2" xfId="353" xr:uid="{00000000-0005-0000-0000-000001000000}"/>
    <cellStyle name="20% - 3. jelölőszín 2" xfId="354" xr:uid="{00000000-0005-0000-0000-000002000000}"/>
    <cellStyle name="20% - 4. jelölőszín 2" xfId="355" xr:uid="{00000000-0005-0000-0000-000003000000}"/>
    <cellStyle name="20% - 5. jelölőszín 2" xfId="356" xr:uid="{00000000-0005-0000-0000-000004000000}"/>
    <cellStyle name="20% - 6. jelölőszín 2" xfId="357" xr:uid="{00000000-0005-0000-0000-000005000000}"/>
    <cellStyle name="20% - Accent1 2" xfId="209" xr:uid="{00000000-0005-0000-0000-000006000000}"/>
    <cellStyle name="20% - Accent2 2" xfId="210" xr:uid="{00000000-0005-0000-0000-000007000000}"/>
    <cellStyle name="20% - Accent3 2" xfId="211" xr:uid="{00000000-0005-0000-0000-000008000000}"/>
    <cellStyle name="20% - Accent4 2" xfId="212" xr:uid="{00000000-0005-0000-0000-000009000000}"/>
    <cellStyle name="20% - Accent5 2" xfId="213" xr:uid="{00000000-0005-0000-0000-00000A000000}"/>
    <cellStyle name="20% - Accent6 2" xfId="214" xr:uid="{00000000-0005-0000-0000-00000B000000}"/>
    <cellStyle name="40% - 1. jelölőszín 2" xfId="358" xr:uid="{00000000-0005-0000-0000-00000C000000}"/>
    <cellStyle name="40% - 2. jelölőszín 2" xfId="359" xr:uid="{00000000-0005-0000-0000-00000D000000}"/>
    <cellStyle name="40% - 3. jelölőszín 2" xfId="360" xr:uid="{00000000-0005-0000-0000-00000E000000}"/>
    <cellStyle name="40% - 4. jelölőszín 2" xfId="361" xr:uid="{00000000-0005-0000-0000-00000F000000}"/>
    <cellStyle name="40% - 5. jelölőszín 2" xfId="362" xr:uid="{00000000-0005-0000-0000-000010000000}"/>
    <cellStyle name="40% - 6. jelölőszín 2" xfId="363" xr:uid="{00000000-0005-0000-0000-000011000000}"/>
    <cellStyle name="40% - Accent1 2" xfId="215" xr:uid="{00000000-0005-0000-0000-000012000000}"/>
    <cellStyle name="40% - Accent2 2" xfId="216" xr:uid="{00000000-0005-0000-0000-000013000000}"/>
    <cellStyle name="40% - Accent3 2" xfId="217" xr:uid="{00000000-0005-0000-0000-000014000000}"/>
    <cellStyle name="40% - Accent4 2" xfId="218" xr:uid="{00000000-0005-0000-0000-000015000000}"/>
    <cellStyle name="40% - Accent5 2" xfId="219" xr:uid="{00000000-0005-0000-0000-000016000000}"/>
    <cellStyle name="40% - Accent6 2" xfId="220" xr:uid="{00000000-0005-0000-0000-000017000000}"/>
    <cellStyle name="60% - Accent1 2" xfId="221" xr:uid="{00000000-0005-0000-0000-000018000000}"/>
    <cellStyle name="60% - Accent2 2" xfId="222" xr:uid="{00000000-0005-0000-0000-000019000000}"/>
    <cellStyle name="60% - Accent3 2" xfId="223" xr:uid="{00000000-0005-0000-0000-00001A000000}"/>
    <cellStyle name="60% - Accent4 2" xfId="224" xr:uid="{00000000-0005-0000-0000-00001B000000}"/>
    <cellStyle name="60% - Accent5 2" xfId="225" xr:uid="{00000000-0005-0000-0000-00001C000000}"/>
    <cellStyle name="60% - Accent6 2" xfId="226" xr:uid="{00000000-0005-0000-0000-00001D000000}"/>
    <cellStyle name="Accent1 2" xfId="227" xr:uid="{00000000-0005-0000-0000-00001E000000}"/>
    <cellStyle name="Accent2 2" xfId="23" xr:uid="{00000000-0005-0000-0000-00001F000000}"/>
    <cellStyle name="Accent3 2" xfId="228" xr:uid="{00000000-0005-0000-0000-000020000000}"/>
    <cellStyle name="Accent4 2" xfId="229" xr:uid="{00000000-0005-0000-0000-000021000000}"/>
    <cellStyle name="Accent5 2" xfId="230" xr:uid="{00000000-0005-0000-0000-000022000000}"/>
    <cellStyle name="Accent6 2" xfId="231" xr:uid="{00000000-0005-0000-0000-000023000000}"/>
    <cellStyle name="annee semestre" xfId="106" xr:uid="{00000000-0005-0000-0000-000024000000}"/>
    <cellStyle name="Bad 2" xfId="232" xr:uid="{00000000-0005-0000-0000-000025000000}"/>
    <cellStyle name="blp_column_header" xfId="299" xr:uid="{00000000-0005-0000-0000-000026000000}"/>
    <cellStyle name="Calculation 2" xfId="233" xr:uid="{00000000-0005-0000-0000-000027000000}"/>
    <cellStyle name="Calculation 2 2" xfId="499" xr:uid="{00000000-0005-0000-0000-000028000000}"/>
    <cellStyle name="Check Cell 2" xfId="234" xr:uid="{00000000-0005-0000-0000-000029000000}"/>
    <cellStyle name="Comma 2" xfId="24" xr:uid="{00000000-0005-0000-0000-00002A000000}"/>
    <cellStyle name="Comma 2 10" xfId="25" xr:uid="{00000000-0005-0000-0000-00002B000000}"/>
    <cellStyle name="Comma 2 10 2" xfId="132" xr:uid="{00000000-0005-0000-0000-00002C000000}"/>
    <cellStyle name="Comma 2 10 3" xfId="86" xr:uid="{00000000-0005-0000-0000-00002D000000}"/>
    <cellStyle name="Comma 2 11" xfId="26" xr:uid="{00000000-0005-0000-0000-00002E000000}"/>
    <cellStyle name="Comma 2 11 2" xfId="133" xr:uid="{00000000-0005-0000-0000-00002F000000}"/>
    <cellStyle name="Comma 2 11 3" xfId="87" xr:uid="{00000000-0005-0000-0000-000030000000}"/>
    <cellStyle name="Comma 2 12" xfId="27" xr:uid="{00000000-0005-0000-0000-000031000000}"/>
    <cellStyle name="Comma 2 12 2" xfId="134" xr:uid="{00000000-0005-0000-0000-000032000000}"/>
    <cellStyle name="Comma 2 12 3" xfId="88" xr:uid="{00000000-0005-0000-0000-000033000000}"/>
    <cellStyle name="Comma 2 13" xfId="28" xr:uid="{00000000-0005-0000-0000-000034000000}"/>
    <cellStyle name="Comma 2 13 2" xfId="135" xr:uid="{00000000-0005-0000-0000-000035000000}"/>
    <cellStyle name="Comma 2 13 3" xfId="89" xr:uid="{00000000-0005-0000-0000-000036000000}"/>
    <cellStyle name="Comma 2 14" xfId="29" xr:uid="{00000000-0005-0000-0000-000037000000}"/>
    <cellStyle name="Comma 2 14 2" xfId="136" xr:uid="{00000000-0005-0000-0000-000038000000}"/>
    <cellStyle name="Comma 2 14 3" xfId="90" xr:uid="{00000000-0005-0000-0000-000039000000}"/>
    <cellStyle name="Comma 2 2" xfId="30" xr:uid="{00000000-0005-0000-0000-00003A000000}"/>
    <cellStyle name="Comma 2 2 2" xfId="137" xr:uid="{00000000-0005-0000-0000-00003B000000}"/>
    <cellStyle name="Comma 2 2 3" xfId="91" xr:uid="{00000000-0005-0000-0000-00003C000000}"/>
    <cellStyle name="Comma 2 3" xfId="31" xr:uid="{00000000-0005-0000-0000-00003D000000}"/>
    <cellStyle name="Comma 2 3 2" xfId="138" xr:uid="{00000000-0005-0000-0000-00003E000000}"/>
    <cellStyle name="Comma 2 3 3" xfId="92" xr:uid="{00000000-0005-0000-0000-00003F000000}"/>
    <cellStyle name="Comma 2 4" xfId="32" xr:uid="{00000000-0005-0000-0000-000040000000}"/>
    <cellStyle name="Comma 2 4 2" xfId="139" xr:uid="{00000000-0005-0000-0000-000041000000}"/>
    <cellStyle name="Comma 2 4 3" xfId="93" xr:uid="{00000000-0005-0000-0000-000042000000}"/>
    <cellStyle name="Comma 2 5" xfId="33" xr:uid="{00000000-0005-0000-0000-000043000000}"/>
    <cellStyle name="Comma 2 5 2" xfId="140" xr:uid="{00000000-0005-0000-0000-000044000000}"/>
    <cellStyle name="Comma 2 5 3" xfId="94" xr:uid="{00000000-0005-0000-0000-000045000000}"/>
    <cellStyle name="Comma 2 6" xfId="34" xr:uid="{00000000-0005-0000-0000-000046000000}"/>
    <cellStyle name="Comma 2 6 2" xfId="141" xr:uid="{00000000-0005-0000-0000-000047000000}"/>
    <cellStyle name="Comma 2 6 3" xfId="95" xr:uid="{00000000-0005-0000-0000-000048000000}"/>
    <cellStyle name="Comma 2 7" xfId="35" xr:uid="{00000000-0005-0000-0000-000049000000}"/>
    <cellStyle name="Comma 2 7 2" xfId="142" xr:uid="{00000000-0005-0000-0000-00004A000000}"/>
    <cellStyle name="Comma 2 7 3" xfId="96" xr:uid="{00000000-0005-0000-0000-00004B000000}"/>
    <cellStyle name="Comma 2 8" xfId="36" xr:uid="{00000000-0005-0000-0000-00004C000000}"/>
    <cellStyle name="Comma 2 8 2" xfId="143" xr:uid="{00000000-0005-0000-0000-00004D000000}"/>
    <cellStyle name="Comma 2 8 3" xfId="97" xr:uid="{00000000-0005-0000-0000-00004E000000}"/>
    <cellStyle name="Comma 2 9" xfId="37" xr:uid="{00000000-0005-0000-0000-00004F000000}"/>
    <cellStyle name="Comma 2 9 2" xfId="144" xr:uid="{00000000-0005-0000-0000-000050000000}"/>
    <cellStyle name="Comma 2 9 3" xfId="98" xr:uid="{00000000-0005-0000-0000-000051000000}"/>
    <cellStyle name="Comma 3" xfId="38" xr:uid="{00000000-0005-0000-0000-000052000000}"/>
    <cellStyle name="Comma 4" xfId="39" xr:uid="{00000000-0005-0000-0000-000053000000}"/>
    <cellStyle name="Comma 4 2" xfId="145" xr:uid="{00000000-0005-0000-0000-000054000000}"/>
    <cellStyle name="Comma 4 3" xfId="99" xr:uid="{00000000-0005-0000-0000-000055000000}"/>
    <cellStyle name="Currency 2" xfId="71" xr:uid="{00000000-0005-0000-0000-000056000000}"/>
    <cellStyle name="Date" xfId="364" xr:uid="{00000000-0005-0000-0000-000057000000}"/>
    <cellStyle name="Detail ligne" xfId="235" xr:uid="{00000000-0005-0000-0000-000058000000}"/>
    <cellStyle name="Dezimal_ACEA" xfId="236" xr:uid="{00000000-0005-0000-0000-000059000000}"/>
    <cellStyle name="données" xfId="107" xr:uid="{00000000-0005-0000-0000-00005A000000}"/>
    <cellStyle name="donnéesbord" xfId="108" xr:uid="{00000000-0005-0000-0000-00005B000000}"/>
    <cellStyle name="Explanatory Text 2" xfId="237" xr:uid="{00000000-0005-0000-0000-00005C000000}"/>
    <cellStyle name="Ezres 2" xfId="40" xr:uid="{00000000-0005-0000-0000-00005D000000}"/>
    <cellStyle name="Ezres 2 2" xfId="408" xr:uid="{00000000-0005-0000-0000-00005E000000}"/>
    <cellStyle name="Ezres 2 2 2" xfId="503" xr:uid="{00000000-0005-0000-0000-00005F000000}"/>
    <cellStyle name="Ezres 2 58" xfId="413" xr:uid="{00000000-0005-0000-0000-000060000000}"/>
    <cellStyle name="Ezres 3" xfId="420" xr:uid="{00000000-0005-0000-0000-000061000000}"/>
    <cellStyle name="Good 2" xfId="238" xr:uid="{00000000-0005-0000-0000-000062000000}"/>
    <cellStyle name="Heading 1 2" xfId="239" xr:uid="{00000000-0005-0000-0000-000063000000}"/>
    <cellStyle name="Heading 2 2" xfId="240" xr:uid="{00000000-0005-0000-0000-000064000000}"/>
    <cellStyle name="Heading 3 2" xfId="241" xr:uid="{00000000-0005-0000-0000-000065000000}"/>
    <cellStyle name="Heading 4 2" xfId="242" xr:uid="{00000000-0005-0000-0000-000066000000}"/>
    <cellStyle name="Hivatkozás 2" xfId="146" xr:uid="{00000000-0005-0000-0000-000067000000}"/>
    <cellStyle name="Hyperlink 2" xfId="41" xr:uid="{00000000-0005-0000-0000-000068000000}"/>
    <cellStyle name="Hyperlink 3" xfId="42" xr:uid="{00000000-0005-0000-0000-000069000000}"/>
    <cellStyle name="Hyperlink䟟monetáris.xls Chart 4" xfId="43" xr:uid="{00000000-0005-0000-0000-00006A000000}"/>
    <cellStyle name="Identification requete" xfId="243" xr:uid="{00000000-0005-0000-0000-00006B000000}"/>
    <cellStyle name="Input 2" xfId="244" xr:uid="{00000000-0005-0000-0000-00006C000000}"/>
    <cellStyle name="Input 2 2" xfId="498" xr:uid="{00000000-0005-0000-0000-00006D000000}"/>
    <cellStyle name="Jegyzet 2" xfId="245" xr:uid="{00000000-0005-0000-0000-00006E000000}"/>
    <cellStyle name="Jegyzet 3" xfId="365" xr:uid="{00000000-0005-0000-0000-00006F000000}"/>
    <cellStyle name="Ligne détail" xfId="246" xr:uid="{00000000-0005-0000-0000-000070000000}"/>
    <cellStyle name="Linked Cell 2" xfId="247" xr:uid="{00000000-0005-0000-0000-000071000000}"/>
    <cellStyle name="MEV1" xfId="248" xr:uid="{00000000-0005-0000-0000-000072000000}"/>
    <cellStyle name="MEV2" xfId="249" xr:uid="{00000000-0005-0000-0000-000073000000}"/>
    <cellStyle name="Neutral 2" xfId="250" xr:uid="{00000000-0005-0000-0000-000074000000}"/>
    <cellStyle name="Normal" xfId="0" builtinId="0"/>
    <cellStyle name="Normal 10" xfId="44" xr:uid="{00000000-0005-0000-0000-000076000000}"/>
    <cellStyle name="Normál 10" xfId="1" xr:uid="{00000000-0005-0000-0000-000077000000}"/>
    <cellStyle name="Normal 10 2" xfId="148" xr:uid="{00000000-0005-0000-0000-000078000000}"/>
    <cellStyle name="Normál 10 2" xfId="147" xr:uid="{00000000-0005-0000-0000-000079000000}"/>
    <cellStyle name="Normál 10 3" xfId="453" xr:uid="{00000000-0005-0000-0000-00007A000000}"/>
    <cellStyle name="Normál 10 3 2" xfId="528" xr:uid="{00000000-0005-0000-0000-00007B000000}"/>
    <cellStyle name="Normal 10 4" xfId="67" xr:uid="{00000000-0005-0000-0000-00007C000000}"/>
    <cellStyle name="Normál 10 4" xfId="502" xr:uid="{00000000-0005-0000-0000-00007D000000}"/>
    <cellStyle name="Normal 11" xfId="45" xr:uid="{00000000-0005-0000-0000-00007E000000}"/>
    <cellStyle name="Normál 11" xfId="2" xr:uid="{00000000-0005-0000-0000-00007F000000}"/>
    <cellStyle name="Normal 11 18" xfId="523" xr:uid="{00000000-0005-0000-0000-000080000000}"/>
    <cellStyle name="Normal 11 2" xfId="149" xr:uid="{00000000-0005-0000-0000-000081000000}"/>
    <cellStyle name="Normál 11 2" xfId="325" xr:uid="{00000000-0005-0000-0000-000082000000}"/>
    <cellStyle name="Normál 11 3" xfId="489" xr:uid="{00000000-0005-0000-0000-000083000000}"/>
    <cellStyle name="Normál 11 4" xfId="483" xr:uid="{00000000-0005-0000-0000-000084000000}"/>
    <cellStyle name="Normal 12" xfId="46" xr:uid="{00000000-0005-0000-0000-000085000000}"/>
    <cellStyle name="Normál 12" xfId="3" xr:uid="{00000000-0005-0000-0000-000086000000}"/>
    <cellStyle name="Normál 12 2" xfId="366" xr:uid="{00000000-0005-0000-0000-000087000000}"/>
    <cellStyle name="Normal 13" xfId="101" xr:uid="{00000000-0005-0000-0000-000088000000}"/>
    <cellStyle name="Normál 13" xfId="4" xr:uid="{00000000-0005-0000-0000-000089000000}"/>
    <cellStyle name="Normal 13 2" xfId="150" xr:uid="{00000000-0005-0000-0000-00008A000000}"/>
    <cellStyle name="Normál 13 2" xfId="367" xr:uid="{00000000-0005-0000-0000-00008B000000}"/>
    <cellStyle name="Normal 13 3" xfId="300" xr:uid="{00000000-0005-0000-0000-00008C000000}"/>
    <cellStyle name="Normál 13 3" xfId="492" xr:uid="{00000000-0005-0000-0000-00008D000000}"/>
    <cellStyle name="Normál 13 4" xfId="544" xr:uid="{00000000-0005-0000-0000-00008E000000}"/>
    <cellStyle name="Normal 14" xfId="109" xr:uid="{00000000-0005-0000-0000-00008F000000}"/>
    <cellStyle name="Normál 14" xfId="5" xr:uid="{00000000-0005-0000-0000-000090000000}"/>
    <cellStyle name="Normal 14 2" xfId="151" xr:uid="{00000000-0005-0000-0000-000091000000}"/>
    <cellStyle name="Normál 14 2" xfId="368" xr:uid="{00000000-0005-0000-0000-000092000000}"/>
    <cellStyle name="Normal 14 2 2 2" xfId="522" xr:uid="{00000000-0005-0000-0000-000093000000}"/>
    <cellStyle name="Normál 14 3" xfId="493" xr:uid="{00000000-0005-0000-0000-000094000000}"/>
    <cellStyle name="Normál 14 4" xfId="545" xr:uid="{00000000-0005-0000-0000-000095000000}"/>
    <cellStyle name="Normal 15" xfId="152" xr:uid="{00000000-0005-0000-0000-000096000000}"/>
    <cellStyle name="Normál 15" xfId="6" xr:uid="{00000000-0005-0000-0000-000097000000}"/>
    <cellStyle name="Normal 15 2" xfId="153" xr:uid="{00000000-0005-0000-0000-000098000000}"/>
    <cellStyle name="Normal 16" xfId="154" xr:uid="{00000000-0005-0000-0000-000099000000}"/>
    <cellStyle name="Normál 16" xfId="66" xr:uid="{00000000-0005-0000-0000-00009A000000}"/>
    <cellStyle name="Normal 16 2" xfId="155" xr:uid="{00000000-0005-0000-0000-00009B000000}"/>
    <cellStyle name="Normál 16 2" xfId="69" xr:uid="{00000000-0005-0000-0000-00009C000000}"/>
    <cellStyle name="Normal 16 3" xfId="388" xr:uid="{00000000-0005-0000-0000-00009D000000}"/>
    <cellStyle name="Normál 16 3" xfId="427" xr:uid="{00000000-0005-0000-0000-00009E000000}"/>
    <cellStyle name="Normál 16 4" xfId="513" xr:uid="{00000000-0005-0000-0000-00009F000000}"/>
    <cellStyle name="Normál 16 5" xfId="548" xr:uid="{00000000-0005-0000-0000-0000A0000000}"/>
    <cellStyle name="Normal 17" xfId="156" xr:uid="{00000000-0005-0000-0000-0000A1000000}"/>
    <cellStyle name="Normál 17" xfId="68" xr:uid="{00000000-0005-0000-0000-0000A2000000}"/>
    <cellStyle name="Normal 17 2" xfId="157" xr:uid="{00000000-0005-0000-0000-0000A3000000}"/>
    <cellStyle name="Normál 17 2" xfId="537" xr:uid="{00000000-0005-0000-0000-0000A4000000}"/>
    <cellStyle name="Normál 17 3" xfId="549" xr:uid="{00000000-0005-0000-0000-0000A5000000}"/>
    <cellStyle name="Normal 18" xfId="158" xr:uid="{00000000-0005-0000-0000-0000A6000000}"/>
    <cellStyle name="Normál 18" xfId="70" xr:uid="{00000000-0005-0000-0000-0000A7000000}"/>
    <cellStyle name="Normal 18 2" xfId="159" xr:uid="{00000000-0005-0000-0000-0000A8000000}"/>
    <cellStyle name="Normal 18 3" xfId="319" xr:uid="{00000000-0005-0000-0000-0000A9000000}"/>
    <cellStyle name="Normal 18 3 2" xfId="345" xr:uid="{00000000-0005-0000-0000-0000AA000000}"/>
    <cellStyle name="Normal 18 3 2 2" xfId="389" xr:uid="{00000000-0005-0000-0000-0000AB000000}"/>
    <cellStyle name="Normal 18 3 2 3" xfId="390" xr:uid="{00000000-0005-0000-0000-0000AC000000}"/>
    <cellStyle name="Normal 18 3 3" xfId="391" xr:uid="{00000000-0005-0000-0000-0000AD000000}"/>
    <cellStyle name="Normal 18 4" xfId="322" xr:uid="{00000000-0005-0000-0000-0000AE000000}"/>
    <cellStyle name="Normal 18 4 2" xfId="346" xr:uid="{00000000-0005-0000-0000-0000AF000000}"/>
    <cellStyle name="Normal 19" xfId="160" xr:uid="{00000000-0005-0000-0000-0000B0000000}"/>
    <cellStyle name="Normál 19" xfId="72" xr:uid="{00000000-0005-0000-0000-0000B1000000}"/>
    <cellStyle name="Normal 19 2" xfId="161" xr:uid="{00000000-0005-0000-0000-0000B2000000}"/>
    <cellStyle name="Normal 2" xfId="7" xr:uid="{00000000-0005-0000-0000-0000B3000000}"/>
    <cellStyle name="Normál 2" xfId="8" xr:uid="{00000000-0005-0000-0000-0000B4000000}"/>
    <cellStyle name="Normal 2 10" xfId="162" xr:uid="{00000000-0005-0000-0000-0000B5000000}"/>
    <cellStyle name="Normál 2 10" xfId="467" xr:uid="{00000000-0005-0000-0000-0000B6000000}"/>
    <cellStyle name="Normal 2 10 2" xfId="277" xr:uid="{00000000-0005-0000-0000-0000B7000000}"/>
    <cellStyle name="Normal 2 10 2 2" xfId="471" xr:uid="{00000000-0005-0000-0000-0000B8000000}"/>
    <cellStyle name="Normal 2 10 3" xfId="283" xr:uid="{00000000-0005-0000-0000-0000B9000000}"/>
    <cellStyle name="Normal 2 10 3 2" xfId="476" xr:uid="{00000000-0005-0000-0000-0000BA000000}"/>
    <cellStyle name="Normal 2 10 4" xfId="516" xr:uid="{00000000-0005-0000-0000-0000BB000000}"/>
    <cellStyle name="Normal 2 10 5" xfId="539" xr:uid="{00000000-0005-0000-0000-0000BC000000}"/>
    <cellStyle name="Normal 2 10 6" xfId="455" xr:uid="{00000000-0005-0000-0000-0000BD000000}"/>
    <cellStyle name="Normal 2 11" xfId="163" xr:uid="{00000000-0005-0000-0000-0000BE000000}"/>
    <cellStyle name="Normál 2 11" xfId="550" xr:uid="{00000000-0005-0000-0000-0000BF000000}"/>
    <cellStyle name="Normal 2 11 2" xfId="456" xr:uid="{00000000-0005-0000-0000-0000C0000000}"/>
    <cellStyle name="Normal 2 12" xfId="272" xr:uid="{00000000-0005-0000-0000-0000C1000000}"/>
    <cellStyle name="Normal 2 13" xfId="301" xr:uid="{00000000-0005-0000-0000-0000C2000000}"/>
    <cellStyle name="Normal 2 13 3" xfId="525" xr:uid="{00000000-0005-0000-0000-0000C3000000}"/>
    <cellStyle name="Normal 2 14" xfId="302" xr:uid="{00000000-0005-0000-0000-0000C4000000}"/>
    <cellStyle name="Normal 2 15" xfId="369" xr:uid="{00000000-0005-0000-0000-0000C5000000}"/>
    <cellStyle name="Normal 2 16" xfId="392" xr:uid="{00000000-0005-0000-0000-0000C6000000}"/>
    <cellStyle name="Normal 2 17" xfId="387" xr:uid="{00000000-0005-0000-0000-0000C7000000}"/>
    <cellStyle name="Normal 2 18" xfId="73" xr:uid="{00000000-0005-0000-0000-0000C8000000}"/>
    <cellStyle name="Normal 2 19" xfId="431" xr:uid="{00000000-0005-0000-0000-0000C9000000}"/>
    <cellStyle name="Normal 2 2" xfId="47" xr:uid="{00000000-0005-0000-0000-0000CA000000}"/>
    <cellStyle name="Normál 2 2" xfId="9" xr:uid="{00000000-0005-0000-0000-0000CB000000}"/>
    <cellStyle name="Normal 2 2 2" xfId="164" xr:uid="{00000000-0005-0000-0000-0000CC000000}"/>
    <cellStyle name="Normál 2 2 2" xfId="48" xr:uid="{00000000-0005-0000-0000-0000CD000000}"/>
    <cellStyle name="Normál 2 2 2 10" xfId="521" xr:uid="{00000000-0005-0000-0000-0000CE000000}"/>
    <cellStyle name="Normál 2 2 2 10 2" xfId="543" xr:uid="{00000000-0005-0000-0000-0000CF000000}"/>
    <cellStyle name="Normál 2 2 2 10 3" xfId="542" xr:uid="{00000000-0005-0000-0000-0000D0000000}"/>
    <cellStyle name="Normál 2 2 2 2" xfId="370" xr:uid="{00000000-0005-0000-0000-0000D1000000}"/>
    <cellStyle name="Normál 2 2 2 2 2" xfId="494" xr:uid="{00000000-0005-0000-0000-0000D2000000}"/>
    <cellStyle name="Normal 2 2 3" xfId="383" xr:uid="{00000000-0005-0000-0000-0000D3000000}"/>
    <cellStyle name="Normál 2 2 3" xfId="75" xr:uid="{00000000-0005-0000-0000-0000D4000000}"/>
    <cellStyle name="Normal 2 2 4" xfId="428" xr:uid="{00000000-0005-0000-0000-0000D5000000}"/>
    <cellStyle name="Normál 2 2 4" xfId="434" xr:uid="{00000000-0005-0000-0000-0000D6000000}"/>
    <cellStyle name="Normál 2 2 5" xfId="466" xr:uid="{00000000-0005-0000-0000-0000D7000000}"/>
    <cellStyle name="Normal 2 20" xfId="468" xr:uid="{00000000-0005-0000-0000-0000D8000000}"/>
    <cellStyle name="Normal 2 3" xfId="49" xr:uid="{00000000-0005-0000-0000-0000D9000000}"/>
    <cellStyle name="Normál 2 3" xfId="10" xr:uid="{00000000-0005-0000-0000-0000DA000000}"/>
    <cellStyle name="Normal 2 3 2" xfId="284" xr:uid="{00000000-0005-0000-0000-0000DB000000}"/>
    <cellStyle name="Normál 2 3 2" xfId="76" xr:uid="{00000000-0005-0000-0000-0000DC000000}"/>
    <cellStyle name="Normal 2 3 2 2" xfId="371" xr:uid="{00000000-0005-0000-0000-0000DD000000}"/>
    <cellStyle name="Normal 2 3 2 2 2" xfId="429" xr:uid="{00000000-0005-0000-0000-0000DE000000}"/>
    <cellStyle name="Normal 2 3 2 2 2 2" xfId="514" xr:uid="{00000000-0005-0000-0000-0000DF000000}"/>
    <cellStyle name="Normal 2 3 2 2 2 4 2" xfId="527" xr:uid="{00000000-0005-0000-0000-0000E0000000}"/>
    <cellStyle name="Normal 2 3 2 2 3" xfId="495" xr:uid="{00000000-0005-0000-0000-0000E1000000}"/>
    <cellStyle name="Normal 2 3 2 3" xfId="477" xr:uid="{00000000-0005-0000-0000-0000E2000000}"/>
    <cellStyle name="Normal 2 3 2 4" xfId="462" xr:uid="{00000000-0005-0000-0000-0000E3000000}"/>
    <cellStyle name="Normal 2 3 3" xfId="295" xr:uid="{00000000-0005-0000-0000-0000E4000000}"/>
    <cellStyle name="Normál 2 3 3" xfId="435" xr:uid="{00000000-0005-0000-0000-0000E5000000}"/>
    <cellStyle name="Normal 2 3 3 2" xfId="482" xr:uid="{00000000-0005-0000-0000-0000E6000000}"/>
    <cellStyle name="Normal 2 3 3 2 2" xfId="526" xr:uid="{00000000-0005-0000-0000-0000E7000000}"/>
    <cellStyle name="Normal 2 3 3 3" xfId="444" xr:uid="{00000000-0005-0000-0000-0000E8000000}"/>
    <cellStyle name="Normal 2 3 3 4 2" xfId="531" xr:uid="{00000000-0005-0000-0000-0000E9000000}"/>
    <cellStyle name="Normal 2 3 3 4 3" xfId="535" xr:uid="{00000000-0005-0000-0000-0000EA000000}"/>
    <cellStyle name="Normal 2 3 4" xfId="100" xr:uid="{00000000-0005-0000-0000-0000EB000000}"/>
    <cellStyle name="Normál 2 3 4" xfId="465" xr:uid="{00000000-0005-0000-0000-0000EC000000}"/>
    <cellStyle name="Normal 2 3 4 2" xfId="538" xr:uid="{00000000-0005-0000-0000-0000ED000000}"/>
    <cellStyle name="Normal 2 3 5" xfId="445" xr:uid="{00000000-0005-0000-0000-0000EE000000}"/>
    <cellStyle name="Normal 2 3 6" xfId="487" xr:uid="{00000000-0005-0000-0000-0000EF000000}"/>
    <cellStyle name="Normal 2 4" xfId="50" xr:uid="{00000000-0005-0000-0000-0000F0000000}"/>
    <cellStyle name="Normál 2 4" xfId="51" xr:uid="{00000000-0005-0000-0000-0000F1000000}"/>
    <cellStyle name="Normal 2 5" xfId="102" xr:uid="{00000000-0005-0000-0000-0000F2000000}"/>
    <cellStyle name="Normál 2 5" xfId="52" xr:uid="{00000000-0005-0000-0000-0000F3000000}"/>
    <cellStyle name="Normal 2 5 2" xfId="165" xr:uid="{00000000-0005-0000-0000-0000F4000000}"/>
    <cellStyle name="Normal 2 6" xfId="105" xr:uid="{00000000-0005-0000-0000-0000F5000000}"/>
    <cellStyle name="Normál 2 6" xfId="103" xr:uid="{00000000-0005-0000-0000-0000F6000000}"/>
    <cellStyle name="Normál 2 69" xfId="412" xr:uid="{00000000-0005-0000-0000-0000F7000000}"/>
    <cellStyle name="Normal 2 7" xfId="166" xr:uid="{00000000-0005-0000-0000-0000F8000000}"/>
    <cellStyle name="Normál 2 7" xfId="273" xr:uid="{00000000-0005-0000-0000-0000F9000000}"/>
    <cellStyle name="Normal 2 7 2" xfId="457" xr:uid="{00000000-0005-0000-0000-0000FA000000}"/>
    <cellStyle name="Normal 2 7 3" xfId="491" xr:uid="{00000000-0005-0000-0000-0000FB000000}"/>
    <cellStyle name="Normal 2 8" xfId="167" xr:uid="{00000000-0005-0000-0000-0000FC000000}"/>
    <cellStyle name="Normál 2 8" xfId="74" xr:uid="{00000000-0005-0000-0000-0000FD000000}"/>
    <cellStyle name="Normal 2 8 2" xfId="458" xr:uid="{00000000-0005-0000-0000-0000FE000000}"/>
    <cellStyle name="Normal 2 8 3" xfId="488" xr:uid="{00000000-0005-0000-0000-0000FF000000}"/>
    <cellStyle name="Normal 2 9" xfId="168" xr:uid="{00000000-0005-0000-0000-000000010000}"/>
    <cellStyle name="Normál 2 9" xfId="433" xr:uid="{00000000-0005-0000-0000-000001010000}"/>
    <cellStyle name="Normal 2 9 2" xfId="459" xr:uid="{00000000-0005-0000-0000-000002010000}"/>
    <cellStyle name="Normal 2 9 3" xfId="460" xr:uid="{00000000-0005-0000-0000-000003010000}"/>
    <cellStyle name="Normal 20" xfId="169" xr:uid="{00000000-0005-0000-0000-000004010000}"/>
    <cellStyle name="Normal 20 2" xfId="170" xr:uid="{00000000-0005-0000-0000-000005010000}"/>
    <cellStyle name="Normal 21" xfId="171" xr:uid="{00000000-0005-0000-0000-000006010000}"/>
    <cellStyle name="Normál 21" xfId="393" xr:uid="{00000000-0005-0000-0000-000007010000}"/>
    <cellStyle name="Normal 21 2" xfId="172" xr:uid="{00000000-0005-0000-0000-000008010000}"/>
    <cellStyle name="Normál 21 3" xfId="411" xr:uid="{00000000-0005-0000-0000-000009010000}"/>
    <cellStyle name="Normal 22" xfId="173" xr:uid="{00000000-0005-0000-0000-00000A010000}"/>
    <cellStyle name="Normal 23" xfId="174" xr:uid="{00000000-0005-0000-0000-00000B010000}"/>
    <cellStyle name="Normal 24" xfId="175" xr:uid="{00000000-0005-0000-0000-00000C010000}"/>
    <cellStyle name="Normal 25" xfId="176" xr:uid="{00000000-0005-0000-0000-00000D010000}"/>
    <cellStyle name="Normal 26" xfId="177" xr:uid="{00000000-0005-0000-0000-00000E010000}"/>
    <cellStyle name="Normal 27" xfId="274" xr:uid="{00000000-0005-0000-0000-00000F010000}"/>
    <cellStyle name="Normal 27 2" xfId="303" xr:uid="{00000000-0005-0000-0000-000010010000}"/>
    <cellStyle name="Normal 28" xfId="281" xr:uid="{00000000-0005-0000-0000-000011010000}"/>
    <cellStyle name="Normal 28 2" xfId="304" xr:uid="{00000000-0005-0000-0000-000012010000}"/>
    <cellStyle name="Normal 28 2 2" xfId="484" xr:uid="{00000000-0005-0000-0000-000013010000}"/>
    <cellStyle name="Normal 29" xfId="178" xr:uid="{00000000-0005-0000-0000-000014010000}"/>
    <cellStyle name="Normal 3" xfId="53" xr:uid="{00000000-0005-0000-0000-000015010000}"/>
    <cellStyle name="Normál 3" xfId="11" xr:uid="{00000000-0005-0000-0000-000016010000}"/>
    <cellStyle name="Normal 3 10" xfId="179" xr:uid="{00000000-0005-0000-0000-000017010000}"/>
    <cellStyle name="Normal 3 11" xfId="180" xr:uid="{00000000-0005-0000-0000-000018010000}"/>
    <cellStyle name="Normal 3 12" xfId="251" xr:uid="{00000000-0005-0000-0000-000019010000}"/>
    <cellStyle name="Normal 3 12 2" xfId="372" xr:uid="{00000000-0005-0000-0000-00001A010000}"/>
    <cellStyle name="Normal 3 12 2 2" xfId="496" xr:uid="{00000000-0005-0000-0000-00001B010000}"/>
    <cellStyle name="Normal 3 12 3" xfId="463" xr:uid="{00000000-0005-0000-0000-00001C010000}"/>
    <cellStyle name="Normal 3 13" xfId="305" xr:uid="{00000000-0005-0000-0000-00001D010000}"/>
    <cellStyle name="Normal 3 14" xfId="306" xr:uid="{00000000-0005-0000-0000-00001E010000}"/>
    <cellStyle name="Normal 3 2" xfId="54" xr:uid="{00000000-0005-0000-0000-00001F010000}"/>
    <cellStyle name="Normál 3 2" xfId="12" xr:uid="{00000000-0005-0000-0000-000020010000}"/>
    <cellStyle name="Normal 3 2 2" xfId="318" xr:uid="{00000000-0005-0000-0000-000021010000}"/>
    <cellStyle name="Normál 3 2 2" xfId="394" xr:uid="{00000000-0005-0000-0000-000022010000}"/>
    <cellStyle name="Normál 3 2 3" xfId="500" xr:uid="{00000000-0005-0000-0000-000023010000}"/>
    <cellStyle name="Normál 3 2 4" xfId="546" xr:uid="{00000000-0005-0000-0000-000024010000}"/>
    <cellStyle name="Normal 3 2 6" xfId="541" xr:uid="{00000000-0005-0000-0000-000025010000}"/>
    <cellStyle name="Normal 3 3" xfId="181" xr:uid="{00000000-0005-0000-0000-000026010000}"/>
    <cellStyle name="Normál 3 3" xfId="77" xr:uid="{00000000-0005-0000-0000-000027010000}"/>
    <cellStyle name="Normal 3 4" xfId="182" xr:uid="{00000000-0005-0000-0000-000028010000}"/>
    <cellStyle name="Normál 3 4" xfId="436" xr:uid="{00000000-0005-0000-0000-000029010000}"/>
    <cellStyle name="Normal 3 5" xfId="183" xr:uid="{00000000-0005-0000-0000-00002A010000}"/>
    <cellStyle name="Normál 3 5" xfId="464" xr:uid="{00000000-0005-0000-0000-00002B010000}"/>
    <cellStyle name="Normál 3 59" xfId="410" xr:uid="{00000000-0005-0000-0000-00002C010000}"/>
    <cellStyle name="Normal 3 6" xfId="184" xr:uid="{00000000-0005-0000-0000-00002D010000}"/>
    <cellStyle name="Normal 3 7" xfId="185" xr:uid="{00000000-0005-0000-0000-00002E010000}"/>
    <cellStyle name="Normal 3 8" xfId="186" xr:uid="{00000000-0005-0000-0000-00002F010000}"/>
    <cellStyle name="Normal 3 9" xfId="187" xr:uid="{00000000-0005-0000-0000-000030010000}"/>
    <cellStyle name="Normal 30" xfId="285" xr:uid="{00000000-0005-0000-0000-000031010000}"/>
    <cellStyle name="Normal 31" xfId="188" xr:uid="{00000000-0005-0000-0000-000032010000}"/>
    <cellStyle name="Normal 32" xfId="286" xr:uid="{00000000-0005-0000-0000-000033010000}"/>
    <cellStyle name="Normal 32 2" xfId="478" xr:uid="{00000000-0005-0000-0000-000034010000}"/>
    <cellStyle name="Normal 33" xfId="189" xr:uid="{00000000-0005-0000-0000-000035010000}"/>
    <cellStyle name="Normal 34" xfId="287" xr:uid="{00000000-0005-0000-0000-000036010000}"/>
    <cellStyle name="Normal 35" xfId="190" xr:uid="{00000000-0005-0000-0000-000037010000}"/>
    <cellStyle name="Normal 36" xfId="288" xr:uid="{00000000-0005-0000-0000-000038010000}"/>
    <cellStyle name="Normal 36 2" xfId="307" xr:uid="{00000000-0005-0000-0000-000039010000}"/>
    <cellStyle name="Normal 36 2 2" xfId="338" xr:uid="{00000000-0005-0000-0000-00003A010000}"/>
    <cellStyle name="Normal 36 3" xfId="332" xr:uid="{00000000-0005-0000-0000-00003B010000}"/>
    <cellStyle name="Normal 37" xfId="296" xr:uid="{00000000-0005-0000-0000-00003C010000}"/>
    <cellStyle name="Normal 37 2" xfId="308" xr:uid="{00000000-0005-0000-0000-00003D010000}"/>
    <cellStyle name="Normal 37 2 2" xfId="339" xr:uid="{00000000-0005-0000-0000-00003E010000}"/>
    <cellStyle name="Normal 37 3" xfId="336" xr:uid="{00000000-0005-0000-0000-00003F010000}"/>
    <cellStyle name="Normal 38" xfId="191" xr:uid="{00000000-0005-0000-0000-000040010000}"/>
    <cellStyle name="Normal 39" xfId="309" xr:uid="{00000000-0005-0000-0000-000041010000}"/>
    <cellStyle name="Normal 39 2" xfId="340" xr:uid="{00000000-0005-0000-0000-000042010000}"/>
    <cellStyle name="Normal 4" xfId="55" xr:uid="{00000000-0005-0000-0000-000043010000}"/>
    <cellStyle name="Normál 4" xfId="13" xr:uid="{00000000-0005-0000-0000-000044010000}"/>
    <cellStyle name="Normal 4 2" xfId="192" xr:uid="{00000000-0005-0000-0000-000045010000}"/>
    <cellStyle name="Normál 4 2" xfId="14" xr:uid="{00000000-0005-0000-0000-000046010000}"/>
    <cellStyle name="Normál 4 2 2" xfId="78" xr:uid="{00000000-0005-0000-0000-000047010000}"/>
    <cellStyle name="Normal 4 3" xfId="320" xr:uid="{00000000-0005-0000-0000-000048010000}"/>
    <cellStyle name="Normál 4 3" xfId="15" xr:uid="{00000000-0005-0000-0000-000049010000}"/>
    <cellStyle name="Normal 4 3 2" xfId="395" xr:uid="{00000000-0005-0000-0000-00004A010000}"/>
    <cellStyle name="Normal 4 4" xfId="349" xr:uid="{00000000-0005-0000-0000-00004B010000}"/>
    <cellStyle name="Normál 4 4" xfId="16" xr:uid="{00000000-0005-0000-0000-00004C010000}"/>
    <cellStyle name="Normal 4 5" xfId="382" xr:uid="{00000000-0005-0000-0000-00004D010000}"/>
    <cellStyle name="Normál 4 5" xfId="437" xr:uid="{00000000-0005-0000-0000-00004E010000}"/>
    <cellStyle name="Normal 4 6" xfId="385" xr:uid="{00000000-0005-0000-0000-00004F010000}"/>
    <cellStyle name="Normál 4 6" xfId="450" xr:uid="{00000000-0005-0000-0000-000050010000}"/>
    <cellStyle name="Normal 40" xfId="193" xr:uid="{00000000-0005-0000-0000-000051010000}"/>
    <cellStyle name="Normal 41" xfId="317" xr:uid="{00000000-0005-0000-0000-000052010000}"/>
    <cellStyle name="Normal 41 2" xfId="344" xr:uid="{00000000-0005-0000-0000-000053010000}"/>
    <cellStyle name="Normal 42" xfId="323" xr:uid="{00000000-0005-0000-0000-000054010000}"/>
    <cellStyle name="Normal 42 2" xfId="347" xr:uid="{00000000-0005-0000-0000-000055010000}"/>
    <cellStyle name="Normal 43" xfId="324" xr:uid="{00000000-0005-0000-0000-000056010000}"/>
    <cellStyle name="Normal 43 2" xfId="348" xr:uid="{00000000-0005-0000-0000-000057010000}"/>
    <cellStyle name="Normal 43 2 2" xfId="373" xr:uid="{00000000-0005-0000-0000-000058010000}"/>
    <cellStyle name="Normal 43 2 3" xfId="374" xr:uid="{00000000-0005-0000-0000-000059010000}"/>
    <cellStyle name="Normal 43 2 3 2" xfId="396" xr:uid="{00000000-0005-0000-0000-00005A010000}"/>
    <cellStyle name="Normal 43 2 4" xfId="375" xr:uid="{00000000-0005-0000-0000-00005B010000}"/>
    <cellStyle name="Normal 44" xfId="194" xr:uid="{00000000-0005-0000-0000-00005C010000}"/>
    <cellStyle name="Normal 45" xfId="350" xr:uid="{00000000-0005-0000-0000-00005D010000}"/>
    <cellStyle name="Normal 45 2" xfId="351" xr:uid="{00000000-0005-0000-0000-00005E010000}"/>
    <cellStyle name="Normal 45 2 2" xfId="397" xr:uid="{00000000-0005-0000-0000-00005F010000}"/>
    <cellStyle name="Normal 45 3" xfId="381" xr:uid="{00000000-0005-0000-0000-000060010000}"/>
    <cellStyle name="Normal 45 3 2" xfId="426" xr:uid="{00000000-0005-0000-0000-000061010000}"/>
    <cellStyle name="Normal 45 4" xfId="384" xr:uid="{00000000-0005-0000-0000-000062010000}"/>
    <cellStyle name="Normal 46" xfId="376" xr:uid="{00000000-0005-0000-0000-000063010000}"/>
    <cellStyle name="Normal 47" xfId="377" xr:uid="{00000000-0005-0000-0000-000064010000}"/>
    <cellStyle name="Normal 47 2" xfId="398" xr:uid="{00000000-0005-0000-0000-000065010000}"/>
    <cellStyle name="Normal 47 4" xfId="407" xr:uid="{00000000-0005-0000-0000-000066010000}"/>
    <cellStyle name="Normal 48" xfId="378" xr:uid="{00000000-0005-0000-0000-000067010000}"/>
    <cellStyle name="Normal 49" xfId="379" xr:uid="{00000000-0005-0000-0000-000068010000}"/>
    <cellStyle name="Normal 5" xfId="56" xr:uid="{00000000-0005-0000-0000-000069010000}"/>
    <cellStyle name="Normál 5" xfId="17" xr:uid="{00000000-0005-0000-0000-00006A010000}"/>
    <cellStyle name="Normal 5 2" xfId="310" xr:uid="{00000000-0005-0000-0000-00006B010000}"/>
    <cellStyle name="Normál 5 2" xfId="278" xr:uid="{00000000-0005-0000-0000-00006C010000}"/>
    <cellStyle name="Normal 5 2 2" xfId="341" xr:uid="{00000000-0005-0000-0000-00006D010000}"/>
    <cellStyle name="Normál 5 2 2" xfId="472" xr:uid="{00000000-0005-0000-0000-00006E010000}"/>
    <cellStyle name="Normal 5 2 3" xfId="331" xr:uid="{00000000-0005-0000-0000-00006F010000}"/>
    <cellStyle name="Normál 5 2 3" xfId="432" xr:uid="{00000000-0005-0000-0000-000070010000}"/>
    <cellStyle name="Normal 5 2 4" xfId="330" xr:uid="{00000000-0005-0000-0000-000071010000}"/>
    <cellStyle name="Normal 5 3" xfId="321" xr:uid="{00000000-0005-0000-0000-000072010000}"/>
    <cellStyle name="Normál 5 3" xfId="289" xr:uid="{00000000-0005-0000-0000-000073010000}"/>
    <cellStyle name="Normál 5 3 2" xfId="380" xr:uid="{00000000-0005-0000-0000-000074010000}"/>
    <cellStyle name="Normál 5 3 2 2" xfId="497" xr:uid="{00000000-0005-0000-0000-000075010000}"/>
    <cellStyle name="Normál 5 3 3" xfId="479" xr:uid="{00000000-0005-0000-0000-000076010000}"/>
    <cellStyle name="Normál 5 4" xfId="311" xr:uid="{00000000-0005-0000-0000-000077010000}"/>
    <cellStyle name="Normál 5 4 2" xfId="485" xr:uid="{00000000-0005-0000-0000-000078010000}"/>
    <cellStyle name="Normál 5 5" xfId="414" xr:uid="{00000000-0005-0000-0000-000079010000}"/>
    <cellStyle name="Normál 5 5 2" xfId="504" xr:uid="{00000000-0005-0000-0000-00007A010000}"/>
    <cellStyle name="Normál 5 6" xfId="79" xr:uid="{00000000-0005-0000-0000-00007B010000}"/>
    <cellStyle name="Normál 5 6 2" xfId="515" xr:uid="{00000000-0005-0000-0000-00007C010000}"/>
    <cellStyle name="Normál 5 7" xfId="438" xr:uid="{00000000-0005-0000-0000-00007D010000}"/>
    <cellStyle name="Normál 5 8" xfId="490" xr:uid="{00000000-0005-0000-0000-00007E010000}"/>
    <cellStyle name="Normal 50" xfId="386" xr:uid="{00000000-0005-0000-0000-00007F010000}"/>
    <cellStyle name="Normal 51" xfId="399" xr:uid="{00000000-0005-0000-0000-000080010000}"/>
    <cellStyle name="Normal 52" xfId="400" xr:uid="{00000000-0005-0000-0000-000081010000}"/>
    <cellStyle name="Normal 53" xfId="401" xr:uid="{00000000-0005-0000-0000-000082010000}"/>
    <cellStyle name="Normal 54" xfId="409" xr:uid="{00000000-0005-0000-0000-000083010000}"/>
    <cellStyle name="Normal 55" xfId="415" xr:uid="{00000000-0005-0000-0000-000084010000}"/>
    <cellStyle name="Normal 55 2" xfId="505" xr:uid="{00000000-0005-0000-0000-000085010000}"/>
    <cellStyle name="Normal 56" xfId="416" xr:uid="{00000000-0005-0000-0000-000086010000}"/>
    <cellStyle name="Normal 56 2" xfId="517" xr:uid="{00000000-0005-0000-0000-000087010000}"/>
    <cellStyle name="Normal 56 3" xfId="506" xr:uid="{00000000-0005-0000-0000-000088010000}"/>
    <cellStyle name="Normal 57" xfId="430" xr:uid="{00000000-0005-0000-0000-000089010000}"/>
    <cellStyle name="Normal 58" xfId="469" xr:uid="{00000000-0005-0000-0000-00008A010000}"/>
    <cellStyle name="Normal 6" xfId="57" xr:uid="{00000000-0005-0000-0000-00008B010000}"/>
    <cellStyle name="Normál 6" xfId="18" xr:uid="{00000000-0005-0000-0000-00008C010000}"/>
    <cellStyle name="Normal 6 2" xfId="423" xr:uid="{00000000-0005-0000-0000-00008D010000}"/>
    <cellStyle name="Normál 6 2" xfId="80" xr:uid="{00000000-0005-0000-0000-00008E010000}"/>
    <cellStyle name="Normál 6 3" xfId="439" xr:uid="{00000000-0005-0000-0000-00008F010000}"/>
    <cellStyle name="Normál 6 4" xfId="501" xr:uid="{00000000-0005-0000-0000-000090010000}"/>
    <cellStyle name="Normal 60" xfId="195" xr:uid="{00000000-0005-0000-0000-000091010000}"/>
    <cellStyle name="Normál 64 2" xfId="530" xr:uid="{00000000-0005-0000-0000-000092010000}"/>
    <cellStyle name="Normál 64 3" xfId="534" xr:uid="{00000000-0005-0000-0000-000093010000}"/>
    <cellStyle name="Normal 66" xfId="196" xr:uid="{00000000-0005-0000-0000-000094010000}"/>
    <cellStyle name="Normal 68" xfId="197" xr:uid="{00000000-0005-0000-0000-000095010000}"/>
    <cellStyle name="Normal 7" xfId="58" xr:uid="{00000000-0005-0000-0000-000096010000}"/>
    <cellStyle name="Normál 7" xfId="19" xr:uid="{00000000-0005-0000-0000-000097010000}"/>
    <cellStyle name="Normal 7 2" xfId="131" xr:uid="{00000000-0005-0000-0000-000098010000}"/>
    <cellStyle name="Normál 7 2" xfId="82" xr:uid="{00000000-0005-0000-0000-000099010000}"/>
    <cellStyle name="Normal 7 2 2" xfId="279" xr:uid="{00000000-0005-0000-0000-00009A010000}"/>
    <cellStyle name="Normal 7 2 2 2" xfId="473" xr:uid="{00000000-0005-0000-0000-00009B010000}"/>
    <cellStyle name="Normal 7 2 3" xfId="282" xr:uid="{00000000-0005-0000-0000-00009C010000}"/>
    <cellStyle name="Normal 7 2 3 2" xfId="312" xr:uid="{00000000-0005-0000-0000-00009D010000}"/>
    <cellStyle name="Normal 7 2 3 2 2" xfId="519" xr:uid="{00000000-0005-0000-0000-00009E010000}"/>
    <cellStyle name="Normal 7 2 3 2 3" xfId="486" xr:uid="{00000000-0005-0000-0000-00009F010000}"/>
    <cellStyle name="Normal 7 2 3 2 6 5 2" xfId="529" xr:uid="{00000000-0005-0000-0000-0000A0010000}"/>
    <cellStyle name="Normal 7 2 3 2 6 5 3" xfId="533" xr:uid="{00000000-0005-0000-0000-0000A1010000}"/>
    <cellStyle name="Normal 7 2 3 3" xfId="475" xr:uid="{00000000-0005-0000-0000-0000A2010000}"/>
    <cellStyle name="Normal 7 2 4" xfId="290" xr:uid="{00000000-0005-0000-0000-0000A3010000}"/>
    <cellStyle name="Normal 7 2 4 2" xfId="480" xr:uid="{00000000-0005-0000-0000-0000A4010000}"/>
    <cellStyle name="Normal 7 2 5" xfId="291" xr:uid="{00000000-0005-0000-0000-0000A5010000}"/>
    <cellStyle name="Normal 7 2 5 2" xfId="520" xr:uid="{00000000-0005-0000-0000-0000A6010000}"/>
    <cellStyle name="Normal 7 2 5 3" xfId="481" xr:uid="{00000000-0005-0000-0000-0000A7010000}"/>
    <cellStyle name="Normal 7 2 6" xfId="451" xr:uid="{00000000-0005-0000-0000-0000A8010000}"/>
    <cellStyle name="Normal 7 2 6 2 3 2" xfId="532" xr:uid="{00000000-0005-0000-0000-0000A9010000}"/>
    <cellStyle name="Normal 7 2 6 2 3 3" xfId="536" xr:uid="{00000000-0005-0000-0000-0000AA010000}"/>
    <cellStyle name="Normal 7 2 7" xfId="418" xr:uid="{00000000-0005-0000-0000-0000AB010000}"/>
    <cellStyle name="Normal 7 2 7 2" xfId="508" xr:uid="{00000000-0005-0000-0000-0000AC010000}"/>
    <cellStyle name="Normal 7 2 8" xfId="461" xr:uid="{00000000-0005-0000-0000-0000AD010000}"/>
    <cellStyle name="Normal 7 3" xfId="198" xr:uid="{00000000-0005-0000-0000-0000AE010000}"/>
    <cellStyle name="Normál 7 3" xfId="441" xr:uid="{00000000-0005-0000-0000-0000AF010000}"/>
    <cellStyle name="Normal 7 4" xfId="417" xr:uid="{00000000-0005-0000-0000-0000B0010000}"/>
    <cellStyle name="Normál 7 4" xfId="448" xr:uid="{00000000-0005-0000-0000-0000B1010000}"/>
    <cellStyle name="Normal 7 4 2" xfId="507" xr:uid="{00000000-0005-0000-0000-0000B2010000}"/>
    <cellStyle name="Normal 7 5" xfId="81" xr:uid="{00000000-0005-0000-0000-0000B3010000}"/>
    <cellStyle name="Normal 7 5 2" xfId="524" xr:uid="{00000000-0005-0000-0000-0000B4010000}"/>
    <cellStyle name="Normal 7 6" xfId="440" xr:uid="{00000000-0005-0000-0000-0000B5010000}"/>
    <cellStyle name="Normal 7 7" xfId="449" xr:uid="{00000000-0005-0000-0000-0000B6010000}"/>
    <cellStyle name="Normal 70" xfId="199" xr:uid="{00000000-0005-0000-0000-0000B7010000}"/>
    <cellStyle name="Normal 74" xfId="200" xr:uid="{00000000-0005-0000-0000-0000B8010000}"/>
    <cellStyle name="Normal 78" xfId="201" xr:uid="{00000000-0005-0000-0000-0000B9010000}"/>
    <cellStyle name="Normal 79" xfId="419" xr:uid="{00000000-0005-0000-0000-0000BA010000}"/>
    <cellStyle name="Normal 8" xfId="59" xr:uid="{00000000-0005-0000-0000-0000BB010000}"/>
    <cellStyle name="Normál 8" xfId="20" xr:uid="{00000000-0005-0000-0000-0000BC010000}"/>
    <cellStyle name="Normal 8 2" xfId="202" xr:uid="{00000000-0005-0000-0000-0000BD010000}"/>
    <cellStyle name="Normál 8 2" xfId="83" xr:uid="{00000000-0005-0000-0000-0000BE010000}"/>
    <cellStyle name="Normal 8 3" xfId="421" xr:uid="{00000000-0005-0000-0000-0000BF010000}"/>
    <cellStyle name="Normál 8 3" xfId="442" xr:uid="{00000000-0005-0000-0000-0000C0010000}"/>
    <cellStyle name="Normal 8 3 2" xfId="424" xr:uid="{00000000-0005-0000-0000-0000C1010000}"/>
    <cellStyle name="Normal 8 3 2 2" xfId="511" xr:uid="{00000000-0005-0000-0000-0000C2010000}"/>
    <cellStyle name="Normal 8 3 3" xfId="509" xr:uid="{00000000-0005-0000-0000-0000C3010000}"/>
    <cellStyle name="Normal 8 3 4" xfId="547" xr:uid="{00000000-0005-0000-0000-0000C4010000}"/>
    <cellStyle name="Normál 8 4" xfId="447" xr:uid="{00000000-0005-0000-0000-0000C5010000}"/>
    <cellStyle name="Normal 82" xfId="203" xr:uid="{00000000-0005-0000-0000-0000C6010000}"/>
    <cellStyle name="Normal 9" xfId="60" xr:uid="{00000000-0005-0000-0000-0000C7010000}"/>
    <cellStyle name="Normál 9" xfId="21" xr:uid="{00000000-0005-0000-0000-0000C8010000}"/>
    <cellStyle name="Normal 9 2" xfId="204" xr:uid="{00000000-0005-0000-0000-0000C9010000}"/>
    <cellStyle name="Normál 9 2" xfId="297" xr:uid="{00000000-0005-0000-0000-0000CA010000}"/>
    <cellStyle name="Normal 9 3" xfId="328" xr:uid="{00000000-0005-0000-0000-0000CB010000}"/>
    <cellStyle name="Normál 9 3" xfId="280" xr:uid="{00000000-0005-0000-0000-0000CC010000}"/>
    <cellStyle name="Normal 9 4" xfId="329" xr:uid="{00000000-0005-0000-0000-0000CD010000}"/>
    <cellStyle name="Normál 9 4" xfId="474" xr:uid="{00000000-0005-0000-0000-0000CE010000}"/>
    <cellStyle name="Normal 9 5" xfId="333" xr:uid="{00000000-0005-0000-0000-0000CF010000}"/>
    <cellStyle name="Normál 9 5" xfId="452" xr:uid="{00000000-0005-0000-0000-0000D0010000}"/>
    <cellStyle name="normální_CC podklady" xfId="402" xr:uid="{00000000-0005-0000-0000-0000D2010000}"/>
    <cellStyle name="Note 2" xfId="205" xr:uid="{00000000-0005-0000-0000-0000D3010000}"/>
    <cellStyle name="Notes" xfId="61" xr:uid="{00000000-0005-0000-0000-0000D4010000}"/>
    <cellStyle name="Output 2" xfId="252" xr:uid="{00000000-0005-0000-0000-0000D5010000}"/>
    <cellStyle name="Output 2 2" xfId="454" xr:uid="{00000000-0005-0000-0000-0000D6010000}"/>
    <cellStyle name="Percent 10" xfId="206" xr:uid="{00000000-0005-0000-0000-0000D7010000}"/>
    <cellStyle name="Percent 10 2" xfId="207" xr:uid="{00000000-0005-0000-0000-0000D8010000}"/>
    <cellStyle name="Percent 11" xfId="292" xr:uid="{00000000-0005-0000-0000-0000D9010000}"/>
    <cellStyle name="Percent 11 2" xfId="313" xr:uid="{00000000-0005-0000-0000-0000DA010000}"/>
    <cellStyle name="Percent 11 2 2" xfId="342" xr:uid="{00000000-0005-0000-0000-0000DB010000}"/>
    <cellStyle name="Percent 11 3" xfId="334" xr:uid="{00000000-0005-0000-0000-0000DC010000}"/>
    <cellStyle name="Percent 12" xfId="298" xr:uid="{00000000-0005-0000-0000-0000DD010000}"/>
    <cellStyle name="Percent 12 2" xfId="337" xr:uid="{00000000-0005-0000-0000-0000DE010000}"/>
    <cellStyle name="Percent 13" xfId="403" xr:uid="{00000000-0005-0000-0000-0000DF010000}"/>
    <cellStyle name="Percent 13 2" xfId="404" xr:uid="{00000000-0005-0000-0000-0000E0010000}"/>
    <cellStyle name="Percent 13 2 2" xfId="405" xr:uid="{00000000-0005-0000-0000-0000E1010000}"/>
    <cellStyle name="Percent 14" xfId="540" xr:uid="{00000000-0005-0000-0000-0000E2010000}"/>
    <cellStyle name="Percent 2" xfId="22" xr:uid="{00000000-0005-0000-0000-0000E3010000}"/>
    <cellStyle name="Percent 2 2" xfId="276" xr:uid="{00000000-0005-0000-0000-0000E4010000}"/>
    <cellStyle name="Percent 2 3" xfId="314" xr:uid="{00000000-0005-0000-0000-0000E5010000}"/>
    <cellStyle name="Percent 2 4" xfId="315" xr:uid="{00000000-0005-0000-0000-0000E6010000}"/>
    <cellStyle name="Percent 2 5" xfId="84" xr:uid="{00000000-0005-0000-0000-0000E7010000}"/>
    <cellStyle name="Percent 3" xfId="62" xr:uid="{00000000-0005-0000-0000-0000E8010000}"/>
    <cellStyle name="Percent 4" xfId="63" xr:uid="{00000000-0005-0000-0000-0000E9010000}"/>
    <cellStyle name="Percent 4 2" xfId="422" xr:uid="{00000000-0005-0000-0000-0000EA010000}"/>
    <cellStyle name="Percent 4 2 2" xfId="425" xr:uid="{00000000-0005-0000-0000-0000EB010000}"/>
    <cellStyle name="Percent 4 2 2 2" xfId="512" xr:uid="{00000000-0005-0000-0000-0000EC010000}"/>
    <cellStyle name="Percent 4 2 3" xfId="510" xr:uid="{00000000-0005-0000-0000-0000ED010000}"/>
    <cellStyle name="Percent 5" xfId="104" xr:uid="{00000000-0005-0000-0000-0000EE010000}"/>
    <cellStyle name="Percent 5 2" xfId="446" xr:uid="{00000000-0005-0000-0000-0000EF010000}"/>
    <cellStyle name="Percent 6" xfId="110" xr:uid="{00000000-0005-0000-0000-0000F0010000}"/>
    <cellStyle name="Percent 7" xfId="275" xr:uid="{00000000-0005-0000-0000-0000F1010000}"/>
    <cellStyle name="Percent 7 2" xfId="470" xr:uid="{00000000-0005-0000-0000-0000F2010000}"/>
    <cellStyle name="Percent 8" xfId="293" xr:uid="{00000000-0005-0000-0000-0000F3010000}"/>
    <cellStyle name="Percent 9" xfId="294" xr:uid="{00000000-0005-0000-0000-0000F4010000}"/>
    <cellStyle name="Percent 9 2" xfId="316" xr:uid="{00000000-0005-0000-0000-0000F5010000}"/>
    <cellStyle name="Percent 9 2 2" xfId="343" xr:uid="{00000000-0005-0000-0000-0000F6010000}"/>
    <cellStyle name="Percent 9 3" xfId="335" xr:uid="{00000000-0005-0000-0000-0000F7010000}"/>
    <cellStyle name="semestre" xfId="111" xr:uid="{00000000-0005-0000-0000-0000F8010000}"/>
    <cellStyle name="sor1" xfId="64" xr:uid="{00000000-0005-0000-0000-0000F9010000}"/>
    <cellStyle name="ss10" xfId="112" xr:uid="{00000000-0005-0000-0000-0000FA010000}"/>
    <cellStyle name="ss11" xfId="113" xr:uid="{00000000-0005-0000-0000-0000FB010000}"/>
    <cellStyle name="ss12" xfId="114" xr:uid="{00000000-0005-0000-0000-0000FC010000}"/>
    <cellStyle name="ss13" xfId="115" xr:uid="{00000000-0005-0000-0000-0000FD010000}"/>
    <cellStyle name="ss14" xfId="116" xr:uid="{00000000-0005-0000-0000-0000FE010000}"/>
    <cellStyle name="ss15" xfId="117" xr:uid="{00000000-0005-0000-0000-0000FF010000}"/>
    <cellStyle name="ss16" xfId="118" xr:uid="{00000000-0005-0000-0000-000000020000}"/>
    <cellStyle name="ss17" xfId="119" xr:uid="{00000000-0005-0000-0000-000001020000}"/>
    <cellStyle name="ss18" xfId="120" xr:uid="{00000000-0005-0000-0000-000002020000}"/>
    <cellStyle name="ss19" xfId="121" xr:uid="{00000000-0005-0000-0000-000003020000}"/>
    <cellStyle name="ss20" xfId="122" xr:uid="{00000000-0005-0000-0000-000004020000}"/>
    <cellStyle name="ss21" xfId="123" xr:uid="{00000000-0005-0000-0000-000005020000}"/>
    <cellStyle name="ss22" xfId="124" xr:uid="{00000000-0005-0000-0000-000006020000}"/>
    <cellStyle name="ss6" xfId="125" xr:uid="{00000000-0005-0000-0000-000007020000}"/>
    <cellStyle name="ss7" xfId="126" xr:uid="{00000000-0005-0000-0000-000008020000}"/>
    <cellStyle name="ss8" xfId="127" xr:uid="{00000000-0005-0000-0000-000009020000}"/>
    <cellStyle name="ss9" xfId="128" xr:uid="{00000000-0005-0000-0000-00000A020000}"/>
    <cellStyle name="Standard_96" xfId="406" xr:uid="{00000000-0005-0000-0000-00000B020000}"/>
    <cellStyle name="Style 1" xfId="208" xr:uid="{00000000-0005-0000-0000-00000C020000}"/>
    <cellStyle name="Százalék 2" xfId="65" xr:uid="{00000000-0005-0000-0000-00000D020000}"/>
    <cellStyle name="Százalék 2 2" xfId="85" xr:uid="{00000000-0005-0000-0000-00000E020000}"/>
    <cellStyle name="Százalék 2 3" xfId="443" xr:uid="{00000000-0005-0000-0000-00000F020000}"/>
    <cellStyle name="Százalék 3" xfId="326" xr:uid="{00000000-0005-0000-0000-000010020000}"/>
    <cellStyle name="Százalék 4" xfId="327" xr:uid="{00000000-0005-0000-0000-000011020000}"/>
    <cellStyle name="Százalék 4 2" xfId="518" xr:uid="{00000000-0005-0000-0000-000012020000}"/>
    <cellStyle name="tête chapitre" xfId="129" xr:uid="{00000000-0005-0000-0000-000013020000}"/>
    <cellStyle name="Title 2" xfId="253" xr:uid="{00000000-0005-0000-0000-000014020000}"/>
    <cellStyle name="titre" xfId="130" xr:uid="{00000000-0005-0000-0000-000015020000}"/>
    <cellStyle name="Titre colonne" xfId="254" xr:uid="{00000000-0005-0000-0000-000016020000}"/>
    <cellStyle name="Titre colonnes" xfId="255" xr:uid="{00000000-0005-0000-0000-000017020000}"/>
    <cellStyle name="Titre general" xfId="256" xr:uid="{00000000-0005-0000-0000-000018020000}"/>
    <cellStyle name="Titre général" xfId="257" xr:uid="{00000000-0005-0000-0000-000019020000}"/>
    <cellStyle name="Titre ligne" xfId="258" xr:uid="{00000000-0005-0000-0000-00001A020000}"/>
    <cellStyle name="Titre lignes" xfId="259" xr:uid="{00000000-0005-0000-0000-00001B020000}"/>
    <cellStyle name="Titre tableau" xfId="260" xr:uid="{00000000-0005-0000-0000-00001C020000}"/>
    <cellStyle name="Total 2" xfId="261" xr:uid="{00000000-0005-0000-0000-00001D020000}"/>
    <cellStyle name="Total intermediaire" xfId="262" xr:uid="{00000000-0005-0000-0000-00001E020000}"/>
    <cellStyle name="Total intermediaire 0" xfId="263" xr:uid="{00000000-0005-0000-0000-00001F020000}"/>
    <cellStyle name="Total intermediaire 1" xfId="264" xr:uid="{00000000-0005-0000-0000-000020020000}"/>
    <cellStyle name="Total intermediaire 2" xfId="265" xr:uid="{00000000-0005-0000-0000-000021020000}"/>
    <cellStyle name="Total intermediaire 3" xfId="266" xr:uid="{00000000-0005-0000-0000-000022020000}"/>
    <cellStyle name="Total intermediaire 4" xfId="267" xr:uid="{00000000-0005-0000-0000-000023020000}"/>
    <cellStyle name="Total intermediaire_Sheet1" xfId="268" xr:uid="{00000000-0005-0000-0000-000024020000}"/>
    <cellStyle name="Total tableau" xfId="269" xr:uid="{00000000-0005-0000-0000-000025020000}"/>
    <cellStyle name="Währung_ACEA" xfId="270" xr:uid="{00000000-0005-0000-0000-000026020000}"/>
    <cellStyle name="Warning Text 2" xfId="271" xr:uid="{00000000-0005-0000-0000-000027020000}"/>
  </cellStyles>
  <dxfs count="0"/>
  <tableStyles count="0" defaultTableStyle="TableStyleMedium2" defaultPivotStyle="PivotStyleLight16"/>
  <colors>
    <mruColors>
      <color rgb="FF9C0000"/>
      <color rgb="FFBFBFBF"/>
      <color rgb="FF7BAFD4"/>
      <color rgb="FF295B7E"/>
      <color rgb="FFAC9F70"/>
      <color rgb="FFCDC5A9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sharedStrings" Target="sharedStrings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62112041521933"/>
          <c:y val="0.15202865736203591"/>
          <c:w val="0.39497202051381242"/>
          <c:h val="0.69668929314870121"/>
        </c:manualLayout>
      </c:layout>
      <c:radarChart>
        <c:radarStyle val="marker"/>
        <c:varyColors val="0"/>
        <c:ser>
          <c:idx val="0"/>
          <c:order val="0"/>
          <c:tx>
            <c:strRef>
              <c:f>'1. ábra'!$L$2</c:f>
              <c:strCache>
                <c:ptCount val="1"/>
                <c:pt idx="0">
                  <c:v>2007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ábra'!$L$3:$L$7</c:f>
              <c:numCache>
                <c:formatCode>0.0</c:formatCode>
                <c:ptCount val="5"/>
                <c:pt idx="0">
                  <c:v>0.83043221505569131</c:v>
                </c:pt>
                <c:pt idx="1">
                  <c:v>0.90367373206783019</c:v>
                </c:pt>
                <c:pt idx="2">
                  <c:v>2.3970081609293112</c:v>
                </c:pt>
                <c:pt idx="3">
                  <c:v>-1.5250331298497283E-2</c:v>
                </c:pt>
                <c:pt idx="4">
                  <c:v>0.72738660481094441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7-433D-8617-2DA7A3AA9C3D}"/>
            </c:ext>
          </c:extLst>
        </c:ser>
        <c:ser>
          <c:idx val="1"/>
          <c:order val="1"/>
          <c:tx>
            <c:v>2008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6"/>
              <c:pt idx="0">
                <c:v>Nettó külső finanszírozási igény</c:v>
              </c:pt>
              <c:pt idx="1">
                <c:v>Nettó FDI-beáramlás</c:v>
              </c:pt>
              <c:pt idx="2">
                <c:v>Nettó külső adósság </c:v>
              </c:pt>
              <c:pt idx="3">
                <c:v>Tartalékmegfelelés</c:v>
              </c:pt>
              <c:pt idx="4">
                <c:v>Államadósság devizaaránya</c:v>
              </c:pt>
              <c:pt idx="5">
                <c:v>Bruttó külső finanszírozási igény</c:v>
              </c:pt>
            </c:strLit>
          </c:cat>
          <c:val>
            <c:numLit>
              <c:formatCode>General</c:formatCode>
              <c:ptCount val="5"/>
              <c:pt idx="0">
                <c:v>6.4070252019436502</c:v>
              </c:pt>
              <c:pt idx="1">
                <c:v>11.89911789680448</c:v>
              </c:pt>
              <c:pt idx="2">
                <c:v>44.447758335175195</c:v>
              </c:pt>
              <c:pt idx="3">
                <c:v>40.066328583895114</c:v>
              </c:pt>
              <c:pt idx="4">
                <c:v>34.691629185189726</c:v>
              </c:pt>
            </c:numLit>
          </c:val>
          <c:extLst>
            <c:ext xmlns:c16="http://schemas.microsoft.com/office/drawing/2014/chart" uri="{C3380CC4-5D6E-409C-BE32-E72D297353CC}">
              <c16:uniqueId val="{00000001-A767-433D-8617-2DA7A3AA9C3D}"/>
            </c:ext>
          </c:extLst>
        </c:ser>
        <c:ser>
          <c:idx val="4"/>
          <c:order val="2"/>
          <c:tx>
            <c:strRef>
              <c:f>'1. ábra'!$O$2</c:f>
              <c:strCache>
                <c:ptCount val="1"/>
                <c:pt idx="0">
                  <c:v>2010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ábra'!$O$3:$O$7</c:f>
              <c:numCache>
                <c:formatCode>0.0</c:formatCode>
                <c:ptCount val="5"/>
                <c:pt idx="0">
                  <c:v>-0.66538134312958042</c:v>
                </c:pt>
                <c:pt idx="1">
                  <c:v>1.6320738320873165</c:v>
                </c:pt>
                <c:pt idx="2">
                  <c:v>0.68348334668800981</c:v>
                </c:pt>
                <c:pt idx="3">
                  <c:v>1.5382815430876065</c:v>
                </c:pt>
                <c:pt idx="4">
                  <c:v>0.99140363133816023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7-433D-8617-2DA7A3AA9C3D}"/>
            </c:ext>
          </c:extLst>
        </c:ser>
        <c:ser>
          <c:idx val="3"/>
          <c:order val="3"/>
          <c:tx>
            <c:strRef>
              <c:f>'1. ábra'!$W$2</c:f>
              <c:strCache>
                <c:ptCount val="1"/>
                <c:pt idx="0">
                  <c:v>2018</c:v>
                </c:pt>
              </c:strCache>
            </c:strRef>
          </c:tx>
          <c:spPr>
            <a:ln w="381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ábra'!$W$3:$W$7</c:f>
              <c:numCache>
                <c:formatCode>0.0</c:formatCode>
                <c:ptCount val="5"/>
                <c:pt idx="0">
                  <c:v>-0.68682864138113264</c:v>
                </c:pt>
                <c:pt idx="1">
                  <c:v>-1.3010833688569663</c:v>
                </c:pt>
                <c:pt idx="2">
                  <c:v>-0.71332164372547457</c:v>
                </c:pt>
                <c:pt idx="3">
                  <c:v>-0.94092854608858523</c:v>
                </c:pt>
                <c:pt idx="4">
                  <c:v>-0.81575483890847078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67-433D-8617-2DA7A3AA9C3D}"/>
            </c:ext>
          </c:extLst>
        </c:ser>
        <c:ser>
          <c:idx val="5"/>
          <c:order val="4"/>
          <c:tx>
            <c:strRef>
              <c:f>'1. ábra'!$X$2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val>
            <c:numRef>
              <c:f>'1. ábra'!$X$3:$X$7</c:f>
              <c:numCache>
                <c:formatCode>0.0</c:formatCode>
                <c:ptCount val="5"/>
                <c:pt idx="0">
                  <c:v>-0.4711936173164315</c:v>
                </c:pt>
                <c:pt idx="1">
                  <c:v>-1.3663618574053606</c:v>
                </c:pt>
                <c:pt idx="2">
                  <c:v>-0.74318706493934783</c:v>
                </c:pt>
                <c:pt idx="3">
                  <c:v>-1.1497044808007968</c:v>
                </c:pt>
                <c:pt idx="4">
                  <c:v>-0.60295935464958306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67-433D-8617-2DA7A3AA9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452272"/>
        <c:axId val="802453448"/>
      </c:radarChart>
      <c:catAx>
        <c:axId val="8024522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02453448"/>
        <c:crosses val="autoZero"/>
        <c:auto val="1"/>
        <c:lblAlgn val="ctr"/>
        <c:lblOffset val="100"/>
        <c:noMultiLvlLbl val="0"/>
      </c:catAx>
      <c:valAx>
        <c:axId val="802453448"/>
        <c:scaling>
          <c:orientation val="minMax"/>
          <c:max val="3"/>
          <c:min val="-3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  <a:effectLst>
            <a:outerShdw sx="1000" sy="1000" algn="ctr" rotWithShape="0">
              <a:srgbClr val="000000"/>
            </a:outerShdw>
          </a:effectLst>
        </c:spPr>
        <c:txPr>
          <a:bodyPr rot="-60000000" vert="horz"/>
          <a:lstStyle/>
          <a:p>
            <a:pPr>
              <a:defRPr sz="900" b="0" i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02452272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0965266752096109"/>
          <c:y val="0.88965928631961755"/>
          <c:w val="0.59829506470340121"/>
          <c:h val="5.800459111890010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163478389652703E-2"/>
          <c:w val="0.89639860327692722"/>
          <c:h val="0.78711557607023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ábra'!$B$2</c:f>
              <c:strCache>
                <c:ptCount val="1"/>
                <c:pt idx="0">
                  <c:v>Market share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'5. ábra'!$A$7:$A$20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'5. ábra'!$B$7:$B$20</c:f>
              <c:numCache>
                <c:formatCode>0.00</c:formatCode>
                <c:ptCount val="14"/>
                <c:pt idx="0">
                  <c:v>6.1049386444499874</c:v>
                </c:pt>
                <c:pt idx="1">
                  <c:v>3.1963856683671423</c:v>
                </c:pt>
                <c:pt idx="2">
                  <c:v>1.8845155091361505</c:v>
                </c:pt>
                <c:pt idx="3">
                  <c:v>6.7130053916467709</c:v>
                </c:pt>
                <c:pt idx="4">
                  <c:v>-1.3083542112232074</c:v>
                </c:pt>
                <c:pt idx="5">
                  <c:v>-1.7277727344184761</c:v>
                </c:pt>
                <c:pt idx="6">
                  <c:v>-2.8174539640181386</c:v>
                </c:pt>
                <c:pt idx="7">
                  <c:v>0.24089549672877197</c:v>
                </c:pt>
                <c:pt idx="8">
                  <c:v>5.4070058883662782</c:v>
                </c:pt>
                <c:pt idx="9">
                  <c:v>3.5289471390539155</c:v>
                </c:pt>
                <c:pt idx="10">
                  <c:v>-1.6045766385798146</c:v>
                </c:pt>
                <c:pt idx="11">
                  <c:v>-0.46340114010637734</c:v>
                </c:pt>
                <c:pt idx="12">
                  <c:v>-1.2028289144818665</c:v>
                </c:pt>
                <c:pt idx="13">
                  <c:v>2.6289620561419014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C-4528-A078-E050E66D4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90784"/>
        <c:axId val="133192320"/>
      </c:barChart>
      <c:lineChart>
        <c:grouping val="standard"/>
        <c:varyColors val="0"/>
        <c:ser>
          <c:idx val="1"/>
          <c:order val="1"/>
          <c:tx>
            <c:strRef>
              <c:f>'5. ábra'!$C$2</c:f>
              <c:strCache>
                <c:ptCount val="1"/>
                <c:pt idx="0">
                  <c:v>Exports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'5. ábra'!$A$7:$A$20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'5. ábra'!$C$7:$C$20</c:f>
              <c:numCache>
                <c:formatCode>0.00</c:formatCode>
                <c:ptCount val="14"/>
                <c:pt idx="0">
                  <c:v>19.492718953605284</c:v>
                </c:pt>
                <c:pt idx="1">
                  <c:v>16.233498082818681</c:v>
                </c:pt>
                <c:pt idx="2">
                  <c:v>6.9010683224616685</c:v>
                </c:pt>
                <c:pt idx="3">
                  <c:v>-10.446331916480155</c:v>
                </c:pt>
                <c:pt idx="4">
                  <c:v>11.13211856780228</c:v>
                </c:pt>
                <c:pt idx="5">
                  <c:v>6.5163033019207788</c:v>
                </c:pt>
                <c:pt idx="6">
                  <c:v>-1.6906453865889617</c:v>
                </c:pt>
                <c:pt idx="7">
                  <c:v>4.140232615715977</c:v>
                </c:pt>
                <c:pt idx="8">
                  <c:v>9.2232654616071095</c:v>
                </c:pt>
                <c:pt idx="9">
                  <c:v>7.357619015760406</c:v>
                </c:pt>
                <c:pt idx="10">
                  <c:v>3.8344485200476299</c:v>
                </c:pt>
                <c:pt idx="11">
                  <c:v>6.8841114038128275</c:v>
                </c:pt>
                <c:pt idx="12">
                  <c:v>4.3292893374885288</c:v>
                </c:pt>
                <c:pt idx="13">
                  <c:v>5.9382807284790431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C-4528-A078-E050E66D4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90784"/>
        <c:axId val="133192320"/>
      </c:lineChart>
      <c:lineChart>
        <c:grouping val="standard"/>
        <c:varyColors val="0"/>
        <c:ser>
          <c:idx val="2"/>
          <c:order val="2"/>
          <c:tx>
            <c:strRef>
              <c:f>'5. ábra'!$D$2</c:f>
              <c:strCache>
                <c:ptCount val="1"/>
                <c:pt idx="0">
                  <c:v>External demand</c:v>
                </c:pt>
              </c:strCache>
            </c:strRef>
          </c:tx>
          <c:spPr>
            <a:ln w="3175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2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  <c:pt idx="10">
                <c:v>2016</c:v>
              </c:pt>
              <c:pt idx="11">
                <c:v>2017</c:v>
              </c:pt>
            </c:numLit>
          </c:cat>
          <c:val>
            <c:numRef>
              <c:f>'5. ábra'!$D$7:$D$20</c:f>
              <c:numCache>
                <c:formatCode>0.00</c:formatCode>
                <c:ptCount val="14"/>
                <c:pt idx="0">
                  <c:v>12.621891946728542</c:v>
                </c:pt>
                <c:pt idx="1">
                  <c:v>12.62375368199687</c:v>
                </c:pt>
                <c:pt idx="2">
                  <c:v>4.8984502329667485</c:v>
                </c:pt>
                <c:pt idx="3">
                  <c:v>-16.120659865621146</c:v>
                </c:pt>
                <c:pt idx="4">
                  <c:v>12.684648969097019</c:v>
                </c:pt>
                <c:pt idx="5">
                  <c:v>8.3847758620149442</c:v>
                </c:pt>
                <c:pt idx="6">
                  <c:v>1.1556636648952718</c:v>
                </c:pt>
                <c:pt idx="7">
                  <c:v>3.8597086756694736</c:v>
                </c:pt>
                <c:pt idx="8">
                  <c:v>3.6232160282112069</c:v>
                </c:pt>
                <c:pt idx="9">
                  <c:v>3.6973790867916811</c:v>
                </c:pt>
                <c:pt idx="10">
                  <c:v>5.532222219231393</c:v>
                </c:pt>
                <c:pt idx="11">
                  <c:v>7.3848543476881794</c:v>
                </c:pt>
                <c:pt idx="12">
                  <c:v>5.6028327772621402</c:v>
                </c:pt>
                <c:pt idx="13">
                  <c:v>3.2528966640413977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9C-4528-A078-E050E66D4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00512"/>
        <c:axId val="133198592"/>
      </c:lineChart>
      <c:catAx>
        <c:axId val="13319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192320"/>
        <c:crosses val="autoZero"/>
        <c:auto val="1"/>
        <c:lblAlgn val="ctr"/>
        <c:lblOffset val="100"/>
        <c:noMultiLvlLbl val="0"/>
      </c:catAx>
      <c:valAx>
        <c:axId val="133192320"/>
        <c:scaling>
          <c:orientation val="minMax"/>
          <c:max val="25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0038308926839624E-2"/>
              <c:y val="2.08640847793712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190784"/>
        <c:crosses val="autoZero"/>
        <c:crossBetween val="between"/>
        <c:majorUnit val="5"/>
      </c:valAx>
      <c:valAx>
        <c:axId val="133198592"/>
        <c:scaling>
          <c:orientation val="minMax"/>
          <c:max val="2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9001919191919199"/>
              <c:y val="2.085416666666666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200512"/>
        <c:crosses val="max"/>
        <c:crossBetween val="between"/>
        <c:majorUnit val="5"/>
      </c:valAx>
      <c:catAx>
        <c:axId val="133200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319859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273731065748465"/>
          <c:w val="1"/>
          <c:h val="7.472350438953752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265302802375583E-2"/>
          <c:y val="5.5473723392812362E-2"/>
          <c:w val="0.89636659853897849"/>
          <c:h val="0.5781213258235499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'6. ábra'!$A$5</c:f>
              <c:strCache>
                <c:ptCount val="1"/>
                <c:pt idx="0">
                  <c:v>Fogyasztás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'6. ábra'!$C$1:$AX$1</c:f>
              <c:strCache>
                <c:ptCount val="44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'6. ábra'!$G$5:$AX$5</c:f>
              <c:numCache>
                <c:formatCode>0.0</c:formatCode>
                <c:ptCount val="44"/>
                <c:pt idx="0">
                  <c:v>-4.0602292648752281</c:v>
                </c:pt>
                <c:pt idx="1">
                  <c:v>-3.4902764261583465</c:v>
                </c:pt>
                <c:pt idx="2">
                  <c:v>-4.9186844063551245</c:v>
                </c:pt>
                <c:pt idx="3">
                  <c:v>-1.1861373316987642</c:v>
                </c:pt>
                <c:pt idx="4">
                  <c:v>-1.9708871154675318</c:v>
                </c:pt>
                <c:pt idx="5">
                  <c:v>-2.5237913205163021</c:v>
                </c:pt>
                <c:pt idx="6">
                  <c:v>-1.6498708208198405</c:v>
                </c:pt>
                <c:pt idx="7">
                  <c:v>-2.0128400004964209</c:v>
                </c:pt>
                <c:pt idx="8">
                  <c:v>0.11687297490839149</c:v>
                </c:pt>
                <c:pt idx="9">
                  <c:v>0.83508296745157562</c:v>
                </c:pt>
                <c:pt idx="10">
                  <c:v>2.3920515064387393</c:v>
                </c:pt>
                <c:pt idx="11">
                  <c:v>0.23391065936992672</c:v>
                </c:pt>
                <c:pt idx="12">
                  <c:v>-1.0995433656559328</c:v>
                </c:pt>
                <c:pt idx="13">
                  <c:v>-1.4942556099876623</c:v>
                </c:pt>
                <c:pt idx="14">
                  <c:v>-3.1351860074022344</c:v>
                </c:pt>
                <c:pt idx="15">
                  <c:v>-0.36223949854475507</c:v>
                </c:pt>
                <c:pt idx="16">
                  <c:v>0.69174416822281137</c:v>
                </c:pt>
                <c:pt idx="17">
                  <c:v>1.2473181884418012</c:v>
                </c:pt>
                <c:pt idx="18">
                  <c:v>0.31882639872142032</c:v>
                </c:pt>
                <c:pt idx="19">
                  <c:v>0.63252893699640478</c:v>
                </c:pt>
                <c:pt idx="20">
                  <c:v>1.591431219555254</c:v>
                </c:pt>
                <c:pt idx="21">
                  <c:v>2.5666538646779475</c:v>
                </c:pt>
                <c:pt idx="22">
                  <c:v>1.689434774333284</c:v>
                </c:pt>
                <c:pt idx="23">
                  <c:v>3.4366343758757725</c:v>
                </c:pt>
                <c:pt idx="24">
                  <c:v>2.2975375638436883</c:v>
                </c:pt>
                <c:pt idx="25">
                  <c:v>1.4100202826346588</c:v>
                </c:pt>
                <c:pt idx="26">
                  <c:v>2.3475336114574046</c:v>
                </c:pt>
                <c:pt idx="27">
                  <c:v>3.0548354847472656</c:v>
                </c:pt>
                <c:pt idx="28">
                  <c:v>3.0031423258040313</c:v>
                </c:pt>
                <c:pt idx="29">
                  <c:v>3.3031977441736027</c:v>
                </c:pt>
                <c:pt idx="30">
                  <c:v>2.0043064088335503</c:v>
                </c:pt>
                <c:pt idx="31">
                  <c:v>1.8614088369838304</c:v>
                </c:pt>
                <c:pt idx="32">
                  <c:v>1.2154784468257347</c:v>
                </c:pt>
                <c:pt idx="33">
                  <c:v>2.4949289095012683</c:v>
                </c:pt>
                <c:pt idx="34">
                  <c:v>3.1493947867221164</c:v>
                </c:pt>
                <c:pt idx="35">
                  <c:v>4.4569845273946962</c:v>
                </c:pt>
                <c:pt idx="36">
                  <c:v>3.6053101368441234</c:v>
                </c:pt>
                <c:pt idx="37">
                  <c:v>2.9934601273449482</c:v>
                </c:pt>
                <c:pt idx="38">
                  <c:v>2.376388617253046</c:v>
                </c:pt>
                <c:pt idx="39">
                  <c:v>1.5561679364564769</c:v>
                </c:pt>
                <c:pt idx="40">
                  <c:v>2.6409109100046702</c:v>
                </c:pt>
                <c:pt idx="41">
                  <c:v>2.5434028435411307</c:v>
                </c:pt>
                <c:pt idx="42">
                  <c:v>2.559042110132244</c:v>
                </c:pt>
                <c:pt idx="43">
                  <c:v>3.5743033083481222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C-406A-84AC-988ABFC151BD}"/>
            </c:ext>
          </c:extLst>
        </c:ser>
        <c:ser>
          <c:idx val="3"/>
          <c:order val="2"/>
          <c:tx>
            <c:strRef>
              <c:f>'6. ábra'!$A$6</c:f>
              <c:strCache>
                <c:ptCount val="1"/>
                <c:pt idx="0">
                  <c:v>Bruttó állóeszköz felhalmozás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'6. ábra'!$C$1:$AX$1</c:f>
              <c:strCache>
                <c:ptCount val="44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'6. ábra'!$G$6:$AX$6</c:f>
              <c:numCache>
                <c:formatCode>0.0</c:formatCode>
                <c:ptCount val="44"/>
                <c:pt idx="0">
                  <c:v>-5.5106491915575422</c:v>
                </c:pt>
                <c:pt idx="1">
                  <c:v>-9.879677202990564</c:v>
                </c:pt>
                <c:pt idx="2">
                  <c:v>-5.9400653444004243</c:v>
                </c:pt>
                <c:pt idx="3">
                  <c:v>-4.1728227163310185</c:v>
                </c:pt>
                <c:pt idx="4">
                  <c:v>-0.67582990437719548</c:v>
                </c:pt>
                <c:pt idx="5">
                  <c:v>1.7042395659624243</c:v>
                </c:pt>
                <c:pt idx="6">
                  <c:v>2.1938368936160986</c:v>
                </c:pt>
                <c:pt idx="7">
                  <c:v>1.1904108184730986</c:v>
                </c:pt>
                <c:pt idx="8">
                  <c:v>0.92330243140458967</c:v>
                </c:pt>
                <c:pt idx="9">
                  <c:v>-0.50103896356756172</c:v>
                </c:pt>
                <c:pt idx="10">
                  <c:v>-3.9789625313593016</c:v>
                </c:pt>
                <c:pt idx="11">
                  <c:v>-1.6024765867247037</c:v>
                </c:pt>
                <c:pt idx="12">
                  <c:v>-0.66674110991032898</c:v>
                </c:pt>
                <c:pt idx="13">
                  <c:v>-2.8686239722617706</c:v>
                </c:pt>
                <c:pt idx="14">
                  <c:v>-0.59130485465519045</c:v>
                </c:pt>
                <c:pt idx="15">
                  <c:v>-1.2702723174334307</c:v>
                </c:pt>
                <c:pt idx="16">
                  <c:v>-1.9426756811733701</c:v>
                </c:pt>
                <c:pt idx="17">
                  <c:v>2.2661318924425897</c:v>
                </c:pt>
                <c:pt idx="18">
                  <c:v>0.69270145913750902</c:v>
                </c:pt>
                <c:pt idx="19">
                  <c:v>2.5416492224981728</c:v>
                </c:pt>
                <c:pt idx="20">
                  <c:v>1.6681649488686814</c:v>
                </c:pt>
                <c:pt idx="21">
                  <c:v>3.484760459416953</c:v>
                </c:pt>
                <c:pt idx="22">
                  <c:v>3.9389919457829716</c:v>
                </c:pt>
                <c:pt idx="23">
                  <c:v>0.60667035433800198</c:v>
                </c:pt>
                <c:pt idx="24">
                  <c:v>-0.62731990141345984</c:v>
                </c:pt>
                <c:pt idx="25">
                  <c:v>-0.35301785770286354</c:v>
                </c:pt>
                <c:pt idx="26">
                  <c:v>-6.9919458976753458E-3</c:v>
                </c:pt>
                <c:pt idx="27">
                  <c:v>-0.75915251065678069</c:v>
                </c:pt>
                <c:pt idx="28">
                  <c:v>-0.13408771879361675</c:v>
                </c:pt>
                <c:pt idx="29">
                  <c:v>-3.293547114944396</c:v>
                </c:pt>
                <c:pt idx="30">
                  <c:v>-0.96156259406752742</c:v>
                </c:pt>
                <c:pt idx="31">
                  <c:v>-0.17033930429556568</c:v>
                </c:pt>
                <c:pt idx="32">
                  <c:v>4.1426828043223631</c:v>
                </c:pt>
                <c:pt idx="33">
                  <c:v>1.8811603035988036</c:v>
                </c:pt>
                <c:pt idx="34">
                  <c:v>2.1717011001441389</c:v>
                </c:pt>
                <c:pt idx="35">
                  <c:v>-0.16226047466115509</c:v>
                </c:pt>
                <c:pt idx="36">
                  <c:v>1.6522942174560376</c:v>
                </c:pt>
                <c:pt idx="37">
                  <c:v>2.9305314140075795</c:v>
                </c:pt>
                <c:pt idx="38">
                  <c:v>7.6084053554050612</c:v>
                </c:pt>
                <c:pt idx="39">
                  <c:v>5.440698350181675</c:v>
                </c:pt>
                <c:pt idx="40">
                  <c:v>1.8159241620650941</c:v>
                </c:pt>
                <c:pt idx="41">
                  <c:v>2.813106257200777</c:v>
                </c:pt>
                <c:pt idx="42">
                  <c:v>1.8556703055852455</c:v>
                </c:pt>
                <c:pt idx="43">
                  <c:v>3.3349503588411258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C-406A-84AC-988ABFC15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644480"/>
        <c:axId val="134646016"/>
      </c:barChart>
      <c:lineChart>
        <c:grouping val="stacked"/>
        <c:varyColors val="0"/>
        <c:ser>
          <c:idx val="1"/>
          <c:order val="0"/>
          <c:tx>
            <c:strRef>
              <c:f>'6. ábra'!$A$4</c:f>
              <c:strCache>
                <c:ptCount val="1"/>
                <c:pt idx="0">
                  <c:v>Nettó export GDP-növekedéshez való hozzájárulása (j.t.)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'6. ábra'!$C$1:$AT$1</c:f>
              <c:strCache>
                <c:ptCount val="40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</c:strCache>
            </c:strRef>
          </c:cat>
          <c:val>
            <c:numRef>
              <c:f>'6. ábra'!$C$4:$AX$4</c:f>
              <c:numCache>
                <c:formatCode>0.0</c:formatCode>
                <c:ptCount val="44"/>
                <c:pt idx="0">
                  <c:v>2.5124154381574297</c:v>
                </c:pt>
                <c:pt idx="1">
                  <c:v>5.4395427503635219</c:v>
                </c:pt>
                <c:pt idx="2">
                  <c:v>3.4028709050603423</c:v>
                </c:pt>
                <c:pt idx="3">
                  <c:v>0.93248615041153249</c:v>
                </c:pt>
                <c:pt idx="4">
                  <c:v>2.1158833494975484</c:v>
                </c:pt>
                <c:pt idx="5">
                  <c:v>1.2647839563572167</c:v>
                </c:pt>
                <c:pt idx="6">
                  <c:v>0.61483551196128416</c:v>
                </c:pt>
                <c:pt idx="7">
                  <c:v>2.2482156418291703</c:v>
                </c:pt>
                <c:pt idx="8">
                  <c:v>1.8007095393291368</c:v>
                </c:pt>
                <c:pt idx="9">
                  <c:v>1.1397230223725858</c:v>
                </c:pt>
                <c:pt idx="10">
                  <c:v>3.0950985948628942</c:v>
                </c:pt>
                <c:pt idx="11">
                  <c:v>2.9416591112936956</c:v>
                </c:pt>
                <c:pt idx="12">
                  <c:v>1.4469729307837405</c:v>
                </c:pt>
                <c:pt idx="13">
                  <c:v>2.9971634265011864</c:v>
                </c:pt>
                <c:pt idx="14">
                  <c:v>2.2568772424858894</c:v>
                </c:pt>
                <c:pt idx="15">
                  <c:v>-0.92946915931094809</c:v>
                </c:pt>
                <c:pt idx="16">
                  <c:v>0.85491920782114461</c:v>
                </c:pt>
                <c:pt idx="17">
                  <c:v>-1.9753047281839506</c:v>
                </c:pt>
                <c:pt idx="18">
                  <c:v>1.6416819279976063</c:v>
                </c:pt>
                <c:pt idx="19">
                  <c:v>0.58849511360048312</c:v>
                </c:pt>
                <c:pt idx="20">
                  <c:v>1.0425256624381944</c:v>
                </c:pt>
                <c:pt idx="21">
                  <c:v>-1.4038489341679115</c:v>
                </c:pt>
                <c:pt idx="22">
                  <c:v>-1.6371309218308219</c:v>
                </c:pt>
                <c:pt idx="23">
                  <c:v>-0.15855136866849237</c:v>
                </c:pt>
                <c:pt idx="24">
                  <c:v>2.8577473571683014</c:v>
                </c:pt>
                <c:pt idx="25">
                  <c:v>2.578378016438001</c:v>
                </c:pt>
                <c:pt idx="26">
                  <c:v>0.91222891337501311</c:v>
                </c:pt>
                <c:pt idx="27">
                  <c:v>1.7384400812666168</c:v>
                </c:pt>
                <c:pt idx="28">
                  <c:v>-1.592895339492987</c:v>
                </c:pt>
                <c:pt idx="29">
                  <c:v>3.0463110796911272</c:v>
                </c:pt>
                <c:pt idx="30">
                  <c:v>1.4388317733479565</c:v>
                </c:pt>
                <c:pt idx="31">
                  <c:v>0.2350075285169908</c:v>
                </c:pt>
                <c:pt idx="32">
                  <c:v>-0.70126116561176532</c:v>
                </c:pt>
                <c:pt idx="33">
                  <c:v>-0.66271772358033121</c:v>
                </c:pt>
                <c:pt idx="34">
                  <c:v>-1.0505478540981967</c:v>
                </c:pt>
                <c:pt idx="35">
                  <c:v>0.36491196876586784</c:v>
                </c:pt>
                <c:pt idx="36">
                  <c:v>-0.53003205051428626</c:v>
                </c:pt>
                <c:pt idx="37">
                  <c:v>-0.88207324400271792</c:v>
                </c:pt>
                <c:pt idx="38">
                  <c:v>-4.696762803108685</c:v>
                </c:pt>
                <c:pt idx="39">
                  <c:v>-1.7309536837589912</c:v>
                </c:pt>
                <c:pt idx="40">
                  <c:v>0.88025031918511509</c:v>
                </c:pt>
                <c:pt idx="41">
                  <c:v>-0.47745896026653223</c:v>
                </c:pt>
                <c:pt idx="42">
                  <c:v>0.62295278384920272</c:v>
                </c:pt>
                <c:pt idx="43">
                  <c:v>-2.3859307752590491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4C-406A-84AC-988ABFC15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48192"/>
        <c:axId val="134649728"/>
      </c:lineChart>
      <c:catAx>
        <c:axId val="13464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646016"/>
        <c:crosses val="autoZero"/>
        <c:auto val="1"/>
        <c:lblAlgn val="ctr"/>
        <c:lblOffset val="100"/>
        <c:tickLblSkip val="1"/>
        <c:noMultiLvlLbl val="0"/>
      </c:catAx>
      <c:valAx>
        <c:axId val="134646016"/>
        <c:scaling>
          <c:orientation val="minMax"/>
          <c:max val="10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59596977194639E-2"/>
              <c:y val="1.11437480973185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644480"/>
        <c:crosses val="autoZero"/>
        <c:crossBetween val="between"/>
        <c:majorUnit val="2"/>
      </c:valAx>
      <c:catAx>
        <c:axId val="13464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4649728"/>
        <c:crosses val="autoZero"/>
        <c:auto val="1"/>
        <c:lblAlgn val="ctr"/>
        <c:lblOffset val="100"/>
        <c:noMultiLvlLbl val="0"/>
      </c:catAx>
      <c:valAx>
        <c:axId val="134649728"/>
        <c:scaling>
          <c:orientation val="minMax"/>
          <c:max val="10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81871020303495212"/>
              <c:y val="1.114236111111111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64819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1844282003132421E-2"/>
          <c:y val="0.81469850418497713"/>
          <c:w val="0.9881557303790528"/>
          <c:h val="0.1809921587030456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5.5473716255687484E-2"/>
          <c:w val="0.89636659853897849"/>
          <c:h val="0.56088397737564089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'6. ábra'!$B$5</c:f>
              <c:strCache>
                <c:ptCount val="1"/>
                <c:pt idx="0">
                  <c:v>Consumption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'6. ábra'!$C$2:$AX$2</c:f>
              <c:strCache>
                <c:ptCount val="44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'6. ábra'!$C$5:$AX$5</c:f>
              <c:numCache>
                <c:formatCode>0.0</c:formatCode>
                <c:ptCount val="44"/>
                <c:pt idx="0">
                  <c:v>-4.0602292648752281</c:v>
                </c:pt>
                <c:pt idx="1">
                  <c:v>-3.4902764261583465</c:v>
                </c:pt>
                <c:pt idx="2">
                  <c:v>-4.9186844063551245</c:v>
                </c:pt>
                <c:pt idx="3">
                  <c:v>-1.1861373316987642</c:v>
                </c:pt>
                <c:pt idx="4">
                  <c:v>-1.9708871154675318</c:v>
                </c:pt>
                <c:pt idx="5">
                  <c:v>-2.5237913205163021</c:v>
                </c:pt>
                <c:pt idx="6">
                  <c:v>-1.6498708208198405</c:v>
                </c:pt>
                <c:pt idx="7">
                  <c:v>-2.0128400004964209</c:v>
                </c:pt>
                <c:pt idx="8">
                  <c:v>0.11687297490839149</c:v>
                </c:pt>
                <c:pt idx="9">
                  <c:v>0.83508296745157562</c:v>
                </c:pt>
                <c:pt idx="10">
                  <c:v>2.3920515064387393</c:v>
                </c:pt>
                <c:pt idx="11">
                  <c:v>0.23391065936992672</c:v>
                </c:pt>
                <c:pt idx="12">
                  <c:v>-1.0995433656559328</c:v>
                </c:pt>
                <c:pt idx="13">
                  <c:v>-1.4942556099876623</c:v>
                </c:pt>
                <c:pt idx="14">
                  <c:v>-3.1351860074022344</c:v>
                </c:pt>
                <c:pt idx="15">
                  <c:v>-0.36223949854475507</c:v>
                </c:pt>
                <c:pt idx="16">
                  <c:v>0.69174416822281137</c:v>
                </c:pt>
                <c:pt idx="17">
                  <c:v>1.2473181884418012</c:v>
                </c:pt>
                <c:pt idx="18">
                  <c:v>0.31882639872142032</c:v>
                </c:pt>
                <c:pt idx="19">
                  <c:v>0.63252893699640478</c:v>
                </c:pt>
                <c:pt idx="20">
                  <c:v>1.591431219555254</c:v>
                </c:pt>
                <c:pt idx="21">
                  <c:v>2.5666538646779475</c:v>
                </c:pt>
                <c:pt idx="22">
                  <c:v>1.689434774333284</c:v>
                </c:pt>
                <c:pt idx="23">
                  <c:v>3.4366343758757725</c:v>
                </c:pt>
                <c:pt idx="24">
                  <c:v>2.2975375638436883</c:v>
                </c:pt>
                <c:pt idx="25">
                  <c:v>1.4100202826346588</c:v>
                </c:pt>
                <c:pt idx="26">
                  <c:v>2.3475336114574046</c:v>
                </c:pt>
                <c:pt idx="27">
                  <c:v>3.0548354847472656</c:v>
                </c:pt>
                <c:pt idx="28">
                  <c:v>3.0031423258040313</c:v>
                </c:pt>
                <c:pt idx="29">
                  <c:v>3.3031977441736027</c:v>
                </c:pt>
                <c:pt idx="30">
                  <c:v>2.0043064088335503</c:v>
                </c:pt>
                <c:pt idx="31">
                  <c:v>1.8614088369838304</c:v>
                </c:pt>
                <c:pt idx="32">
                  <c:v>1.2154784468257347</c:v>
                </c:pt>
                <c:pt idx="33">
                  <c:v>2.4949289095012683</c:v>
                </c:pt>
                <c:pt idx="34">
                  <c:v>3.1493947867221164</c:v>
                </c:pt>
                <c:pt idx="35">
                  <c:v>4.4569845273946962</c:v>
                </c:pt>
                <c:pt idx="36">
                  <c:v>3.6053101368441234</c:v>
                </c:pt>
                <c:pt idx="37">
                  <c:v>2.9934601273449482</c:v>
                </c:pt>
                <c:pt idx="38">
                  <c:v>2.376388617253046</c:v>
                </c:pt>
                <c:pt idx="39">
                  <c:v>1.5561679364564769</c:v>
                </c:pt>
                <c:pt idx="40">
                  <c:v>2.6409109100046702</c:v>
                </c:pt>
                <c:pt idx="41">
                  <c:v>2.5434028435411307</c:v>
                </c:pt>
                <c:pt idx="42">
                  <c:v>2.559042110132244</c:v>
                </c:pt>
                <c:pt idx="43">
                  <c:v>3.5743033083481222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7FC-B2E4-BD7337F77714}"/>
            </c:ext>
          </c:extLst>
        </c:ser>
        <c:ser>
          <c:idx val="3"/>
          <c:order val="2"/>
          <c:tx>
            <c:strRef>
              <c:f>'6. ábra'!$B$6</c:f>
              <c:strCache>
                <c:ptCount val="1"/>
                <c:pt idx="0">
                  <c:v>Gross fixed capital formation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'6. ábra'!$C$2:$AX$2</c:f>
              <c:strCache>
                <c:ptCount val="44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'6. ábra'!$C$6:$AX$6</c:f>
              <c:numCache>
                <c:formatCode>0.0</c:formatCode>
                <c:ptCount val="44"/>
                <c:pt idx="0">
                  <c:v>-5.5106491915575422</c:v>
                </c:pt>
                <c:pt idx="1">
                  <c:v>-9.879677202990564</c:v>
                </c:pt>
                <c:pt idx="2">
                  <c:v>-5.9400653444004243</c:v>
                </c:pt>
                <c:pt idx="3">
                  <c:v>-4.1728227163310185</c:v>
                </c:pt>
                <c:pt idx="4">
                  <c:v>-0.67582990437719548</c:v>
                </c:pt>
                <c:pt idx="5">
                  <c:v>1.7042395659624243</c:v>
                </c:pt>
                <c:pt idx="6">
                  <c:v>2.1938368936160986</c:v>
                </c:pt>
                <c:pt idx="7">
                  <c:v>1.1904108184730986</c:v>
                </c:pt>
                <c:pt idx="8">
                  <c:v>0.92330243140458967</c:v>
                </c:pt>
                <c:pt idx="9">
                  <c:v>-0.50103896356756172</c:v>
                </c:pt>
                <c:pt idx="10">
                  <c:v>-3.9789625313593016</c:v>
                </c:pt>
                <c:pt idx="11">
                  <c:v>-1.6024765867247037</c:v>
                </c:pt>
                <c:pt idx="12">
                  <c:v>-0.66674110991032898</c:v>
                </c:pt>
                <c:pt idx="13">
                  <c:v>-2.8686239722617706</c:v>
                </c:pt>
                <c:pt idx="14">
                  <c:v>-0.59130485465519045</c:v>
                </c:pt>
                <c:pt idx="15">
                  <c:v>-1.2702723174334307</c:v>
                </c:pt>
                <c:pt idx="16">
                  <c:v>-1.9426756811733701</c:v>
                </c:pt>
                <c:pt idx="17">
                  <c:v>2.2661318924425897</c:v>
                </c:pt>
                <c:pt idx="18">
                  <c:v>0.69270145913750902</c:v>
                </c:pt>
                <c:pt idx="19">
                  <c:v>2.5416492224981728</c:v>
                </c:pt>
                <c:pt idx="20">
                  <c:v>1.6681649488686814</c:v>
                </c:pt>
                <c:pt idx="21">
                  <c:v>3.484760459416953</c:v>
                </c:pt>
                <c:pt idx="22">
                  <c:v>3.9389919457829716</c:v>
                </c:pt>
                <c:pt idx="23">
                  <c:v>0.60667035433800198</c:v>
                </c:pt>
                <c:pt idx="24">
                  <c:v>-0.62731990141345984</c:v>
                </c:pt>
                <c:pt idx="25">
                  <c:v>-0.35301785770286354</c:v>
                </c:pt>
                <c:pt idx="26">
                  <c:v>-6.9919458976753458E-3</c:v>
                </c:pt>
                <c:pt idx="27">
                  <c:v>-0.75915251065678069</c:v>
                </c:pt>
                <c:pt idx="28">
                  <c:v>-0.13408771879361675</c:v>
                </c:pt>
                <c:pt idx="29">
                  <c:v>-3.293547114944396</c:v>
                </c:pt>
                <c:pt idx="30">
                  <c:v>-0.96156259406752742</c:v>
                </c:pt>
                <c:pt idx="31">
                  <c:v>-0.17033930429556568</c:v>
                </c:pt>
                <c:pt idx="32">
                  <c:v>4.1426828043223631</c:v>
                </c:pt>
                <c:pt idx="33">
                  <c:v>1.8811603035988036</c:v>
                </c:pt>
                <c:pt idx="34">
                  <c:v>2.1717011001441389</c:v>
                </c:pt>
                <c:pt idx="35">
                  <c:v>-0.16226047466115509</c:v>
                </c:pt>
                <c:pt idx="36">
                  <c:v>1.6522942174560376</c:v>
                </c:pt>
                <c:pt idx="37">
                  <c:v>2.9305314140075795</c:v>
                </c:pt>
                <c:pt idx="38">
                  <c:v>7.6084053554050612</c:v>
                </c:pt>
                <c:pt idx="39">
                  <c:v>5.440698350181675</c:v>
                </c:pt>
                <c:pt idx="40">
                  <c:v>1.8159241620650941</c:v>
                </c:pt>
                <c:pt idx="41">
                  <c:v>2.813106257200777</c:v>
                </c:pt>
                <c:pt idx="42">
                  <c:v>1.8556703055852455</c:v>
                </c:pt>
                <c:pt idx="43">
                  <c:v>3.3349503588411258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E9-47FC-B2E4-BD7337F77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673664"/>
        <c:axId val="168675200"/>
      </c:barChart>
      <c:lineChart>
        <c:grouping val="stacked"/>
        <c:varyColors val="0"/>
        <c:ser>
          <c:idx val="1"/>
          <c:order val="0"/>
          <c:tx>
            <c:strRef>
              <c:f>'6. ábra'!$B$4</c:f>
              <c:strCache>
                <c:ptCount val="1"/>
                <c:pt idx="0">
                  <c:v>Contribution of net exports to GDP growth (r. h. s.)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'6. ábra'!$C$2:$AT$2</c:f>
              <c:strCache>
                <c:ptCount val="40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'6. ábra'!$C$4:$AX$4</c:f>
              <c:numCache>
                <c:formatCode>0.0</c:formatCode>
                <c:ptCount val="44"/>
                <c:pt idx="0">
                  <c:v>2.5124154381574297</c:v>
                </c:pt>
                <c:pt idx="1">
                  <c:v>5.4395427503635219</c:v>
                </c:pt>
                <c:pt idx="2">
                  <c:v>3.4028709050603423</c:v>
                </c:pt>
                <c:pt idx="3">
                  <c:v>0.93248615041153249</c:v>
                </c:pt>
                <c:pt idx="4">
                  <c:v>2.1158833494975484</c:v>
                </c:pt>
                <c:pt idx="5">
                  <c:v>1.2647839563572167</c:v>
                </c:pt>
                <c:pt idx="6">
                  <c:v>0.61483551196128416</c:v>
                </c:pt>
                <c:pt idx="7">
                  <c:v>2.2482156418291703</c:v>
                </c:pt>
                <c:pt idx="8">
                  <c:v>1.8007095393291368</c:v>
                </c:pt>
                <c:pt idx="9">
                  <c:v>1.1397230223725858</c:v>
                </c:pt>
                <c:pt idx="10">
                  <c:v>3.0950985948628942</c:v>
                </c:pt>
                <c:pt idx="11">
                  <c:v>2.9416591112936956</c:v>
                </c:pt>
                <c:pt idx="12">
                  <c:v>1.4469729307837405</c:v>
                </c:pt>
                <c:pt idx="13">
                  <c:v>2.9971634265011864</c:v>
                </c:pt>
                <c:pt idx="14">
                  <c:v>2.2568772424858894</c:v>
                </c:pt>
                <c:pt idx="15">
                  <c:v>-0.92946915931094809</c:v>
                </c:pt>
                <c:pt idx="16">
                  <c:v>0.85491920782114461</c:v>
                </c:pt>
                <c:pt idx="17">
                  <c:v>-1.9753047281839506</c:v>
                </c:pt>
                <c:pt idx="18">
                  <c:v>1.6416819279976063</c:v>
                </c:pt>
                <c:pt idx="19">
                  <c:v>0.58849511360048312</c:v>
                </c:pt>
                <c:pt idx="20">
                  <c:v>1.0425256624381944</c:v>
                </c:pt>
                <c:pt idx="21">
                  <c:v>-1.4038489341679115</c:v>
                </c:pt>
                <c:pt idx="22">
                  <c:v>-1.6371309218308219</c:v>
                </c:pt>
                <c:pt idx="23">
                  <c:v>-0.15855136866849237</c:v>
                </c:pt>
                <c:pt idx="24">
                  <c:v>2.8577473571683014</c:v>
                </c:pt>
                <c:pt idx="25">
                  <c:v>2.578378016438001</c:v>
                </c:pt>
                <c:pt idx="26">
                  <c:v>0.91222891337501311</c:v>
                </c:pt>
                <c:pt idx="27">
                  <c:v>1.7384400812666168</c:v>
                </c:pt>
                <c:pt idx="28">
                  <c:v>-1.592895339492987</c:v>
                </c:pt>
                <c:pt idx="29">
                  <c:v>3.0463110796911272</c:v>
                </c:pt>
                <c:pt idx="30">
                  <c:v>1.4388317733479565</c:v>
                </c:pt>
                <c:pt idx="31">
                  <c:v>0.2350075285169908</c:v>
                </c:pt>
                <c:pt idx="32">
                  <c:v>-0.70126116561176532</c:v>
                </c:pt>
                <c:pt idx="33">
                  <c:v>-0.66271772358033121</c:v>
                </c:pt>
                <c:pt idx="34">
                  <c:v>-1.0505478540981967</c:v>
                </c:pt>
                <c:pt idx="35">
                  <c:v>0.36491196876586784</c:v>
                </c:pt>
                <c:pt idx="36">
                  <c:v>-0.53003205051428626</c:v>
                </c:pt>
                <c:pt idx="37">
                  <c:v>-0.88207324400271792</c:v>
                </c:pt>
                <c:pt idx="38">
                  <c:v>-4.696762803108685</c:v>
                </c:pt>
                <c:pt idx="39">
                  <c:v>-1.7309536837589912</c:v>
                </c:pt>
                <c:pt idx="40">
                  <c:v>0.88025031918511509</c:v>
                </c:pt>
                <c:pt idx="41">
                  <c:v>-0.47745896026653223</c:v>
                </c:pt>
                <c:pt idx="42">
                  <c:v>0.62295278384920272</c:v>
                </c:pt>
                <c:pt idx="43">
                  <c:v>-2.3859307752590491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9-47FC-B2E4-BD7337F77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77376"/>
        <c:axId val="168678912"/>
      </c:lineChart>
      <c:catAx>
        <c:axId val="16867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8675200"/>
        <c:crosses val="autoZero"/>
        <c:auto val="1"/>
        <c:lblAlgn val="ctr"/>
        <c:lblOffset val="100"/>
        <c:tickLblSkip val="1"/>
        <c:noMultiLvlLbl val="0"/>
      </c:catAx>
      <c:valAx>
        <c:axId val="168675200"/>
        <c:scaling>
          <c:orientation val="minMax"/>
          <c:max val="10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59596977194639E-2"/>
              <c:y val="1.11437480973185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8673664"/>
        <c:crosses val="autoZero"/>
        <c:crossBetween val="between"/>
        <c:majorUnit val="2"/>
      </c:valAx>
      <c:catAx>
        <c:axId val="168677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8678912"/>
        <c:crosses val="autoZero"/>
        <c:auto val="1"/>
        <c:lblAlgn val="ctr"/>
        <c:lblOffset val="100"/>
        <c:noMultiLvlLbl val="0"/>
      </c:catAx>
      <c:valAx>
        <c:axId val="168678912"/>
        <c:scaling>
          <c:orientation val="minMax"/>
          <c:max val="10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7380410525607379"/>
              <c:y val="1.114348895364457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86773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8.7171013784844639E-3"/>
          <c:y val="0.80417489936679887"/>
          <c:w val="0.94983615075638006"/>
          <c:h val="0.195825100633201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37688711385834E-2"/>
          <c:y val="5.5304530431902595E-2"/>
          <c:w val="0.84292462257722833"/>
          <c:h val="0.69113727636136624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'7. ábra'!$A$6</c:f>
              <c:strCache>
                <c:ptCount val="1"/>
                <c:pt idx="0">
                  <c:v>Cserearány hatás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'7. ábra'!$G$1:$BB$1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  <c:pt idx="44">
                  <c:v>2019. I.</c:v>
                </c:pt>
                <c:pt idx="45">
                  <c:v>         II.</c:v>
                </c:pt>
                <c:pt idx="46">
                  <c:v>         III.</c:v>
                </c:pt>
                <c:pt idx="47">
                  <c:v>         IV.</c:v>
                </c:pt>
              </c:strCache>
            </c:strRef>
          </c:cat>
          <c:val>
            <c:numRef>
              <c:f>'7. ábra'!$C$6:$BB$6</c:f>
              <c:numCache>
                <c:formatCode>0</c:formatCode>
                <c:ptCount val="48"/>
                <c:pt idx="0">
                  <c:v>17.716080920506101</c:v>
                </c:pt>
                <c:pt idx="1">
                  <c:v>78.83658756821842</c:v>
                </c:pt>
                <c:pt idx="2">
                  <c:v>-83.135393292911431</c:v>
                </c:pt>
                <c:pt idx="3">
                  <c:v>-198.37783540004239</c:v>
                </c:pt>
                <c:pt idx="4">
                  <c:v>-226.5180942297975</c:v>
                </c:pt>
                <c:pt idx="5">
                  <c:v>-385.7889540224096</c:v>
                </c:pt>
                <c:pt idx="6">
                  <c:v>-177.2675084419443</c:v>
                </c:pt>
                <c:pt idx="7">
                  <c:v>138.26191023452247</c:v>
                </c:pt>
                <c:pt idx="8">
                  <c:v>293.09321380210713</c:v>
                </c:pt>
                <c:pt idx="9">
                  <c:v>361.00518979360277</c:v>
                </c:pt>
                <c:pt idx="10">
                  <c:v>237.75541981265906</c:v>
                </c:pt>
                <c:pt idx="11">
                  <c:v>30.369989155007715</c:v>
                </c:pt>
                <c:pt idx="12">
                  <c:v>-43.552150181069919</c:v>
                </c:pt>
                <c:pt idx="13">
                  <c:v>-32.159849156502787</c:v>
                </c:pt>
                <c:pt idx="14">
                  <c:v>-107.91960210262914</c:v>
                </c:pt>
                <c:pt idx="15">
                  <c:v>-265.49014293072833</c:v>
                </c:pt>
                <c:pt idx="16">
                  <c:v>-389.72255221460091</c:v>
                </c:pt>
                <c:pt idx="17">
                  <c:v>-451.98918034460621</c:v>
                </c:pt>
                <c:pt idx="18">
                  <c:v>-369.97950424853843</c:v>
                </c:pt>
                <c:pt idx="19">
                  <c:v>-178.05404269751853</c:v>
                </c:pt>
                <c:pt idx="20">
                  <c:v>-11.399852004405147</c:v>
                </c:pt>
                <c:pt idx="21">
                  <c:v>123.09876472321957</c:v>
                </c:pt>
                <c:pt idx="22">
                  <c:v>113.67013039355606</c:v>
                </c:pt>
                <c:pt idx="23">
                  <c:v>119.2009903863418</c:v>
                </c:pt>
                <c:pt idx="24">
                  <c:v>82.454396663576517</c:v>
                </c:pt>
                <c:pt idx="25">
                  <c:v>35.067633081579515</c:v>
                </c:pt>
                <c:pt idx="26">
                  <c:v>122.91618654622835</c:v>
                </c:pt>
                <c:pt idx="27">
                  <c:v>168.09415480023199</c:v>
                </c:pt>
                <c:pt idx="28">
                  <c:v>184.35288402156766</c:v>
                </c:pt>
                <c:pt idx="29">
                  <c:v>187.9807799481423</c:v>
                </c:pt>
                <c:pt idx="30">
                  <c:v>145.07556228956582</c:v>
                </c:pt>
                <c:pt idx="31">
                  <c:v>180.90517715959231</c:v>
                </c:pt>
                <c:pt idx="32">
                  <c:v>216.59790468286155</c:v>
                </c:pt>
                <c:pt idx="33">
                  <c:v>285.79657841264816</c:v>
                </c:pt>
                <c:pt idx="34">
                  <c:v>307.36908799530192</c:v>
                </c:pt>
                <c:pt idx="35">
                  <c:v>136.45074478819151</c:v>
                </c:pt>
                <c:pt idx="36">
                  <c:v>10.523992890795853</c:v>
                </c:pt>
                <c:pt idx="37">
                  <c:v>-22.475585446800324</c:v>
                </c:pt>
                <c:pt idx="38">
                  <c:v>-158.41281594327302</c:v>
                </c:pt>
                <c:pt idx="39">
                  <c:v>-127.80503018656418</c:v>
                </c:pt>
                <c:pt idx="40">
                  <c:v>-85.739966642719992</c:v>
                </c:pt>
                <c:pt idx="41">
                  <c:v>-292.90401573754752</c:v>
                </c:pt>
                <c:pt idx="42">
                  <c:v>-273.73300188520079</c:v>
                </c:pt>
                <c:pt idx="43">
                  <c:v>-276.38349120068324</c:v>
                </c:pt>
                <c:pt idx="44">
                  <c:v>-333.75406332344483</c:v>
                </c:pt>
                <c:pt idx="45">
                  <c:v>-203.11544010867419</c:v>
                </c:pt>
                <c:pt idx="46">
                  <c:v>-70.637690996376477</c:v>
                </c:pt>
                <c:pt idx="47">
                  <c:v>49.249563822816526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6-4621-9688-0A47C253B096}"/>
            </c:ext>
          </c:extLst>
        </c:ser>
        <c:ser>
          <c:idx val="3"/>
          <c:order val="3"/>
          <c:tx>
            <c:strRef>
              <c:f>'7. ábra'!$A$7</c:f>
              <c:strCache>
                <c:ptCount val="1"/>
                <c:pt idx="0">
                  <c:v>Volumenhatás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'7. ábra'!$G$1:$BB$1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  <c:pt idx="44">
                  <c:v>2019. I.</c:v>
                </c:pt>
                <c:pt idx="45">
                  <c:v>         II.</c:v>
                </c:pt>
                <c:pt idx="46">
                  <c:v>         III.</c:v>
                </c:pt>
                <c:pt idx="47">
                  <c:v>         IV.</c:v>
                </c:pt>
              </c:strCache>
            </c:strRef>
          </c:cat>
          <c:val>
            <c:numRef>
              <c:f>'7. ábra'!$G$7:$BB$7</c:f>
              <c:numCache>
                <c:formatCode>0</c:formatCode>
                <c:ptCount val="48"/>
                <c:pt idx="0">
                  <c:v>228.8569190794924</c:v>
                </c:pt>
                <c:pt idx="1">
                  <c:v>99.435412431779696</c:v>
                </c:pt>
                <c:pt idx="2">
                  <c:v>10.012393292910929</c:v>
                </c:pt>
                <c:pt idx="3">
                  <c:v>157.10883540004306</c:v>
                </c:pt>
                <c:pt idx="4">
                  <c:v>289.36409422979978</c:v>
                </c:pt>
                <c:pt idx="5">
                  <c:v>716.28595402241262</c:v>
                </c:pt>
                <c:pt idx="6">
                  <c:v>924.35750844194627</c:v>
                </c:pt>
                <c:pt idx="7">
                  <c:v>831.38908976547827</c:v>
                </c:pt>
                <c:pt idx="8">
                  <c:v>748.86778619789129</c:v>
                </c:pt>
                <c:pt idx="9">
                  <c:v>445.90381020639506</c:v>
                </c:pt>
                <c:pt idx="10">
                  <c:v>263.36658018733851</c:v>
                </c:pt>
                <c:pt idx="11">
                  <c:v>347.35501084499083</c:v>
                </c:pt>
                <c:pt idx="12">
                  <c:v>332.72015018107049</c:v>
                </c:pt>
                <c:pt idx="13">
                  <c:v>330.97584915650259</c:v>
                </c:pt>
                <c:pt idx="14">
                  <c:v>491.29960210263016</c:v>
                </c:pt>
                <c:pt idx="15">
                  <c:v>556.71114293072878</c:v>
                </c:pt>
                <c:pt idx="16">
                  <c:v>556.50355221459995</c:v>
                </c:pt>
                <c:pt idx="17">
                  <c:v>696.55918034460683</c:v>
                </c:pt>
                <c:pt idx="18">
                  <c:v>659.00350424853877</c:v>
                </c:pt>
                <c:pt idx="19">
                  <c:v>396.69504269751906</c:v>
                </c:pt>
                <c:pt idx="20">
                  <c:v>358.09685200440708</c:v>
                </c:pt>
                <c:pt idx="21">
                  <c:v>21.412235276781757</c:v>
                </c:pt>
                <c:pt idx="22">
                  <c:v>-34.303130393555875</c:v>
                </c:pt>
                <c:pt idx="23">
                  <c:v>44.42400961365729</c:v>
                </c:pt>
                <c:pt idx="24">
                  <c:v>36.963603336422238</c:v>
                </c:pt>
                <c:pt idx="25">
                  <c:v>62.922366918419357</c:v>
                </c:pt>
                <c:pt idx="26">
                  <c:v>-164.32718654622931</c:v>
                </c:pt>
                <c:pt idx="27">
                  <c:v>-211.05615480023062</c:v>
                </c:pt>
                <c:pt idx="28">
                  <c:v>-87.147884021567734</c:v>
                </c:pt>
                <c:pt idx="29">
                  <c:v>189.92222005185704</c:v>
                </c:pt>
                <c:pt idx="30">
                  <c:v>375.86643771043418</c:v>
                </c:pt>
                <c:pt idx="31">
                  <c:v>522.74182284040489</c:v>
                </c:pt>
                <c:pt idx="32">
                  <c:v>247.52109531713722</c:v>
                </c:pt>
                <c:pt idx="33">
                  <c:v>288.24942158735121</c:v>
                </c:pt>
                <c:pt idx="34">
                  <c:v>332.28991200469773</c:v>
                </c:pt>
                <c:pt idx="35">
                  <c:v>225.28925521181009</c:v>
                </c:pt>
                <c:pt idx="36">
                  <c:v>269.60000710920576</c:v>
                </c:pt>
                <c:pt idx="37">
                  <c:v>10.20658544680191</c:v>
                </c:pt>
                <c:pt idx="38">
                  <c:v>-179.37018405672643</c:v>
                </c:pt>
                <c:pt idx="39">
                  <c:v>-181.74896981343591</c:v>
                </c:pt>
                <c:pt idx="40">
                  <c:v>-166.1840333572809</c:v>
                </c:pt>
                <c:pt idx="41">
                  <c:v>-199.51198426245355</c:v>
                </c:pt>
                <c:pt idx="42">
                  <c:v>-509.26099811479889</c:v>
                </c:pt>
                <c:pt idx="43">
                  <c:v>-688.31750879931678</c:v>
                </c:pt>
                <c:pt idx="44">
                  <c:v>-597.43093667655376</c:v>
                </c:pt>
                <c:pt idx="45">
                  <c:v>-563.62955989132388</c:v>
                </c:pt>
                <c:pt idx="46">
                  <c:v>-131.96130900362186</c:v>
                </c:pt>
                <c:pt idx="47">
                  <c:v>-195.52656382281384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6-4621-9688-0A47C253B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34211792"/>
        <c:axId val="734212120"/>
      </c:barChart>
      <c:lineChart>
        <c:grouping val="standard"/>
        <c:varyColors val="0"/>
        <c:ser>
          <c:idx val="0"/>
          <c:order val="0"/>
          <c:tx>
            <c:strRef>
              <c:f>'7. ábra'!$A$4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'7. ábra'!$G$1:$BB$1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  <c:pt idx="44">
                  <c:v>2019. I.</c:v>
                </c:pt>
                <c:pt idx="45">
                  <c:v>         II.</c:v>
                </c:pt>
                <c:pt idx="46">
                  <c:v>         III.</c:v>
                </c:pt>
                <c:pt idx="47">
                  <c:v>         IV.</c:v>
                </c:pt>
              </c:strCache>
            </c:strRef>
          </c:cat>
          <c:val>
            <c:numRef>
              <c:f>'7. ábra'!$C$4:$BB$4</c:f>
              <c:numCache>
                <c:formatCode>0</c:formatCode>
                <c:ptCount val="48"/>
                <c:pt idx="0">
                  <c:v>150.14299999999912</c:v>
                </c:pt>
                <c:pt idx="1">
                  <c:v>161.97199999999884</c:v>
                </c:pt>
                <c:pt idx="2">
                  <c:v>75.792999999999665</c:v>
                </c:pt>
                <c:pt idx="3">
                  <c:v>96.926000000000386</c:v>
                </c:pt>
                <c:pt idx="4">
                  <c:v>212.9890000000014</c:v>
                </c:pt>
                <c:pt idx="5">
                  <c:v>492.46900000000187</c:v>
                </c:pt>
                <c:pt idx="6">
                  <c:v>822.88300000000163</c:v>
                </c:pt>
                <c:pt idx="7">
                  <c:v>1066.5770000000011</c:v>
                </c:pt>
                <c:pt idx="8">
                  <c:v>1254.9499999999998</c:v>
                </c:pt>
                <c:pt idx="9">
                  <c:v>1299.3779999999997</c:v>
                </c:pt>
                <c:pt idx="10">
                  <c:v>1324.0049999999992</c:v>
                </c:pt>
                <c:pt idx="11">
                  <c:v>1444.3019999999997</c:v>
                </c:pt>
                <c:pt idx="12">
                  <c:v>1544.1180000000004</c:v>
                </c:pt>
                <c:pt idx="13">
                  <c:v>1598.1939999999995</c:v>
                </c:pt>
                <c:pt idx="14">
                  <c:v>1707.3850000000002</c:v>
                </c:pt>
                <c:pt idx="15">
                  <c:v>1735.5230000000001</c:v>
                </c:pt>
                <c:pt idx="16">
                  <c:v>1710.8989999999994</c:v>
                </c:pt>
                <c:pt idx="17">
                  <c:v>1842.7640000000001</c:v>
                </c:pt>
                <c:pt idx="18">
                  <c:v>1996.4090000000006</c:v>
                </c:pt>
                <c:pt idx="19">
                  <c:v>1954.1640000000007</c:v>
                </c:pt>
                <c:pt idx="20">
                  <c:v>2057.5960000000014</c:v>
                </c:pt>
                <c:pt idx="21">
                  <c:v>1987.2750000000015</c:v>
                </c:pt>
                <c:pt idx="22">
                  <c:v>2075.7760000000007</c:v>
                </c:pt>
                <c:pt idx="23">
                  <c:v>2117.7889999999998</c:v>
                </c:pt>
                <c:pt idx="24">
                  <c:v>2177.0140000000001</c:v>
                </c:pt>
                <c:pt idx="25">
                  <c:v>2085.2650000000003</c:v>
                </c:pt>
                <c:pt idx="26">
                  <c:v>2034.3649999999998</c:v>
                </c:pt>
                <c:pt idx="27">
                  <c:v>2074.8270000000011</c:v>
                </c:pt>
                <c:pt idx="28">
                  <c:v>2274.2190000000001</c:v>
                </c:pt>
                <c:pt idx="29">
                  <c:v>2463.1679999999997</c:v>
                </c:pt>
                <c:pt idx="30">
                  <c:v>2555.3069999999998</c:v>
                </c:pt>
                <c:pt idx="31">
                  <c:v>2778.4739999999983</c:v>
                </c:pt>
                <c:pt idx="32">
                  <c:v>2738.3379999999988</c:v>
                </c:pt>
                <c:pt idx="33">
                  <c:v>3037.213999999999</c:v>
                </c:pt>
                <c:pt idx="34">
                  <c:v>3194.9659999999994</c:v>
                </c:pt>
                <c:pt idx="35">
                  <c:v>3140.2139999999999</c:v>
                </c:pt>
                <c:pt idx="36">
                  <c:v>3018.4620000000004</c:v>
                </c:pt>
                <c:pt idx="37">
                  <c:v>3024.9450000000006</c:v>
                </c:pt>
                <c:pt idx="38">
                  <c:v>2857.183</c:v>
                </c:pt>
                <c:pt idx="39">
                  <c:v>2830.66</c:v>
                </c:pt>
                <c:pt idx="40">
                  <c:v>2766.5379999999996</c:v>
                </c:pt>
                <c:pt idx="41">
                  <c:v>2532.5289999999995</c:v>
                </c:pt>
                <c:pt idx="42">
                  <c:v>2074.1890000000003</c:v>
                </c:pt>
                <c:pt idx="43">
                  <c:v>1865.9589999999998</c:v>
                </c:pt>
                <c:pt idx="44">
                  <c:v>1835.353000000001</c:v>
                </c:pt>
                <c:pt idx="45">
                  <c:v>1765.7840000000015</c:v>
                </c:pt>
                <c:pt idx="46">
                  <c:v>1871.590000000002</c:v>
                </c:pt>
                <c:pt idx="47">
                  <c:v>1719.6820000000025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16-4621-9688-0A47C253B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211792"/>
        <c:axId val="734212120"/>
      </c:lineChart>
      <c:lineChart>
        <c:grouping val="standard"/>
        <c:varyColors val="0"/>
        <c:ser>
          <c:idx val="1"/>
          <c:order val="1"/>
          <c:tx>
            <c:strRef>
              <c:f>'7. ábra'!$A$5</c:f>
              <c:strCache>
                <c:ptCount val="1"/>
                <c:pt idx="0">
                  <c:v>Éves változás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2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'7. ábra'!$G$1:$AX$1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</c:strCache>
            </c:strRef>
          </c:cat>
          <c:val>
            <c:numRef>
              <c:f>'7. ábra'!$C$5:$BB$5</c:f>
              <c:numCache>
                <c:formatCode>0</c:formatCode>
                <c:ptCount val="48"/>
                <c:pt idx="0">
                  <c:v>246.5729999999985</c:v>
                </c:pt>
                <c:pt idx="1">
                  <c:v>178.27199999999812</c:v>
                </c:pt>
                <c:pt idx="2">
                  <c:v>-73.123000000000502</c:v>
                </c:pt>
                <c:pt idx="3">
                  <c:v>-41.268999999999323</c:v>
                </c:pt>
                <c:pt idx="4">
                  <c:v>62.846000000002277</c:v>
                </c:pt>
                <c:pt idx="5">
                  <c:v>330.49700000000303</c:v>
                </c:pt>
                <c:pt idx="6">
                  <c:v>747.09000000000196</c:v>
                </c:pt>
                <c:pt idx="7">
                  <c:v>969.65100000000075</c:v>
                </c:pt>
                <c:pt idx="8">
                  <c:v>1041.9609999999984</c:v>
                </c:pt>
                <c:pt idx="9">
                  <c:v>806.90899999999783</c:v>
                </c:pt>
                <c:pt idx="10">
                  <c:v>501.12199999999757</c:v>
                </c:pt>
                <c:pt idx="11">
                  <c:v>377.72499999999854</c:v>
                </c:pt>
                <c:pt idx="12">
                  <c:v>289.16800000000057</c:v>
                </c:pt>
                <c:pt idx="13">
                  <c:v>298.8159999999998</c:v>
                </c:pt>
                <c:pt idx="14">
                  <c:v>383.38000000000102</c:v>
                </c:pt>
                <c:pt idx="15">
                  <c:v>291.22100000000046</c:v>
                </c:pt>
                <c:pt idx="16">
                  <c:v>166.78099999999904</c:v>
                </c:pt>
                <c:pt idx="17">
                  <c:v>244.57000000000062</c:v>
                </c:pt>
                <c:pt idx="18">
                  <c:v>289.02400000000034</c:v>
                </c:pt>
                <c:pt idx="19">
                  <c:v>218.64100000000053</c:v>
                </c:pt>
                <c:pt idx="20">
                  <c:v>346.69700000000194</c:v>
                </c:pt>
                <c:pt idx="21">
                  <c:v>144.51100000000133</c:v>
                </c:pt>
                <c:pt idx="22">
                  <c:v>79.367000000000189</c:v>
                </c:pt>
                <c:pt idx="23">
                  <c:v>163.62499999999909</c:v>
                </c:pt>
                <c:pt idx="24">
                  <c:v>119.41799999999876</c:v>
                </c:pt>
                <c:pt idx="25">
                  <c:v>97.989999999998872</c:v>
                </c:pt>
                <c:pt idx="26">
                  <c:v>-41.411000000000968</c:v>
                </c:pt>
                <c:pt idx="27">
                  <c:v>-42.961999999998625</c:v>
                </c:pt>
                <c:pt idx="28">
                  <c:v>97.204999999999927</c:v>
                </c:pt>
                <c:pt idx="29">
                  <c:v>377.90299999999934</c:v>
                </c:pt>
                <c:pt idx="30">
                  <c:v>520.94200000000001</c:v>
                </c:pt>
                <c:pt idx="31">
                  <c:v>703.64699999999721</c:v>
                </c:pt>
                <c:pt idx="32">
                  <c:v>464.11899999999878</c:v>
                </c:pt>
                <c:pt idx="33">
                  <c:v>574.04599999999937</c:v>
                </c:pt>
                <c:pt idx="34">
                  <c:v>639.65899999999965</c:v>
                </c:pt>
                <c:pt idx="35">
                  <c:v>361.7400000000016</c:v>
                </c:pt>
                <c:pt idx="36">
                  <c:v>280.12400000000162</c:v>
                </c:pt>
                <c:pt idx="37">
                  <c:v>-12.268999999998414</c:v>
                </c:pt>
                <c:pt idx="38">
                  <c:v>-337.78299999999945</c:v>
                </c:pt>
                <c:pt idx="39">
                  <c:v>-309.55400000000009</c:v>
                </c:pt>
                <c:pt idx="40">
                  <c:v>-251.92400000000089</c:v>
                </c:pt>
                <c:pt idx="41">
                  <c:v>-492.41600000000108</c:v>
                </c:pt>
                <c:pt idx="42">
                  <c:v>-782.99399999999969</c:v>
                </c:pt>
                <c:pt idx="43">
                  <c:v>-964.70100000000002</c:v>
                </c:pt>
                <c:pt idx="44">
                  <c:v>-931.18499999999858</c:v>
                </c:pt>
                <c:pt idx="45">
                  <c:v>-766.74499999999807</c:v>
                </c:pt>
                <c:pt idx="46">
                  <c:v>-202.59899999999834</c:v>
                </c:pt>
                <c:pt idx="47">
                  <c:v>-146.27699999999732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16-4621-9688-0A47C253B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733208"/>
        <c:axId val="736793888"/>
      </c:lineChart>
      <c:catAx>
        <c:axId val="73421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4212120"/>
        <c:crosses val="autoZero"/>
        <c:auto val="1"/>
        <c:lblAlgn val="ctr"/>
        <c:lblOffset val="100"/>
        <c:tickLblSkip val="1"/>
        <c:noMultiLvlLbl val="1"/>
      </c:catAx>
      <c:valAx>
        <c:axId val="734212120"/>
        <c:scaling>
          <c:orientation val="minMax"/>
          <c:max val="3500"/>
          <c:min val="-1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7.5854519220088096E-2"/>
              <c:y val="3.64754495869277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4211792"/>
        <c:crosses val="autoZero"/>
        <c:crossBetween val="between"/>
      </c:valAx>
      <c:valAx>
        <c:axId val="736793888"/>
        <c:scaling>
          <c:orientation val="minMax"/>
          <c:max val="3500"/>
          <c:min val="-1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82526237081529563"/>
              <c:y val="3.64754495869277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6733208"/>
        <c:crosses val="max"/>
        <c:crossBetween val="between"/>
      </c:valAx>
      <c:catAx>
        <c:axId val="736733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6793888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9850940642974985E-3"/>
          <c:y val="0.91835591518909421"/>
          <c:w val="0.99078668208837595"/>
          <c:h val="6.59556160285472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37688711385834E-2"/>
          <c:y val="5.5304530431902595E-2"/>
          <c:w val="0.84292462257722833"/>
          <c:h val="0.64684476685383474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'7. ábra'!$B$6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'7. ábra'!$G$1:$AX$1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</c:strCache>
            </c:strRef>
          </c:cat>
          <c:val>
            <c:numRef>
              <c:f>'7. ábra'!$C$6:$BB$6</c:f>
              <c:numCache>
                <c:formatCode>0</c:formatCode>
                <c:ptCount val="48"/>
                <c:pt idx="0">
                  <c:v>17.716080920506101</c:v>
                </c:pt>
                <c:pt idx="1">
                  <c:v>78.83658756821842</c:v>
                </c:pt>
                <c:pt idx="2">
                  <c:v>-83.135393292911431</c:v>
                </c:pt>
                <c:pt idx="3">
                  <c:v>-198.37783540004239</c:v>
                </c:pt>
                <c:pt idx="4">
                  <c:v>-226.5180942297975</c:v>
                </c:pt>
                <c:pt idx="5">
                  <c:v>-385.7889540224096</c:v>
                </c:pt>
                <c:pt idx="6">
                  <c:v>-177.2675084419443</c:v>
                </c:pt>
                <c:pt idx="7">
                  <c:v>138.26191023452247</c:v>
                </c:pt>
                <c:pt idx="8">
                  <c:v>293.09321380210713</c:v>
                </c:pt>
                <c:pt idx="9">
                  <c:v>361.00518979360277</c:v>
                </c:pt>
                <c:pt idx="10">
                  <c:v>237.75541981265906</c:v>
                </c:pt>
                <c:pt idx="11">
                  <c:v>30.369989155007715</c:v>
                </c:pt>
                <c:pt idx="12">
                  <c:v>-43.552150181069919</c:v>
                </c:pt>
                <c:pt idx="13">
                  <c:v>-32.159849156502787</c:v>
                </c:pt>
                <c:pt idx="14">
                  <c:v>-107.91960210262914</c:v>
                </c:pt>
                <c:pt idx="15">
                  <c:v>-265.49014293072833</c:v>
                </c:pt>
                <c:pt idx="16">
                  <c:v>-389.72255221460091</c:v>
                </c:pt>
                <c:pt idx="17">
                  <c:v>-451.98918034460621</c:v>
                </c:pt>
                <c:pt idx="18">
                  <c:v>-369.97950424853843</c:v>
                </c:pt>
                <c:pt idx="19">
                  <c:v>-178.05404269751853</c:v>
                </c:pt>
                <c:pt idx="20">
                  <c:v>-11.399852004405147</c:v>
                </c:pt>
                <c:pt idx="21">
                  <c:v>123.09876472321957</c:v>
                </c:pt>
                <c:pt idx="22">
                  <c:v>113.67013039355606</c:v>
                </c:pt>
                <c:pt idx="23">
                  <c:v>119.2009903863418</c:v>
                </c:pt>
                <c:pt idx="24">
                  <c:v>82.454396663576517</c:v>
                </c:pt>
                <c:pt idx="25">
                  <c:v>35.067633081579515</c:v>
                </c:pt>
                <c:pt idx="26">
                  <c:v>122.91618654622835</c:v>
                </c:pt>
                <c:pt idx="27">
                  <c:v>168.09415480023199</c:v>
                </c:pt>
                <c:pt idx="28">
                  <c:v>184.35288402156766</c:v>
                </c:pt>
                <c:pt idx="29">
                  <c:v>187.9807799481423</c:v>
                </c:pt>
                <c:pt idx="30">
                  <c:v>145.07556228956582</c:v>
                </c:pt>
                <c:pt idx="31">
                  <c:v>180.90517715959231</c:v>
                </c:pt>
                <c:pt idx="32">
                  <c:v>216.59790468286155</c:v>
                </c:pt>
                <c:pt idx="33">
                  <c:v>285.79657841264816</c:v>
                </c:pt>
                <c:pt idx="34">
                  <c:v>307.36908799530192</c:v>
                </c:pt>
                <c:pt idx="35">
                  <c:v>136.45074478819151</c:v>
                </c:pt>
                <c:pt idx="36">
                  <c:v>10.523992890795853</c:v>
                </c:pt>
                <c:pt idx="37">
                  <c:v>-22.475585446800324</c:v>
                </c:pt>
                <c:pt idx="38">
                  <c:v>-158.41281594327302</c:v>
                </c:pt>
                <c:pt idx="39">
                  <c:v>-127.80503018656418</c:v>
                </c:pt>
                <c:pt idx="40">
                  <c:v>-85.739966642719992</c:v>
                </c:pt>
                <c:pt idx="41">
                  <c:v>-292.90401573754752</c:v>
                </c:pt>
                <c:pt idx="42">
                  <c:v>-273.73300188520079</c:v>
                </c:pt>
                <c:pt idx="43">
                  <c:v>-276.38349120068324</c:v>
                </c:pt>
                <c:pt idx="44">
                  <c:v>-333.75406332344483</c:v>
                </c:pt>
                <c:pt idx="45">
                  <c:v>-203.11544010867419</c:v>
                </c:pt>
                <c:pt idx="46">
                  <c:v>-70.637690996376477</c:v>
                </c:pt>
                <c:pt idx="47">
                  <c:v>49.249563822816526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7-4EB4-8739-72D3AACB5AF1}"/>
            </c:ext>
          </c:extLst>
        </c:ser>
        <c:ser>
          <c:idx val="3"/>
          <c:order val="3"/>
          <c:tx>
            <c:strRef>
              <c:f>'7. ábra'!$B$7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'7. ábra'!$G$1:$AX$1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</c:strCache>
            </c:strRef>
          </c:cat>
          <c:val>
            <c:numRef>
              <c:f>'7. ábra'!$G$7:$BB$7</c:f>
              <c:numCache>
                <c:formatCode>0</c:formatCode>
                <c:ptCount val="48"/>
                <c:pt idx="0">
                  <c:v>228.8569190794924</c:v>
                </c:pt>
                <c:pt idx="1">
                  <c:v>99.435412431779696</c:v>
                </c:pt>
                <c:pt idx="2">
                  <c:v>10.012393292910929</c:v>
                </c:pt>
                <c:pt idx="3">
                  <c:v>157.10883540004306</c:v>
                </c:pt>
                <c:pt idx="4">
                  <c:v>289.36409422979978</c:v>
                </c:pt>
                <c:pt idx="5">
                  <c:v>716.28595402241262</c:v>
                </c:pt>
                <c:pt idx="6">
                  <c:v>924.35750844194627</c:v>
                </c:pt>
                <c:pt idx="7">
                  <c:v>831.38908976547827</c:v>
                </c:pt>
                <c:pt idx="8">
                  <c:v>748.86778619789129</c:v>
                </c:pt>
                <c:pt idx="9">
                  <c:v>445.90381020639506</c:v>
                </c:pt>
                <c:pt idx="10">
                  <c:v>263.36658018733851</c:v>
                </c:pt>
                <c:pt idx="11">
                  <c:v>347.35501084499083</c:v>
                </c:pt>
                <c:pt idx="12">
                  <c:v>332.72015018107049</c:v>
                </c:pt>
                <c:pt idx="13">
                  <c:v>330.97584915650259</c:v>
                </c:pt>
                <c:pt idx="14">
                  <c:v>491.29960210263016</c:v>
                </c:pt>
                <c:pt idx="15">
                  <c:v>556.71114293072878</c:v>
                </c:pt>
                <c:pt idx="16">
                  <c:v>556.50355221459995</c:v>
                </c:pt>
                <c:pt idx="17">
                  <c:v>696.55918034460683</c:v>
                </c:pt>
                <c:pt idx="18">
                  <c:v>659.00350424853877</c:v>
                </c:pt>
                <c:pt idx="19">
                  <c:v>396.69504269751906</c:v>
                </c:pt>
                <c:pt idx="20">
                  <c:v>358.09685200440708</c:v>
                </c:pt>
                <c:pt idx="21">
                  <c:v>21.412235276781757</c:v>
                </c:pt>
                <c:pt idx="22">
                  <c:v>-34.303130393555875</c:v>
                </c:pt>
                <c:pt idx="23">
                  <c:v>44.42400961365729</c:v>
                </c:pt>
                <c:pt idx="24">
                  <c:v>36.963603336422238</c:v>
                </c:pt>
                <c:pt idx="25">
                  <c:v>62.922366918419357</c:v>
                </c:pt>
                <c:pt idx="26">
                  <c:v>-164.32718654622931</c:v>
                </c:pt>
                <c:pt idx="27">
                  <c:v>-211.05615480023062</c:v>
                </c:pt>
                <c:pt idx="28">
                  <c:v>-87.147884021567734</c:v>
                </c:pt>
                <c:pt idx="29">
                  <c:v>189.92222005185704</c:v>
                </c:pt>
                <c:pt idx="30">
                  <c:v>375.86643771043418</c:v>
                </c:pt>
                <c:pt idx="31">
                  <c:v>522.74182284040489</c:v>
                </c:pt>
                <c:pt idx="32">
                  <c:v>247.52109531713722</c:v>
                </c:pt>
                <c:pt idx="33">
                  <c:v>288.24942158735121</c:v>
                </c:pt>
                <c:pt idx="34">
                  <c:v>332.28991200469773</c:v>
                </c:pt>
                <c:pt idx="35">
                  <c:v>225.28925521181009</c:v>
                </c:pt>
                <c:pt idx="36">
                  <c:v>269.60000710920576</c:v>
                </c:pt>
                <c:pt idx="37">
                  <c:v>10.20658544680191</c:v>
                </c:pt>
                <c:pt idx="38">
                  <c:v>-179.37018405672643</c:v>
                </c:pt>
                <c:pt idx="39">
                  <c:v>-181.74896981343591</c:v>
                </c:pt>
                <c:pt idx="40">
                  <c:v>-166.1840333572809</c:v>
                </c:pt>
                <c:pt idx="41">
                  <c:v>-199.51198426245355</c:v>
                </c:pt>
                <c:pt idx="42">
                  <c:v>-509.26099811479889</c:v>
                </c:pt>
                <c:pt idx="43">
                  <c:v>-688.31750879931678</c:v>
                </c:pt>
                <c:pt idx="44">
                  <c:v>-597.43093667655376</c:v>
                </c:pt>
                <c:pt idx="45">
                  <c:v>-563.62955989132388</c:v>
                </c:pt>
                <c:pt idx="46">
                  <c:v>-131.96130900362186</c:v>
                </c:pt>
                <c:pt idx="47">
                  <c:v>-195.52656382281384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F7-4EB4-8739-72D3AACB5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34211792"/>
        <c:axId val="734212120"/>
      </c:barChart>
      <c:lineChart>
        <c:grouping val="standard"/>
        <c:varyColors val="0"/>
        <c:ser>
          <c:idx val="0"/>
          <c:order val="0"/>
          <c:tx>
            <c:strRef>
              <c:f>'7. ábra'!$B$4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'7. ábra'!$G$2:$BB$2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'7. ábra'!$C$4:$BB$4</c:f>
              <c:numCache>
                <c:formatCode>0</c:formatCode>
                <c:ptCount val="48"/>
                <c:pt idx="0">
                  <c:v>150.14299999999912</c:v>
                </c:pt>
                <c:pt idx="1">
                  <c:v>161.97199999999884</c:v>
                </c:pt>
                <c:pt idx="2">
                  <c:v>75.792999999999665</c:v>
                </c:pt>
                <c:pt idx="3">
                  <c:v>96.926000000000386</c:v>
                </c:pt>
                <c:pt idx="4">
                  <c:v>212.9890000000014</c:v>
                </c:pt>
                <c:pt idx="5">
                  <c:v>492.46900000000187</c:v>
                </c:pt>
                <c:pt idx="6">
                  <c:v>822.88300000000163</c:v>
                </c:pt>
                <c:pt idx="7">
                  <c:v>1066.5770000000011</c:v>
                </c:pt>
                <c:pt idx="8">
                  <c:v>1254.9499999999998</c:v>
                </c:pt>
                <c:pt idx="9">
                  <c:v>1299.3779999999997</c:v>
                </c:pt>
                <c:pt idx="10">
                  <c:v>1324.0049999999992</c:v>
                </c:pt>
                <c:pt idx="11">
                  <c:v>1444.3019999999997</c:v>
                </c:pt>
                <c:pt idx="12">
                  <c:v>1544.1180000000004</c:v>
                </c:pt>
                <c:pt idx="13">
                  <c:v>1598.1939999999995</c:v>
                </c:pt>
                <c:pt idx="14">
                  <c:v>1707.3850000000002</c:v>
                </c:pt>
                <c:pt idx="15">
                  <c:v>1735.5230000000001</c:v>
                </c:pt>
                <c:pt idx="16">
                  <c:v>1710.8989999999994</c:v>
                </c:pt>
                <c:pt idx="17">
                  <c:v>1842.7640000000001</c:v>
                </c:pt>
                <c:pt idx="18">
                  <c:v>1996.4090000000006</c:v>
                </c:pt>
                <c:pt idx="19">
                  <c:v>1954.1640000000007</c:v>
                </c:pt>
                <c:pt idx="20">
                  <c:v>2057.5960000000014</c:v>
                </c:pt>
                <c:pt idx="21">
                  <c:v>1987.2750000000015</c:v>
                </c:pt>
                <c:pt idx="22">
                  <c:v>2075.7760000000007</c:v>
                </c:pt>
                <c:pt idx="23">
                  <c:v>2117.7889999999998</c:v>
                </c:pt>
                <c:pt idx="24">
                  <c:v>2177.0140000000001</c:v>
                </c:pt>
                <c:pt idx="25">
                  <c:v>2085.2650000000003</c:v>
                </c:pt>
                <c:pt idx="26">
                  <c:v>2034.3649999999998</c:v>
                </c:pt>
                <c:pt idx="27">
                  <c:v>2074.8270000000011</c:v>
                </c:pt>
                <c:pt idx="28">
                  <c:v>2274.2190000000001</c:v>
                </c:pt>
                <c:pt idx="29">
                  <c:v>2463.1679999999997</c:v>
                </c:pt>
                <c:pt idx="30">
                  <c:v>2555.3069999999998</c:v>
                </c:pt>
                <c:pt idx="31">
                  <c:v>2778.4739999999983</c:v>
                </c:pt>
                <c:pt idx="32">
                  <c:v>2738.3379999999988</c:v>
                </c:pt>
                <c:pt idx="33">
                  <c:v>3037.213999999999</c:v>
                </c:pt>
                <c:pt idx="34">
                  <c:v>3194.9659999999994</c:v>
                </c:pt>
                <c:pt idx="35">
                  <c:v>3140.2139999999999</c:v>
                </c:pt>
                <c:pt idx="36">
                  <c:v>3018.4620000000004</c:v>
                </c:pt>
                <c:pt idx="37">
                  <c:v>3024.9450000000006</c:v>
                </c:pt>
                <c:pt idx="38">
                  <c:v>2857.183</c:v>
                </c:pt>
                <c:pt idx="39">
                  <c:v>2830.66</c:v>
                </c:pt>
                <c:pt idx="40">
                  <c:v>2766.5379999999996</c:v>
                </c:pt>
                <c:pt idx="41">
                  <c:v>2532.5289999999995</c:v>
                </c:pt>
                <c:pt idx="42">
                  <c:v>2074.1890000000003</c:v>
                </c:pt>
                <c:pt idx="43">
                  <c:v>1865.9589999999998</c:v>
                </c:pt>
                <c:pt idx="44">
                  <c:v>1835.353000000001</c:v>
                </c:pt>
                <c:pt idx="45">
                  <c:v>1765.7840000000015</c:v>
                </c:pt>
                <c:pt idx="46">
                  <c:v>1871.590000000002</c:v>
                </c:pt>
                <c:pt idx="47">
                  <c:v>1719.6820000000025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F7-4EB4-8739-72D3AACB5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211792"/>
        <c:axId val="734212120"/>
      </c:lineChart>
      <c:lineChart>
        <c:grouping val="standard"/>
        <c:varyColors val="0"/>
        <c:ser>
          <c:idx val="1"/>
          <c:order val="1"/>
          <c:tx>
            <c:strRef>
              <c:f>'7. ábra'!$B$5</c:f>
              <c:strCache>
                <c:ptCount val="1"/>
                <c:pt idx="0">
                  <c:v>Annual Change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2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'7. ábra'!$G$2:$AX$2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'7. ábra'!$C$5:$BB$5</c:f>
              <c:numCache>
                <c:formatCode>0</c:formatCode>
                <c:ptCount val="48"/>
                <c:pt idx="0">
                  <c:v>246.5729999999985</c:v>
                </c:pt>
                <c:pt idx="1">
                  <c:v>178.27199999999812</c:v>
                </c:pt>
                <c:pt idx="2">
                  <c:v>-73.123000000000502</c:v>
                </c:pt>
                <c:pt idx="3">
                  <c:v>-41.268999999999323</c:v>
                </c:pt>
                <c:pt idx="4">
                  <c:v>62.846000000002277</c:v>
                </c:pt>
                <c:pt idx="5">
                  <c:v>330.49700000000303</c:v>
                </c:pt>
                <c:pt idx="6">
                  <c:v>747.09000000000196</c:v>
                </c:pt>
                <c:pt idx="7">
                  <c:v>969.65100000000075</c:v>
                </c:pt>
                <c:pt idx="8">
                  <c:v>1041.9609999999984</c:v>
                </c:pt>
                <c:pt idx="9">
                  <c:v>806.90899999999783</c:v>
                </c:pt>
                <c:pt idx="10">
                  <c:v>501.12199999999757</c:v>
                </c:pt>
                <c:pt idx="11">
                  <c:v>377.72499999999854</c:v>
                </c:pt>
                <c:pt idx="12">
                  <c:v>289.16800000000057</c:v>
                </c:pt>
                <c:pt idx="13">
                  <c:v>298.8159999999998</c:v>
                </c:pt>
                <c:pt idx="14">
                  <c:v>383.38000000000102</c:v>
                </c:pt>
                <c:pt idx="15">
                  <c:v>291.22100000000046</c:v>
                </c:pt>
                <c:pt idx="16">
                  <c:v>166.78099999999904</c:v>
                </c:pt>
                <c:pt idx="17">
                  <c:v>244.57000000000062</c:v>
                </c:pt>
                <c:pt idx="18">
                  <c:v>289.02400000000034</c:v>
                </c:pt>
                <c:pt idx="19">
                  <c:v>218.64100000000053</c:v>
                </c:pt>
                <c:pt idx="20">
                  <c:v>346.69700000000194</c:v>
                </c:pt>
                <c:pt idx="21">
                  <c:v>144.51100000000133</c:v>
                </c:pt>
                <c:pt idx="22">
                  <c:v>79.367000000000189</c:v>
                </c:pt>
                <c:pt idx="23">
                  <c:v>163.62499999999909</c:v>
                </c:pt>
                <c:pt idx="24">
                  <c:v>119.41799999999876</c:v>
                </c:pt>
                <c:pt idx="25">
                  <c:v>97.989999999998872</c:v>
                </c:pt>
                <c:pt idx="26">
                  <c:v>-41.411000000000968</c:v>
                </c:pt>
                <c:pt idx="27">
                  <c:v>-42.961999999998625</c:v>
                </c:pt>
                <c:pt idx="28">
                  <c:v>97.204999999999927</c:v>
                </c:pt>
                <c:pt idx="29">
                  <c:v>377.90299999999934</c:v>
                </c:pt>
                <c:pt idx="30">
                  <c:v>520.94200000000001</c:v>
                </c:pt>
                <c:pt idx="31">
                  <c:v>703.64699999999721</c:v>
                </c:pt>
                <c:pt idx="32">
                  <c:v>464.11899999999878</c:v>
                </c:pt>
                <c:pt idx="33">
                  <c:v>574.04599999999937</c:v>
                </c:pt>
                <c:pt idx="34">
                  <c:v>639.65899999999965</c:v>
                </c:pt>
                <c:pt idx="35">
                  <c:v>361.7400000000016</c:v>
                </c:pt>
                <c:pt idx="36">
                  <c:v>280.12400000000162</c:v>
                </c:pt>
                <c:pt idx="37">
                  <c:v>-12.268999999998414</c:v>
                </c:pt>
                <c:pt idx="38">
                  <c:v>-337.78299999999945</c:v>
                </c:pt>
                <c:pt idx="39">
                  <c:v>-309.55400000000009</c:v>
                </c:pt>
                <c:pt idx="40">
                  <c:v>-251.92400000000089</c:v>
                </c:pt>
                <c:pt idx="41">
                  <c:v>-492.41600000000108</c:v>
                </c:pt>
                <c:pt idx="42">
                  <c:v>-782.99399999999969</c:v>
                </c:pt>
                <c:pt idx="43">
                  <c:v>-964.70100000000002</c:v>
                </c:pt>
                <c:pt idx="44">
                  <c:v>-931.18499999999858</c:v>
                </c:pt>
                <c:pt idx="45">
                  <c:v>-766.74499999999807</c:v>
                </c:pt>
                <c:pt idx="46">
                  <c:v>-202.59899999999834</c:v>
                </c:pt>
                <c:pt idx="47">
                  <c:v>-146.27699999999732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F7-4EB4-8739-72D3AACB5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733208"/>
        <c:axId val="736793888"/>
      </c:lineChart>
      <c:catAx>
        <c:axId val="73421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4212120"/>
        <c:crosses val="autoZero"/>
        <c:auto val="1"/>
        <c:lblAlgn val="ctr"/>
        <c:lblOffset val="100"/>
        <c:tickLblSkip val="1"/>
        <c:noMultiLvlLbl val="1"/>
      </c:catAx>
      <c:valAx>
        <c:axId val="734212120"/>
        <c:scaling>
          <c:orientation val="minMax"/>
          <c:min val="-1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6.3213239460511342E-2"/>
              <c:y val="8.17638888888888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4211792"/>
        <c:crosses val="autoZero"/>
        <c:crossBetween val="between"/>
      </c:valAx>
      <c:valAx>
        <c:axId val="736793888"/>
        <c:scaling>
          <c:orientation val="minMax"/>
          <c:max val="3500"/>
          <c:min val="-1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9239517851219732"/>
              <c:y val="8.17638888888888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6733208"/>
        <c:crosses val="max"/>
        <c:crossBetween val="between"/>
      </c:valAx>
      <c:catAx>
        <c:axId val="736733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6793888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9850940642974985E-3"/>
          <c:y val="0.87849265859868164"/>
          <c:w val="0.99078668208837595"/>
          <c:h val="0.105819063230216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783087119227841E-2"/>
          <c:y val="7.3804587395225704E-2"/>
          <c:w val="0.88934850051706249"/>
          <c:h val="0.6603614583333333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'8. ábra'!$F$1</c:f>
              <c:strCache>
                <c:ptCount val="1"/>
                <c:pt idx="0">
                  <c:v>Gépek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'8. ábra'!$F$3:$F$14</c:f>
              <c:numCache>
                <c:formatCode>0.0</c:formatCode>
                <c:ptCount val="12"/>
                <c:pt idx="0">
                  <c:v>7.8411110848574914</c:v>
                </c:pt>
                <c:pt idx="1">
                  <c:v>8.9188244015202223</c:v>
                </c:pt>
                <c:pt idx="2">
                  <c:v>10.126386130688427</c:v>
                </c:pt>
                <c:pt idx="3">
                  <c:v>11.293040476672846</c:v>
                </c:pt>
                <c:pt idx="4">
                  <c:v>9.4924674163481182</c:v>
                </c:pt>
                <c:pt idx="5">
                  <c:v>8.9289598290614709</c:v>
                </c:pt>
                <c:pt idx="6">
                  <c:v>9.5368878478842554</c:v>
                </c:pt>
                <c:pt idx="7">
                  <c:v>10.294234965915388</c:v>
                </c:pt>
                <c:pt idx="8">
                  <c:v>10.494223139589007</c:v>
                </c:pt>
                <c:pt idx="9">
                  <c:v>9.0242392164344896</c:v>
                </c:pt>
                <c:pt idx="10">
                  <c:v>8.2348500260823307</c:v>
                </c:pt>
                <c:pt idx="11">
                  <c:v>8.4441074298442889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C-489C-ACEA-9E3FE5F4135F}"/>
            </c:ext>
          </c:extLst>
        </c:ser>
        <c:ser>
          <c:idx val="6"/>
          <c:order val="1"/>
          <c:tx>
            <c:strRef>
              <c:f>'8. ábra'!$B$1</c:f>
              <c:strCache>
                <c:ptCount val="1"/>
                <c:pt idx="0">
                  <c:v>Élelmiszer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'8. ábra'!$B$3:$B$14</c:f>
              <c:numCache>
                <c:formatCode>0.0</c:formatCode>
                <c:ptCount val="12"/>
                <c:pt idx="0">
                  <c:v>1.3986389364059706</c:v>
                </c:pt>
                <c:pt idx="1">
                  <c:v>1.3051525671163375</c:v>
                </c:pt>
                <c:pt idx="2">
                  <c:v>1.6818039124289974</c:v>
                </c:pt>
                <c:pt idx="3">
                  <c:v>2.0791984266507977</c:v>
                </c:pt>
                <c:pt idx="4">
                  <c:v>2.6424426712560654</c:v>
                </c:pt>
                <c:pt idx="5">
                  <c:v>2.6887740734246379</c:v>
                </c:pt>
                <c:pt idx="6">
                  <c:v>2.2419632121414299</c:v>
                </c:pt>
                <c:pt idx="7">
                  <c:v>2.1004849639260406</c:v>
                </c:pt>
                <c:pt idx="8">
                  <c:v>1.7963417427419941</c:v>
                </c:pt>
                <c:pt idx="9">
                  <c:v>1.8705911715192765</c:v>
                </c:pt>
                <c:pt idx="10">
                  <c:v>1.4779380920457501</c:v>
                </c:pt>
                <c:pt idx="11">
                  <c:v>1.4268495070288549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C-489C-ACEA-9E3FE5F4135F}"/>
            </c:ext>
          </c:extLst>
        </c:ser>
        <c:ser>
          <c:idx val="0"/>
          <c:order val="2"/>
          <c:tx>
            <c:strRef>
              <c:f>'8. ábra'!$C$1</c:f>
              <c:strCache>
                <c:ptCount val="1"/>
                <c:pt idx="0">
                  <c:v>Nyersanyag</c:v>
                </c:pt>
              </c:strCache>
            </c:strRef>
          </c:tx>
          <c:spPr>
            <a:solidFill>
              <a:srgbClr val="F6A800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'8. ábra'!$C$3:$C$14</c:f>
              <c:numCache>
                <c:formatCode>0.0</c:formatCode>
                <c:ptCount val="12"/>
                <c:pt idx="0">
                  <c:v>0.2766382813667953</c:v>
                </c:pt>
                <c:pt idx="1">
                  <c:v>0.3995419433503537</c:v>
                </c:pt>
                <c:pt idx="2">
                  <c:v>0.31890196692346107</c:v>
                </c:pt>
                <c:pt idx="3">
                  <c:v>0.5198121435495372</c:v>
                </c:pt>
                <c:pt idx="4">
                  <c:v>0.87257082400735375</c:v>
                </c:pt>
                <c:pt idx="5">
                  <c:v>0.71052927163061563</c:v>
                </c:pt>
                <c:pt idx="6">
                  <c:v>0.51893804505067076</c:v>
                </c:pt>
                <c:pt idx="7">
                  <c:v>0.28132038277251437</c:v>
                </c:pt>
                <c:pt idx="8">
                  <c:v>0.29700067779075651</c:v>
                </c:pt>
                <c:pt idx="9">
                  <c:v>0.23815212853043818</c:v>
                </c:pt>
                <c:pt idx="10">
                  <c:v>0.17580037481338845</c:v>
                </c:pt>
                <c:pt idx="11">
                  <c:v>0.19536121493165789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C-489C-ACEA-9E3FE5F4135F}"/>
            </c:ext>
          </c:extLst>
        </c:ser>
        <c:ser>
          <c:idx val="2"/>
          <c:order val="3"/>
          <c:tx>
            <c:strRef>
              <c:f>'8. ábra'!$D$1</c:f>
              <c:strCache>
                <c:ptCount val="1"/>
                <c:pt idx="0">
                  <c:v>Energiahordozó</c:v>
                </c:pt>
              </c:strCache>
            </c:strRef>
          </c:tx>
          <c:spPr>
            <a:solidFill>
              <a:srgbClr val="DA0000"/>
            </a:solidFill>
            <a:ln w="9525">
              <a:noFill/>
            </a:ln>
          </c:spPr>
          <c:invertIfNegative val="0"/>
          <c:cat>
            <c:numRef>
              <c:f>'8. ábra'!$A$3:$A$14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'8. ábra'!$D$3:$D$14</c:f>
              <c:numCache>
                <c:formatCode>0.0</c:formatCode>
                <c:ptCount val="12"/>
                <c:pt idx="0">
                  <c:v>-6.1564413599682757</c:v>
                </c:pt>
                <c:pt idx="1">
                  <c:v>-4.780538959339629</c:v>
                </c:pt>
                <c:pt idx="2">
                  <c:v>-5.2899380169661123</c:v>
                </c:pt>
                <c:pt idx="3">
                  <c:v>-5.9334547510236222</c:v>
                </c:pt>
                <c:pt idx="4">
                  <c:v>-6.1997644999882517</c:v>
                </c:pt>
                <c:pt idx="5">
                  <c:v>-6.2952069132314801</c:v>
                </c:pt>
                <c:pt idx="6">
                  <c:v>-6.1316762816000923</c:v>
                </c:pt>
                <c:pt idx="7">
                  <c:v>-4.105754852850656</c:v>
                </c:pt>
                <c:pt idx="8">
                  <c:v>-3.130919386079841</c:v>
                </c:pt>
                <c:pt idx="9">
                  <c:v>-3.7241042258520944</c:v>
                </c:pt>
                <c:pt idx="10">
                  <c:v>-3.8627535543132945</c:v>
                </c:pt>
                <c:pt idx="11">
                  <c:v>-3.8319569228178745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1C-489C-ACEA-9E3FE5F4135F}"/>
            </c:ext>
          </c:extLst>
        </c:ser>
        <c:ser>
          <c:idx val="1"/>
          <c:order val="4"/>
          <c:tx>
            <c:strRef>
              <c:f>'8. ábra'!$E$1</c:f>
              <c:strCache>
                <c:ptCount val="1"/>
                <c:pt idx="0">
                  <c:v>Feldolgozott termék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'8. ábra'!$E$3:$E$14</c:f>
              <c:numCache>
                <c:formatCode>0.0</c:formatCode>
                <c:ptCount val="12"/>
                <c:pt idx="0">
                  <c:v>-3.4026135626893064</c:v>
                </c:pt>
                <c:pt idx="1">
                  <c:v>-1.7203419012543422</c:v>
                </c:pt>
                <c:pt idx="2">
                  <c:v>-1.3707347706719379</c:v>
                </c:pt>
                <c:pt idx="3">
                  <c:v>-0.92012438027414645</c:v>
                </c:pt>
                <c:pt idx="4">
                  <c:v>-4.334026873538039E-2</c:v>
                </c:pt>
                <c:pt idx="5">
                  <c:v>0.42118703599300844</c:v>
                </c:pt>
                <c:pt idx="6">
                  <c:v>-0.23989408105251844</c:v>
                </c:pt>
                <c:pt idx="7">
                  <c:v>-0.90930526894998187</c:v>
                </c:pt>
                <c:pt idx="8">
                  <c:v>-1.0178239148298431</c:v>
                </c:pt>
                <c:pt idx="9">
                  <c:v>-0.97024179851584458</c:v>
                </c:pt>
                <c:pt idx="10">
                  <c:v>-1.946832914923001</c:v>
                </c:pt>
                <c:pt idx="11">
                  <c:v>-2.8509212683647709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1C-489C-ACEA-9E3FE5F41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102272"/>
        <c:axId val="120104448"/>
      </c:barChart>
      <c:lineChart>
        <c:grouping val="standard"/>
        <c:varyColors val="0"/>
        <c:ser>
          <c:idx val="4"/>
          <c:order val="5"/>
          <c:tx>
            <c:strRef>
              <c:f>'8. ábra'!$G$1</c:f>
              <c:strCache>
                <c:ptCount val="1"/>
                <c:pt idx="0">
                  <c:v>Áruegyenleg (külkereskedelem)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'8. ábra'!$A$3:$A$12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'8. ábra'!$G$3:$G$14</c:f>
              <c:numCache>
                <c:formatCode>0.0</c:formatCode>
                <c:ptCount val="12"/>
                <c:pt idx="0">
                  <c:v>-4.2666620027341944E-2</c:v>
                </c:pt>
                <c:pt idx="1">
                  <c:v>4.1226380513929319</c:v>
                </c:pt>
                <c:pt idx="2">
                  <c:v>5.4664192224028314</c:v>
                </c:pt>
                <c:pt idx="3">
                  <c:v>7.0384719155754061</c:v>
                </c:pt>
                <c:pt idx="4">
                  <c:v>6.7643761428878975</c:v>
                </c:pt>
                <c:pt idx="5">
                  <c:v>6.4542432968782384</c:v>
                </c:pt>
                <c:pt idx="6">
                  <c:v>5.9262187424237265</c:v>
                </c:pt>
                <c:pt idx="7">
                  <c:v>7.6609801908133006</c:v>
                </c:pt>
                <c:pt idx="8">
                  <c:v>8.4388222592120865</c:v>
                </c:pt>
                <c:pt idx="9">
                  <c:v>6.438636492116248</c:v>
                </c:pt>
                <c:pt idx="10">
                  <c:v>4.1076565853179385</c:v>
                </c:pt>
                <c:pt idx="11">
                  <c:v>3.3834399606221637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1C-489C-ACEA-9E3FE5F4135F}"/>
            </c:ext>
          </c:extLst>
        </c:ser>
        <c:ser>
          <c:idx val="5"/>
          <c:order val="6"/>
          <c:tx>
            <c:strRef>
              <c:f>'8. ábra'!$H$1</c:f>
              <c:strCache>
                <c:ptCount val="1"/>
                <c:pt idx="0">
                  <c:v>Áruegyenleg (fizetési mérleg)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'8. ábra'!$A$3:$A$12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'8. ábra'!$H$3:$H$14</c:f>
              <c:numCache>
                <c:formatCode>0.00</c:formatCode>
                <c:ptCount val="12"/>
                <c:pt idx="0">
                  <c:v>-0.92015763635700332</c:v>
                </c:pt>
                <c:pt idx="1">
                  <c:v>2.7162316100002522</c:v>
                </c:pt>
                <c:pt idx="2">
                  <c:v>2.5487374325939109</c:v>
                </c:pt>
                <c:pt idx="3">
                  <c:v>2.8083862609364973</c:v>
                </c:pt>
                <c:pt idx="4">
                  <c:v>2.9370362008527664</c:v>
                </c:pt>
                <c:pt idx="5">
                  <c:v>3.2663150434295685</c:v>
                </c:pt>
                <c:pt idx="6">
                  <c:v>2.0063549610455964</c:v>
                </c:pt>
                <c:pt idx="7">
                  <c:v>3.6095505512780672</c:v>
                </c:pt>
                <c:pt idx="8">
                  <c:v>3.4345241813812439</c:v>
                </c:pt>
                <c:pt idx="9">
                  <c:v>1.5203192883117773</c:v>
                </c:pt>
                <c:pt idx="10">
                  <c:v>-1.2612900964228058</c:v>
                </c:pt>
                <c:pt idx="11">
                  <c:v>-1.874654328441492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1C-489C-ACEA-9E3FE5F41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05984"/>
        <c:axId val="120112256"/>
      </c:lineChart>
      <c:catAx>
        <c:axId val="12010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8808375046831E-2"/>
              <c:y val="4.1081819043789459E-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10444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120104448"/>
        <c:scaling>
          <c:orientation val="minMax"/>
          <c:max val="15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102272"/>
        <c:crosses val="autoZero"/>
        <c:crossBetween val="between"/>
      </c:valAx>
      <c:catAx>
        <c:axId val="1201059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585454943132103"/>
              <c:y val="4.17239236658975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120112256"/>
        <c:crosses val="autoZero"/>
        <c:auto val="0"/>
        <c:lblAlgn val="ctr"/>
        <c:lblOffset val="100"/>
        <c:noMultiLvlLbl val="0"/>
      </c:catAx>
      <c:valAx>
        <c:axId val="120112256"/>
        <c:scaling>
          <c:orientation val="minMax"/>
          <c:max val="15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10598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5.8926272688842969E-3"/>
          <c:y val="0.82051979166666666"/>
          <c:w val="0.98821496188195868"/>
          <c:h val="0.1773934027777777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783087119227841E-2"/>
          <c:y val="7.3804587395225704E-2"/>
          <c:w val="0.88934850051706249"/>
          <c:h val="0.6603614583333333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'8. ábra'!$F$2</c:f>
              <c:strCache>
                <c:ptCount val="1"/>
                <c:pt idx="0">
                  <c:v>Machine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'8. ábra'!$F$3:$F$14</c:f>
              <c:numCache>
                <c:formatCode>0.0</c:formatCode>
                <c:ptCount val="12"/>
                <c:pt idx="0">
                  <c:v>7.8411110848574914</c:v>
                </c:pt>
                <c:pt idx="1">
                  <c:v>8.9188244015202223</c:v>
                </c:pt>
                <c:pt idx="2">
                  <c:v>10.126386130688427</c:v>
                </c:pt>
                <c:pt idx="3">
                  <c:v>11.293040476672846</c:v>
                </c:pt>
                <c:pt idx="4">
                  <c:v>9.4924674163481182</c:v>
                </c:pt>
                <c:pt idx="5">
                  <c:v>8.9289598290614709</c:v>
                </c:pt>
                <c:pt idx="6">
                  <c:v>9.5368878478842554</c:v>
                </c:pt>
                <c:pt idx="7">
                  <c:v>10.294234965915388</c:v>
                </c:pt>
                <c:pt idx="8">
                  <c:v>10.494223139589007</c:v>
                </c:pt>
                <c:pt idx="9">
                  <c:v>9.0242392164344896</c:v>
                </c:pt>
                <c:pt idx="10">
                  <c:v>8.2348500260823307</c:v>
                </c:pt>
                <c:pt idx="11">
                  <c:v>8.4441074298442889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6-40AD-88AA-F6ED981C2351}"/>
            </c:ext>
          </c:extLst>
        </c:ser>
        <c:ser>
          <c:idx val="6"/>
          <c:order val="1"/>
          <c:tx>
            <c:strRef>
              <c:f>'8. ábra'!$B$2</c:f>
              <c:strCache>
                <c:ptCount val="1"/>
                <c:pt idx="0">
                  <c:v>Food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'8. ábra'!$B$3:$B$14</c:f>
              <c:numCache>
                <c:formatCode>0.0</c:formatCode>
                <c:ptCount val="12"/>
                <c:pt idx="0">
                  <c:v>1.3986389364059706</c:v>
                </c:pt>
                <c:pt idx="1">
                  <c:v>1.3051525671163375</c:v>
                </c:pt>
                <c:pt idx="2">
                  <c:v>1.6818039124289974</c:v>
                </c:pt>
                <c:pt idx="3">
                  <c:v>2.0791984266507977</c:v>
                </c:pt>
                <c:pt idx="4">
                  <c:v>2.6424426712560654</c:v>
                </c:pt>
                <c:pt idx="5">
                  <c:v>2.6887740734246379</c:v>
                </c:pt>
                <c:pt idx="6">
                  <c:v>2.2419632121414299</c:v>
                </c:pt>
                <c:pt idx="7">
                  <c:v>2.1004849639260406</c:v>
                </c:pt>
                <c:pt idx="8">
                  <c:v>1.7963417427419941</c:v>
                </c:pt>
                <c:pt idx="9">
                  <c:v>1.8705911715192765</c:v>
                </c:pt>
                <c:pt idx="10">
                  <c:v>1.4779380920457501</c:v>
                </c:pt>
                <c:pt idx="11">
                  <c:v>1.4268495070288549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6-40AD-88AA-F6ED981C2351}"/>
            </c:ext>
          </c:extLst>
        </c:ser>
        <c:ser>
          <c:idx val="0"/>
          <c:order val="2"/>
          <c:tx>
            <c:strRef>
              <c:f>'8. ábra'!$C$2</c:f>
              <c:strCache>
                <c:ptCount val="1"/>
                <c:pt idx="0">
                  <c:v>Commodities</c:v>
                </c:pt>
              </c:strCache>
            </c:strRef>
          </c:tx>
          <c:spPr>
            <a:solidFill>
              <a:srgbClr val="F6A800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'8. ábra'!$C$3:$C$14</c:f>
              <c:numCache>
                <c:formatCode>0.0</c:formatCode>
                <c:ptCount val="12"/>
                <c:pt idx="0">
                  <c:v>0.2766382813667953</c:v>
                </c:pt>
                <c:pt idx="1">
                  <c:v>0.3995419433503537</c:v>
                </c:pt>
                <c:pt idx="2">
                  <c:v>0.31890196692346107</c:v>
                </c:pt>
                <c:pt idx="3">
                  <c:v>0.5198121435495372</c:v>
                </c:pt>
                <c:pt idx="4">
                  <c:v>0.87257082400735375</c:v>
                </c:pt>
                <c:pt idx="5">
                  <c:v>0.71052927163061563</c:v>
                </c:pt>
                <c:pt idx="6">
                  <c:v>0.51893804505067076</c:v>
                </c:pt>
                <c:pt idx="7">
                  <c:v>0.28132038277251437</c:v>
                </c:pt>
                <c:pt idx="8">
                  <c:v>0.29700067779075651</c:v>
                </c:pt>
                <c:pt idx="9">
                  <c:v>0.23815212853043818</c:v>
                </c:pt>
                <c:pt idx="10">
                  <c:v>0.17580037481338845</c:v>
                </c:pt>
                <c:pt idx="11">
                  <c:v>0.19536121493165789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76-40AD-88AA-F6ED981C2351}"/>
            </c:ext>
          </c:extLst>
        </c:ser>
        <c:ser>
          <c:idx val="2"/>
          <c:order val="3"/>
          <c:tx>
            <c:strRef>
              <c:f>'8. ábra'!$D$2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rgbClr val="DA0000"/>
            </a:solidFill>
            <a:ln w="9525">
              <a:noFill/>
            </a:ln>
          </c:spPr>
          <c:invertIfNegative val="0"/>
          <c:cat>
            <c:numRef>
              <c:f>'8. ábra'!$A$3:$A$14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'8. ábra'!$D$3:$D$14</c:f>
              <c:numCache>
                <c:formatCode>0.0</c:formatCode>
                <c:ptCount val="12"/>
                <c:pt idx="0">
                  <c:v>-6.1564413599682757</c:v>
                </c:pt>
                <c:pt idx="1">
                  <c:v>-4.780538959339629</c:v>
                </c:pt>
                <c:pt idx="2">
                  <c:v>-5.2899380169661123</c:v>
                </c:pt>
                <c:pt idx="3">
                  <c:v>-5.9334547510236222</c:v>
                </c:pt>
                <c:pt idx="4">
                  <c:v>-6.1997644999882517</c:v>
                </c:pt>
                <c:pt idx="5">
                  <c:v>-6.2952069132314801</c:v>
                </c:pt>
                <c:pt idx="6">
                  <c:v>-6.1316762816000923</c:v>
                </c:pt>
                <c:pt idx="7">
                  <c:v>-4.105754852850656</c:v>
                </c:pt>
                <c:pt idx="8">
                  <c:v>-3.130919386079841</c:v>
                </c:pt>
                <c:pt idx="9">
                  <c:v>-3.7241042258520944</c:v>
                </c:pt>
                <c:pt idx="10">
                  <c:v>-3.8627535543132945</c:v>
                </c:pt>
                <c:pt idx="11">
                  <c:v>-3.8319569228178745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76-40AD-88AA-F6ED981C2351}"/>
            </c:ext>
          </c:extLst>
        </c:ser>
        <c:ser>
          <c:idx val="1"/>
          <c:order val="4"/>
          <c:tx>
            <c:strRef>
              <c:f>'8. ábra'!$E$2</c:f>
              <c:strCache>
                <c:ptCount val="1"/>
                <c:pt idx="0">
                  <c:v>Processed goods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'8. ábra'!$E$3:$E$14</c:f>
              <c:numCache>
                <c:formatCode>0.0</c:formatCode>
                <c:ptCount val="12"/>
                <c:pt idx="0">
                  <c:v>-3.4026135626893064</c:v>
                </c:pt>
                <c:pt idx="1">
                  <c:v>-1.7203419012543422</c:v>
                </c:pt>
                <c:pt idx="2">
                  <c:v>-1.3707347706719379</c:v>
                </c:pt>
                <c:pt idx="3">
                  <c:v>-0.92012438027414645</c:v>
                </c:pt>
                <c:pt idx="4">
                  <c:v>-4.334026873538039E-2</c:v>
                </c:pt>
                <c:pt idx="5">
                  <c:v>0.42118703599300844</c:v>
                </c:pt>
                <c:pt idx="6">
                  <c:v>-0.23989408105251844</c:v>
                </c:pt>
                <c:pt idx="7">
                  <c:v>-0.90930526894998187</c:v>
                </c:pt>
                <c:pt idx="8">
                  <c:v>-1.0178239148298431</c:v>
                </c:pt>
                <c:pt idx="9">
                  <c:v>-0.97024179851584458</c:v>
                </c:pt>
                <c:pt idx="10">
                  <c:v>-1.946832914923001</c:v>
                </c:pt>
                <c:pt idx="11">
                  <c:v>-2.8509212683647709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76-40AD-88AA-F6ED981C2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102272"/>
        <c:axId val="120104448"/>
      </c:barChart>
      <c:lineChart>
        <c:grouping val="standard"/>
        <c:varyColors val="0"/>
        <c:ser>
          <c:idx val="4"/>
          <c:order val="5"/>
          <c:tx>
            <c:strRef>
              <c:f>'8. ábra'!$G$2</c:f>
              <c:strCache>
                <c:ptCount val="1"/>
                <c:pt idx="0">
                  <c:v>Balance of goods (Trade)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'8. ábra'!$A$3:$A$12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'8. ábra'!$G$3:$G$14</c:f>
              <c:numCache>
                <c:formatCode>0.0</c:formatCode>
                <c:ptCount val="12"/>
                <c:pt idx="0">
                  <c:v>-4.2666620027341944E-2</c:v>
                </c:pt>
                <c:pt idx="1">
                  <c:v>4.1226380513929319</c:v>
                </c:pt>
                <c:pt idx="2">
                  <c:v>5.4664192224028314</c:v>
                </c:pt>
                <c:pt idx="3">
                  <c:v>7.0384719155754061</c:v>
                </c:pt>
                <c:pt idx="4">
                  <c:v>6.7643761428878975</c:v>
                </c:pt>
                <c:pt idx="5">
                  <c:v>6.4542432968782384</c:v>
                </c:pt>
                <c:pt idx="6">
                  <c:v>5.9262187424237265</c:v>
                </c:pt>
                <c:pt idx="7">
                  <c:v>7.6609801908133006</c:v>
                </c:pt>
                <c:pt idx="8">
                  <c:v>8.4388222592120865</c:v>
                </c:pt>
                <c:pt idx="9">
                  <c:v>6.438636492116248</c:v>
                </c:pt>
                <c:pt idx="10">
                  <c:v>4.1076565853179385</c:v>
                </c:pt>
                <c:pt idx="11">
                  <c:v>3.3834399606221637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76-40AD-88AA-F6ED981C2351}"/>
            </c:ext>
          </c:extLst>
        </c:ser>
        <c:ser>
          <c:idx val="5"/>
          <c:order val="6"/>
          <c:tx>
            <c:strRef>
              <c:f>'8. ábra'!$H$2</c:f>
              <c:strCache>
                <c:ptCount val="1"/>
                <c:pt idx="0">
                  <c:v>Balance of goods (Balance of payments)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'8. ábra'!$A$3:$A$12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'8. ábra'!$H$3:$H$14</c:f>
              <c:numCache>
                <c:formatCode>0.00</c:formatCode>
                <c:ptCount val="12"/>
                <c:pt idx="0">
                  <c:v>-0.92015763635700332</c:v>
                </c:pt>
                <c:pt idx="1">
                  <c:v>2.7162316100002522</c:v>
                </c:pt>
                <c:pt idx="2">
                  <c:v>2.5487374325939109</c:v>
                </c:pt>
                <c:pt idx="3">
                  <c:v>2.8083862609364973</c:v>
                </c:pt>
                <c:pt idx="4">
                  <c:v>2.9370362008527664</c:v>
                </c:pt>
                <c:pt idx="5">
                  <c:v>3.2663150434295685</c:v>
                </c:pt>
                <c:pt idx="6">
                  <c:v>2.0063549610455964</c:v>
                </c:pt>
                <c:pt idx="7">
                  <c:v>3.6095505512780672</c:v>
                </c:pt>
                <c:pt idx="8">
                  <c:v>3.4345241813812439</c:v>
                </c:pt>
                <c:pt idx="9">
                  <c:v>1.5203192883117773</c:v>
                </c:pt>
                <c:pt idx="10">
                  <c:v>-1.2612900964228058</c:v>
                </c:pt>
                <c:pt idx="11">
                  <c:v>-1.874654328441492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76-40AD-88AA-F6ED981C2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05984"/>
        <c:axId val="120112256"/>
      </c:lineChart>
      <c:catAx>
        <c:axId val="12010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998808375046831E-2"/>
              <c:y val="4.1081819043789459E-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10444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120104448"/>
        <c:scaling>
          <c:orientation val="minMax"/>
          <c:max val="15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102272"/>
        <c:crosses val="autoZero"/>
        <c:crossBetween val="between"/>
      </c:valAx>
      <c:catAx>
        <c:axId val="1201059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9585454943132103"/>
              <c:y val="4.17239236658975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120112256"/>
        <c:crosses val="autoZero"/>
        <c:auto val="0"/>
        <c:lblAlgn val="ctr"/>
        <c:lblOffset val="100"/>
        <c:noMultiLvlLbl val="0"/>
      </c:catAx>
      <c:valAx>
        <c:axId val="120112256"/>
        <c:scaling>
          <c:orientation val="minMax"/>
          <c:max val="15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10598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5.8926272688842969E-3"/>
          <c:y val="0.82051979166666666"/>
          <c:w val="0.98821496188195868"/>
          <c:h val="0.1773934027777777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67361116707897E-2"/>
          <c:y val="6.3544400699912518E-2"/>
          <c:w val="0.90766527776658579"/>
          <c:h val="0.59461176727909015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'9. ábra'!$A$7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'9. ábra'!$C$1:$AX$1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'9. ábra'!$C$7:$AX$7</c:f>
              <c:numCache>
                <c:formatCode>0.0</c:formatCode>
                <c:ptCount val="48"/>
                <c:pt idx="0">
                  <c:v>-1.9643015976078124</c:v>
                </c:pt>
                <c:pt idx="1">
                  <c:v>-2.1414052496289435</c:v>
                </c:pt>
                <c:pt idx="2">
                  <c:v>-2.3922895912359596</c:v>
                </c:pt>
                <c:pt idx="3">
                  <c:v>-2.5879197256192517</c:v>
                </c:pt>
                <c:pt idx="4">
                  <c:v>-2.6244182893037005</c:v>
                </c:pt>
                <c:pt idx="5">
                  <c:v>-2.6417552614030839</c:v>
                </c:pt>
                <c:pt idx="6">
                  <c:v>-2.5519310224013396</c:v>
                </c:pt>
                <c:pt idx="7">
                  <c:v>-2.3442261975301775</c:v>
                </c:pt>
                <c:pt idx="8">
                  <c:v>-2.2026085484486542</c:v>
                </c:pt>
                <c:pt idx="9">
                  <c:v>-2.0677912359351018</c:v>
                </c:pt>
                <c:pt idx="10">
                  <c:v>-1.9979044643742068</c:v>
                </c:pt>
                <c:pt idx="11">
                  <c:v>-2.0056412087417606</c:v>
                </c:pt>
                <c:pt idx="12">
                  <c:v>-2.0722031493559943</c:v>
                </c:pt>
                <c:pt idx="13">
                  <c:v>-2.1891202285137767</c:v>
                </c:pt>
                <c:pt idx="14">
                  <c:v>-2.336891202249221</c:v>
                </c:pt>
                <c:pt idx="15">
                  <c:v>-2.4883327994002138</c:v>
                </c:pt>
                <c:pt idx="16">
                  <c:v>-2.5797615714310789</c:v>
                </c:pt>
                <c:pt idx="17">
                  <c:v>-2.6387365462931456</c:v>
                </c:pt>
                <c:pt idx="18">
                  <c:v>-2.6230984650123741</c:v>
                </c:pt>
                <c:pt idx="19">
                  <c:v>-2.6055352309710145</c:v>
                </c:pt>
                <c:pt idx="20">
                  <c:v>-2.5633636645280879</c:v>
                </c:pt>
                <c:pt idx="21">
                  <c:v>-2.5030418916441879</c:v>
                </c:pt>
                <c:pt idx="22">
                  <c:v>-2.4488639270580004</c:v>
                </c:pt>
                <c:pt idx="23">
                  <c:v>-2.3639818042873206</c:v>
                </c:pt>
                <c:pt idx="24">
                  <c:v>-2.2921439467464078</c:v>
                </c:pt>
                <c:pt idx="25">
                  <c:v>-2.2184895722936617</c:v>
                </c:pt>
                <c:pt idx="26">
                  <c:v>-2.1614476550703774</c:v>
                </c:pt>
                <c:pt idx="27">
                  <c:v>-2.1100263361547364</c:v>
                </c:pt>
                <c:pt idx="28">
                  <c:v>-2.0560470589972897</c:v>
                </c:pt>
                <c:pt idx="29">
                  <c:v>-1.9746490950242528</c:v>
                </c:pt>
                <c:pt idx="30">
                  <c:v>-1.8728554990012656</c:v>
                </c:pt>
                <c:pt idx="31">
                  <c:v>-1.764837322897352</c:v>
                </c:pt>
                <c:pt idx="32">
                  <c:v>-1.6732821203124471</c:v>
                </c:pt>
                <c:pt idx="33">
                  <c:v>-1.5669650232248971</c:v>
                </c:pt>
                <c:pt idx="34">
                  <c:v>-1.467226975087252</c:v>
                </c:pt>
                <c:pt idx="35">
                  <c:v>-1.3981755407190499</c:v>
                </c:pt>
                <c:pt idx="36">
                  <c:v>-1.310237244575174</c:v>
                </c:pt>
                <c:pt idx="37">
                  <c:v>-1.2465563623634175</c:v>
                </c:pt>
                <c:pt idx="38">
                  <c:v>-1.1666179987416383</c:v>
                </c:pt>
                <c:pt idx="39">
                  <c:v>-1.073384660330859</c:v>
                </c:pt>
                <c:pt idx="40">
                  <c:v>-0.98227752263293899</c:v>
                </c:pt>
                <c:pt idx="41">
                  <c:v>-0.90850199788242891</c:v>
                </c:pt>
                <c:pt idx="42">
                  <c:v>-0.85756291674251806</c:v>
                </c:pt>
                <c:pt idx="43">
                  <c:v>-0.81086257062306866</c:v>
                </c:pt>
                <c:pt idx="44">
                  <c:v>-0.77609446933609505</c:v>
                </c:pt>
                <c:pt idx="45">
                  <c:v>-0.72973332857086481</c:v>
                </c:pt>
                <c:pt idx="46">
                  <c:v>-0.69601855094740062</c:v>
                </c:pt>
                <c:pt idx="47">
                  <c:v>-0.66145097666121355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B-499C-912B-674639D62FA8}"/>
            </c:ext>
          </c:extLst>
        </c:ser>
        <c:ser>
          <c:idx val="2"/>
          <c:order val="2"/>
          <c:tx>
            <c:strRef>
              <c:f>'9. ábra'!$A$5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'9. ábra'!$C$1:$AX$1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'9. ábra'!$C$5:$AX$5</c:f>
              <c:numCache>
                <c:formatCode>0.0</c:formatCode>
                <c:ptCount val="48"/>
                <c:pt idx="0">
                  <c:v>-0.36501160881908867</c:v>
                </c:pt>
                <c:pt idx="1">
                  <c:v>-0.41267293667525196</c:v>
                </c:pt>
                <c:pt idx="2">
                  <c:v>-0.45739203353076119</c:v>
                </c:pt>
                <c:pt idx="3">
                  <c:v>-0.53117616309435967</c:v>
                </c:pt>
                <c:pt idx="4">
                  <c:v>-0.53491715313570198</c:v>
                </c:pt>
                <c:pt idx="5">
                  <c:v>-0.56641120046679494</c:v>
                </c:pt>
                <c:pt idx="6">
                  <c:v>-0.60171038746254746</c:v>
                </c:pt>
                <c:pt idx="7">
                  <c:v>-0.72437137550656028</c:v>
                </c:pt>
                <c:pt idx="8">
                  <c:v>-0.87653002020733983</c:v>
                </c:pt>
                <c:pt idx="9">
                  <c:v>-1.0002922438428252</c:v>
                </c:pt>
                <c:pt idx="10">
                  <c:v>-1.1358020724744291</c:v>
                </c:pt>
                <c:pt idx="11">
                  <c:v>-1.0887023388887445</c:v>
                </c:pt>
                <c:pt idx="12">
                  <c:v>-1.0511428348214154</c:v>
                </c:pt>
                <c:pt idx="13">
                  <c:v>-1.0238294560467034</c:v>
                </c:pt>
                <c:pt idx="14">
                  <c:v>-0.95754146659733952</c:v>
                </c:pt>
                <c:pt idx="15">
                  <c:v>-0.97661141118350148</c:v>
                </c:pt>
                <c:pt idx="16">
                  <c:v>-0.9937742460223532</c:v>
                </c:pt>
                <c:pt idx="17">
                  <c:v>-0.99608808417919692</c:v>
                </c:pt>
                <c:pt idx="18">
                  <c:v>-1.0307626928936271</c:v>
                </c:pt>
                <c:pt idx="19">
                  <c:v>-1.0483350122123234</c:v>
                </c:pt>
                <c:pt idx="20">
                  <c:v>-0.95226291512885952</c:v>
                </c:pt>
                <c:pt idx="21">
                  <c:v>-0.84378653276086324</c:v>
                </c:pt>
                <c:pt idx="22">
                  <c:v>-0.72871455010000796</c:v>
                </c:pt>
                <c:pt idx="23">
                  <c:v>-0.60814730961111152</c:v>
                </c:pt>
                <c:pt idx="24">
                  <c:v>-0.58642181963023177</c:v>
                </c:pt>
                <c:pt idx="25">
                  <c:v>-0.57424938859111785</c:v>
                </c:pt>
                <c:pt idx="26">
                  <c:v>-0.57078986861558356</c:v>
                </c:pt>
                <c:pt idx="27">
                  <c:v>-0.56314840758842111</c:v>
                </c:pt>
                <c:pt idx="28">
                  <c:v>-0.56551307110512061</c:v>
                </c:pt>
                <c:pt idx="29">
                  <c:v>-0.56816240716599331</c:v>
                </c:pt>
                <c:pt idx="30">
                  <c:v>-0.55619844514888495</c:v>
                </c:pt>
                <c:pt idx="31">
                  <c:v>-0.51874270413934154</c:v>
                </c:pt>
                <c:pt idx="32">
                  <c:v>-0.38265906240966724</c:v>
                </c:pt>
                <c:pt idx="33">
                  <c:v>-0.23657374449825144</c:v>
                </c:pt>
                <c:pt idx="34">
                  <c:v>-0.11847459405121764</c:v>
                </c:pt>
                <c:pt idx="35">
                  <c:v>-4.1263278436391576E-2</c:v>
                </c:pt>
                <c:pt idx="36">
                  <c:v>-9.2171529009753131E-2</c:v>
                </c:pt>
                <c:pt idx="37">
                  <c:v>-0.15599257621291535</c:v>
                </c:pt>
                <c:pt idx="38">
                  <c:v>-0.17856306326108862</c:v>
                </c:pt>
                <c:pt idx="39">
                  <c:v>-0.18855876506958191</c:v>
                </c:pt>
                <c:pt idx="40">
                  <c:v>-0.16111818072470033</c:v>
                </c:pt>
                <c:pt idx="41">
                  <c:v>-0.13469751553401293</c:v>
                </c:pt>
                <c:pt idx="42">
                  <c:v>-0.12416427385805867</c:v>
                </c:pt>
                <c:pt idx="43">
                  <c:v>-0.11335704633812986</c:v>
                </c:pt>
                <c:pt idx="44">
                  <c:v>-9.2005738999892991E-2</c:v>
                </c:pt>
                <c:pt idx="45">
                  <c:v>-5.6837977283800176E-2</c:v>
                </c:pt>
                <c:pt idx="46">
                  <c:v>-3.2592747067934705E-2</c:v>
                </c:pt>
                <c:pt idx="47">
                  <c:v>-1.9781732693098977E-2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B-499C-912B-674639D62FA8}"/>
            </c:ext>
          </c:extLst>
        </c:ser>
        <c:ser>
          <c:idx val="1"/>
          <c:order val="3"/>
          <c:tx>
            <c:strRef>
              <c:f>'9. ábra'!$A$6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'9. ábra'!$C$1:$AX$1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'9. ábra'!$C$6:$AX$6</c:f>
              <c:numCache>
                <c:formatCode>0.0</c:formatCode>
                <c:ptCount val="48"/>
                <c:pt idx="0">
                  <c:v>-5.1939174679924864</c:v>
                </c:pt>
                <c:pt idx="1">
                  <c:v>-4.420272916414322</c:v>
                </c:pt>
                <c:pt idx="2">
                  <c:v>-4.4129668230739734</c:v>
                </c:pt>
                <c:pt idx="3">
                  <c:v>-4.3790721844916067</c:v>
                </c:pt>
                <c:pt idx="4">
                  <c:v>-4.3074625000478619</c:v>
                </c:pt>
                <c:pt idx="5">
                  <c:v>-4.1797786869572384</c:v>
                </c:pt>
                <c:pt idx="6">
                  <c:v>-3.5678157332725475</c:v>
                </c:pt>
                <c:pt idx="7">
                  <c:v>-2.8985030486365826</c:v>
                </c:pt>
                <c:pt idx="8">
                  <c:v>-3.0231359113527829</c:v>
                </c:pt>
                <c:pt idx="9">
                  <c:v>-3.1173522122156836</c:v>
                </c:pt>
                <c:pt idx="10">
                  <c:v>-3.1660645422493841</c:v>
                </c:pt>
                <c:pt idx="11">
                  <c:v>-3.2149247769096445</c:v>
                </c:pt>
                <c:pt idx="12">
                  <c:v>-3.3349643592094989</c:v>
                </c:pt>
                <c:pt idx="13">
                  <c:v>-3.4245427877028751</c:v>
                </c:pt>
                <c:pt idx="14">
                  <c:v>-3.5082791431694549</c:v>
                </c:pt>
                <c:pt idx="15">
                  <c:v>-3.6595300273806695</c:v>
                </c:pt>
                <c:pt idx="16">
                  <c:v>-3.5181295392796379</c:v>
                </c:pt>
                <c:pt idx="17">
                  <c:v>-3.5216493093910675</c:v>
                </c:pt>
                <c:pt idx="18">
                  <c:v>-3.4435221236287625</c:v>
                </c:pt>
                <c:pt idx="19">
                  <c:v>-3.5929102300296534</c:v>
                </c:pt>
                <c:pt idx="20">
                  <c:v>-3.5641175173780266</c:v>
                </c:pt>
                <c:pt idx="21">
                  <c:v>-3.5792105296958199</c:v>
                </c:pt>
                <c:pt idx="22">
                  <c:v>-3.6209527228016967</c:v>
                </c:pt>
                <c:pt idx="23">
                  <c:v>-3.511237278998129</c:v>
                </c:pt>
                <c:pt idx="24">
                  <c:v>-3.9205769637391805</c:v>
                </c:pt>
                <c:pt idx="25">
                  <c:v>-4.3543673653359836</c:v>
                </c:pt>
                <c:pt idx="26">
                  <c:v>-4.7663554947357518</c:v>
                </c:pt>
                <c:pt idx="27">
                  <c:v>-5.145439192429162</c:v>
                </c:pt>
                <c:pt idx="28">
                  <c:v>-4.9707755818529771</c:v>
                </c:pt>
                <c:pt idx="29">
                  <c:v>-5.0459090593225397</c:v>
                </c:pt>
                <c:pt idx="30">
                  <c:v>-5.3229333500264282</c:v>
                </c:pt>
                <c:pt idx="31">
                  <c:v>-5.8953800860807917</c:v>
                </c:pt>
                <c:pt idx="32">
                  <c:v>-5.8633630027794492</c:v>
                </c:pt>
                <c:pt idx="33">
                  <c:v>-5.6225479676829098</c:v>
                </c:pt>
                <c:pt idx="34">
                  <c:v>-5.2520581495147569</c:v>
                </c:pt>
                <c:pt idx="35">
                  <c:v>-4.6829193375143738</c:v>
                </c:pt>
                <c:pt idx="36">
                  <c:v>-5.0399916593646541</c:v>
                </c:pt>
                <c:pt idx="37">
                  <c:v>-5.4405655950813214</c:v>
                </c:pt>
                <c:pt idx="38">
                  <c:v>-5.6634535464345994</c:v>
                </c:pt>
                <c:pt idx="39">
                  <c:v>-5.8351245435353238</c:v>
                </c:pt>
                <c:pt idx="40">
                  <c:v>-5.701128137209027</c:v>
                </c:pt>
                <c:pt idx="41">
                  <c:v>-5.6347596888355831</c:v>
                </c:pt>
                <c:pt idx="42">
                  <c:v>-5.5972525211212254</c:v>
                </c:pt>
                <c:pt idx="43">
                  <c:v>-5.5907468001207956</c:v>
                </c:pt>
                <c:pt idx="44">
                  <c:v>-5.6168402582832506</c:v>
                </c:pt>
                <c:pt idx="45">
                  <c:v>-5.6663757000569328</c:v>
                </c:pt>
                <c:pt idx="46">
                  <c:v>-5.6098902279228726</c:v>
                </c:pt>
                <c:pt idx="47">
                  <c:v>-5.5043726161300821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AB-499C-912B-674639D62FA8}"/>
            </c:ext>
          </c:extLst>
        </c:ser>
        <c:ser>
          <c:idx val="4"/>
          <c:order val="4"/>
          <c:tx>
            <c:strRef>
              <c:f>'9. ábra'!$A$4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'9. ábra'!$C$1:$AX$1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'9. ábra'!$C$4:$AX$4</c:f>
              <c:numCache>
                <c:formatCode>0.0</c:formatCode>
                <c:ptCount val="48"/>
                <c:pt idx="0">
                  <c:v>1.2060667942844125E-2</c:v>
                </c:pt>
                <c:pt idx="1">
                  <c:v>3.1464820438050767E-2</c:v>
                </c:pt>
                <c:pt idx="2">
                  <c:v>9.4697317702666609E-2</c:v>
                </c:pt>
                <c:pt idx="3">
                  <c:v>0.15943486008864355</c:v>
                </c:pt>
                <c:pt idx="4">
                  <c:v>0.23240213038723201</c:v>
                </c:pt>
                <c:pt idx="5">
                  <c:v>0.33171625795137155</c:v>
                </c:pt>
                <c:pt idx="6">
                  <c:v>0.38922887136286155</c:v>
                </c:pt>
                <c:pt idx="7">
                  <c:v>0.48242321407910543</c:v>
                </c:pt>
                <c:pt idx="8">
                  <c:v>0.55091742745233663</c:v>
                </c:pt>
                <c:pt idx="9">
                  <c:v>0.62516490240453426</c:v>
                </c:pt>
                <c:pt idx="10">
                  <c:v>0.69974612651453116</c:v>
                </c:pt>
                <c:pt idx="11">
                  <c:v>0.72439409863398097</c:v>
                </c:pt>
                <c:pt idx="12">
                  <c:v>0.76227912529785191</c:v>
                </c:pt>
                <c:pt idx="13">
                  <c:v>0.82703831946191086</c:v>
                </c:pt>
                <c:pt idx="14">
                  <c:v>0.90589442421513711</c:v>
                </c:pt>
                <c:pt idx="15">
                  <c:v>0.99600786113182505</c:v>
                </c:pt>
                <c:pt idx="16">
                  <c:v>1.1741437111710418</c:v>
                </c:pt>
                <c:pt idx="17">
                  <c:v>1.3114342870735018</c:v>
                </c:pt>
                <c:pt idx="18">
                  <c:v>1.4986120178147089</c:v>
                </c:pt>
                <c:pt idx="19">
                  <c:v>1.6966712877969758</c:v>
                </c:pt>
                <c:pt idx="20">
                  <c:v>1.8533254226235429</c:v>
                </c:pt>
                <c:pt idx="21">
                  <c:v>2.0448272829282965</c:v>
                </c:pt>
                <c:pt idx="22">
                  <c:v>2.1804123315629789</c:v>
                </c:pt>
                <c:pt idx="23">
                  <c:v>2.2457331011533581</c:v>
                </c:pt>
                <c:pt idx="24">
                  <c:v>2.2282518702315022</c:v>
                </c:pt>
                <c:pt idx="25">
                  <c:v>2.162760046323926</c:v>
                </c:pt>
                <c:pt idx="26">
                  <c:v>2.1242869262201056</c:v>
                </c:pt>
                <c:pt idx="27">
                  <c:v>2.2018377926166055</c:v>
                </c:pt>
                <c:pt idx="28">
                  <c:v>2.2725453372981366</c:v>
                </c:pt>
                <c:pt idx="29">
                  <c:v>2.3568409785193314</c:v>
                </c:pt>
                <c:pt idx="30">
                  <c:v>2.4481007643315902</c:v>
                </c:pt>
                <c:pt idx="31">
                  <c:v>2.4577523835487876</c:v>
                </c:pt>
                <c:pt idx="32">
                  <c:v>2.5171482681440716</c:v>
                </c:pt>
                <c:pt idx="33">
                  <c:v>2.5261758073193779</c:v>
                </c:pt>
                <c:pt idx="34">
                  <c:v>2.4812693294680597</c:v>
                </c:pt>
                <c:pt idx="35">
                  <c:v>2.4491811349746908</c:v>
                </c:pt>
                <c:pt idx="36">
                  <c:v>2.3520349722043745</c:v>
                </c:pt>
                <c:pt idx="37">
                  <c:v>2.2841687862819495</c:v>
                </c:pt>
                <c:pt idx="38">
                  <c:v>2.2199450184390681</c:v>
                </c:pt>
                <c:pt idx="39">
                  <c:v>2.0897691255731741</c:v>
                </c:pt>
                <c:pt idx="40">
                  <c:v>1.9394323641075624</c:v>
                </c:pt>
                <c:pt idx="41">
                  <c:v>1.8477948269019404</c:v>
                </c:pt>
                <c:pt idx="42">
                  <c:v>1.7518733660164443</c:v>
                </c:pt>
                <c:pt idx="43">
                  <c:v>1.7352733126994166</c:v>
                </c:pt>
                <c:pt idx="44">
                  <c:v>1.7459822509856808</c:v>
                </c:pt>
                <c:pt idx="45">
                  <c:v>1.7353039804689896</c:v>
                </c:pt>
                <c:pt idx="46">
                  <c:v>1.7414233591896711</c:v>
                </c:pt>
                <c:pt idx="47">
                  <c:v>1.7170044357592613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AB-499C-912B-674639D62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0045440"/>
        <c:axId val="150047360"/>
      </c:barChart>
      <c:lineChart>
        <c:grouping val="standard"/>
        <c:varyColors val="0"/>
        <c:ser>
          <c:idx val="0"/>
          <c:order val="0"/>
          <c:tx>
            <c:strRef>
              <c:f>'9. ábra'!$A$8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'9.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'9. ábra'!$C$8:$AX$8</c:f>
              <c:numCache>
                <c:formatCode>0.0</c:formatCode>
                <c:ptCount val="48"/>
                <c:pt idx="0">
                  <c:v>-7.5111700064765436</c:v>
                </c:pt>
                <c:pt idx="1">
                  <c:v>-6.9428862822804662</c:v>
                </c:pt>
                <c:pt idx="2">
                  <c:v>-7.1679511301380288</c:v>
                </c:pt>
                <c:pt idx="3">
                  <c:v>-7.3387332131165728</c:v>
                </c:pt>
                <c:pt idx="4">
                  <c:v>-7.2343958121000318</c:v>
                </c:pt>
                <c:pt idx="5">
                  <c:v>-7.0562288908757456</c:v>
                </c:pt>
                <c:pt idx="6">
                  <c:v>-6.3322282717735723</c:v>
                </c:pt>
                <c:pt idx="7">
                  <c:v>-5.4846774075942157</c:v>
                </c:pt>
                <c:pt idx="8">
                  <c:v>-5.5513570525564404</c:v>
                </c:pt>
                <c:pt idx="9">
                  <c:v>-5.5602707895890768</c:v>
                </c:pt>
                <c:pt idx="10">
                  <c:v>-5.6000249525834889</c:v>
                </c:pt>
                <c:pt idx="11">
                  <c:v>-5.5848742259061694</c:v>
                </c:pt>
                <c:pt idx="12">
                  <c:v>-5.6960312180890567</c:v>
                </c:pt>
                <c:pt idx="13">
                  <c:v>-5.8104541528014444</c:v>
                </c:pt>
                <c:pt idx="14">
                  <c:v>-5.8968173878008772</c:v>
                </c:pt>
                <c:pt idx="15">
                  <c:v>-6.1284663768325611</c:v>
                </c:pt>
                <c:pt idx="16">
                  <c:v>-5.9175216455620276</c:v>
                </c:pt>
                <c:pt idx="17">
                  <c:v>-5.8450396527899091</c:v>
                </c:pt>
                <c:pt idx="18">
                  <c:v>-5.5987712637200548</c:v>
                </c:pt>
                <c:pt idx="19">
                  <c:v>-5.5501091854160149</c:v>
                </c:pt>
                <c:pt idx="20">
                  <c:v>-5.2264186744114314</c:v>
                </c:pt>
                <c:pt idx="21">
                  <c:v>-4.8812116711725739</c:v>
                </c:pt>
                <c:pt idx="22">
                  <c:v>-4.6181188683967269</c:v>
                </c:pt>
                <c:pt idx="23">
                  <c:v>-4.2376332917432027</c:v>
                </c:pt>
                <c:pt idx="24">
                  <c:v>-4.5708908598843179</c:v>
                </c:pt>
                <c:pt idx="25">
                  <c:v>-4.9843462798968368</c:v>
                </c:pt>
                <c:pt idx="26">
                  <c:v>-5.374306092201607</c:v>
                </c:pt>
                <c:pt idx="27">
                  <c:v>-5.6167761435557164</c:v>
                </c:pt>
                <c:pt idx="28">
                  <c:v>-5.3197903746572495</c:v>
                </c:pt>
                <c:pt idx="29">
                  <c:v>-5.2318795829934546</c:v>
                </c:pt>
                <c:pt idx="30">
                  <c:v>-5.3038865298449878</c:v>
                </c:pt>
                <c:pt idx="31">
                  <c:v>-5.7212077295686976</c:v>
                </c:pt>
                <c:pt idx="32">
                  <c:v>-5.4021559173574918</c:v>
                </c:pt>
                <c:pt idx="33">
                  <c:v>-4.8999109280866806</c:v>
                </c:pt>
                <c:pt idx="34">
                  <c:v>-4.3564903891851667</c:v>
                </c:pt>
                <c:pt idx="35">
                  <c:v>-3.6731770216951252</c:v>
                </c:pt>
                <c:pt idx="36">
                  <c:v>-4.0903654607452058</c:v>
                </c:pt>
                <c:pt idx="37">
                  <c:v>-4.5589457473757058</c:v>
                </c:pt>
                <c:pt idx="38">
                  <c:v>-4.788689589998258</c:v>
                </c:pt>
                <c:pt idx="39">
                  <c:v>-5.0072988433625909</c:v>
                </c:pt>
                <c:pt idx="40">
                  <c:v>-4.9050914764591047</c:v>
                </c:pt>
                <c:pt idx="41">
                  <c:v>-4.8301643753500834</c:v>
                </c:pt>
                <c:pt idx="42">
                  <c:v>-4.8271063457053582</c:v>
                </c:pt>
                <c:pt idx="43">
                  <c:v>-4.7796931043825781</c:v>
                </c:pt>
                <c:pt idx="44">
                  <c:v>-4.7389582156335575</c:v>
                </c:pt>
                <c:pt idx="45">
                  <c:v>-4.7176430254426087</c:v>
                </c:pt>
                <c:pt idx="46">
                  <c:v>-4.5970781667485365</c:v>
                </c:pt>
                <c:pt idx="47">
                  <c:v>-4.468600889725133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AB-499C-912B-674639D62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57344"/>
        <c:axId val="150059264"/>
      </c:lineChart>
      <c:catAx>
        <c:axId val="15004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615923009623797E-2"/>
              <c:y val="1.2817147856517936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0047360"/>
        <c:crosses val="autoZero"/>
        <c:auto val="1"/>
        <c:lblAlgn val="ctr"/>
        <c:lblOffset val="100"/>
        <c:tickLblSkip val="1"/>
        <c:noMultiLvlLbl val="0"/>
      </c:catAx>
      <c:valAx>
        <c:axId val="150047360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0045440"/>
        <c:crosses val="autoZero"/>
        <c:crossBetween val="between"/>
        <c:majorUnit val="2"/>
      </c:valAx>
      <c:catAx>
        <c:axId val="1500573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846894138232725"/>
              <c:y val="1.28171478565179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0059264"/>
        <c:crosses val="autoZero"/>
        <c:auto val="1"/>
        <c:lblAlgn val="ctr"/>
        <c:lblOffset val="100"/>
        <c:noMultiLvlLbl val="0"/>
      </c:catAx>
      <c:valAx>
        <c:axId val="150059264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005734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1.0246160376319417E-3"/>
          <c:y val="0.83032917760279967"/>
          <c:w val="0.9969262593455247"/>
          <c:h val="0.16496864975211431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67361116707897E-2"/>
          <c:y val="6.3544400699912518E-2"/>
          <c:w val="0.90766527776658579"/>
          <c:h val="0.59461176727909015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'9. ábra'!$B$7</c:f>
              <c:strCache>
                <c:ptCount val="1"/>
                <c:pt idx="0">
                  <c:v>Interest paid on debt funds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'9. ábra'!$C$2:$AX$2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'9. ábra'!$C$7:$AX$7</c:f>
              <c:numCache>
                <c:formatCode>0.0</c:formatCode>
                <c:ptCount val="48"/>
                <c:pt idx="0">
                  <c:v>-1.9643015976078124</c:v>
                </c:pt>
                <c:pt idx="1">
                  <c:v>-2.1414052496289435</c:v>
                </c:pt>
                <c:pt idx="2">
                  <c:v>-2.3922895912359596</c:v>
                </c:pt>
                <c:pt idx="3">
                  <c:v>-2.5879197256192517</c:v>
                </c:pt>
                <c:pt idx="4">
                  <c:v>-2.6244182893037005</c:v>
                </c:pt>
                <c:pt idx="5">
                  <c:v>-2.6417552614030839</c:v>
                </c:pt>
                <c:pt idx="6">
                  <c:v>-2.5519310224013396</c:v>
                </c:pt>
                <c:pt idx="7">
                  <c:v>-2.3442261975301775</c:v>
                </c:pt>
                <c:pt idx="8">
                  <c:v>-2.2026085484486542</c:v>
                </c:pt>
                <c:pt idx="9">
                  <c:v>-2.0677912359351018</c:v>
                </c:pt>
                <c:pt idx="10">
                  <c:v>-1.9979044643742068</c:v>
                </c:pt>
                <c:pt idx="11">
                  <c:v>-2.0056412087417606</c:v>
                </c:pt>
                <c:pt idx="12">
                  <c:v>-2.0722031493559943</c:v>
                </c:pt>
                <c:pt idx="13">
                  <c:v>-2.1891202285137767</c:v>
                </c:pt>
                <c:pt idx="14">
                  <c:v>-2.336891202249221</c:v>
                </c:pt>
                <c:pt idx="15">
                  <c:v>-2.4883327994002138</c:v>
                </c:pt>
                <c:pt idx="16">
                  <c:v>-2.5797615714310789</c:v>
                </c:pt>
                <c:pt idx="17">
                  <c:v>-2.6387365462931456</c:v>
                </c:pt>
                <c:pt idx="18">
                  <c:v>-2.6230984650123741</c:v>
                </c:pt>
                <c:pt idx="19">
                  <c:v>-2.6055352309710145</c:v>
                </c:pt>
                <c:pt idx="20">
                  <c:v>-2.5633636645280879</c:v>
                </c:pt>
                <c:pt idx="21">
                  <c:v>-2.5030418916441879</c:v>
                </c:pt>
                <c:pt idx="22">
                  <c:v>-2.4488639270580004</c:v>
                </c:pt>
                <c:pt idx="23">
                  <c:v>-2.3639818042873206</c:v>
                </c:pt>
                <c:pt idx="24">
                  <c:v>-2.2921439467464078</c:v>
                </c:pt>
                <c:pt idx="25">
                  <c:v>-2.2184895722936617</c:v>
                </c:pt>
                <c:pt idx="26">
                  <c:v>-2.1614476550703774</c:v>
                </c:pt>
                <c:pt idx="27">
                  <c:v>-2.1100263361547364</c:v>
                </c:pt>
                <c:pt idx="28">
                  <c:v>-2.0560470589972897</c:v>
                </c:pt>
                <c:pt idx="29">
                  <c:v>-1.9746490950242528</c:v>
                </c:pt>
                <c:pt idx="30">
                  <c:v>-1.8728554990012656</c:v>
                </c:pt>
                <c:pt idx="31">
                  <c:v>-1.764837322897352</c:v>
                </c:pt>
                <c:pt idx="32">
                  <c:v>-1.6732821203124471</c:v>
                </c:pt>
                <c:pt idx="33">
                  <c:v>-1.5669650232248971</c:v>
                </c:pt>
                <c:pt idx="34">
                  <c:v>-1.467226975087252</c:v>
                </c:pt>
                <c:pt idx="35">
                  <c:v>-1.3981755407190499</c:v>
                </c:pt>
                <c:pt idx="36">
                  <c:v>-1.310237244575174</c:v>
                </c:pt>
                <c:pt idx="37">
                  <c:v>-1.2465563623634175</c:v>
                </c:pt>
                <c:pt idx="38">
                  <c:v>-1.1666179987416383</c:v>
                </c:pt>
                <c:pt idx="39">
                  <c:v>-1.073384660330859</c:v>
                </c:pt>
                <c:pt idx="40">
                  <c:v>-0.98227752263293899</c:v>
                </c:pt>
                <c:pt idx="41">
                  <c:v>-0.90850199788242891</c:v>
                </c:pt>
                <c:pt idx="42">
                  <c:v>-0.85756291674251806</c:v>
                </c:pt>
                <c:pt idx="43">
                  <c:v>-0.81086257062306866</c:v>
                </c:pt>
                <c:pt idx="44">
                  <c:v>-0.77609446933609505</c:v>
                </c:pt>
                <c:pt idx="45">
                  <c:v>-0.72973332857086481</c:v>
                </c:pt>
                <c:pt idx="46">
                  <c:v>-0.69601855094740062</c:v>
                </c:pt>
                <c:pt idx="47">
                  <c:v>-0.66145097666121355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9-4D2C-9EDE-131C6FFD1B2C}"/>
            </c:ext>
          </c:extLst>
        </c:ser>
        <c:ser>
          <c:idx val="2"/>
          <c:order val="2"/>
          <c:tx>
            <c:strRef>
              <c:f>'9. ábra'!$B$5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'9. ábra'!$C$2:$AX$2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'9. ábra'!$C$5:$AX$5</c:f>
              <c:numCache>
                <c:formatCode>0.0</c:formatCode>
                <c:ptCount val="48"/>
                <c:pt idx="0">
                  <c:v>-0.36501160881908867</c:v>
                </c:pt>
                <c:pt idx="1">
                  <c:v>-0.41267293667525196</c:v>
                </c:pt>
                <c:pt idx="2">
                  <c:v>-0.45739203353076119</c:v>
                </c:pt>
                <c:pt idx="3">
                  <c:v>-0.53117616309435967</c:v>
                </c:pt>
                <c:pt idx="4">
                  <c:v>-0.53491715313570198</c:v>
                </c:pt>
                <c:pt idx="5">
                  <c:v>-0.56641120046679494</c:v>
                </c:pt>
                <c:pt idx="6">
                  <c:v>-0.60171038746254746</c:v>
                </c:pt>
                <c:pt idx="7">
                  <c:v>-0.72437137550656028</c:v>
                </c:pt>
                <c:pt idx="8">
                  <c:v>-0.87653002020733983</c:v>
                </c:pt>
                <c:pt idx="9">
                  <c:v>-1.0002922438428252</c:v>
                </c:pt>
                <c:pt idx="10">
                  <c:v>-1.1358020724744291</c:v>
                </c:pt>
                <c:pt idx="11">
                  <c:v>-1.0887023388887445</c:v>
                </c:pt>
                <c:pt idx="12">
                  <c:v>-1.0511428348214154</c:v>
                </c:pt>
                <c:pt idx="13">
                  <c:v>-1.0238294560467034</c:v>
                </c:pt>
                <c:pt idx="14">
                  <c:v>-0.95754146659733952</c:v>
                </c:pt>
                <c:pt idx="15">
                  <c:v>-0.97661141118350148</c:v>
                </c:pt>
                <c:pt idx="16">
                  <c:v>-0.9937742460223532</c:v>
                </c:pt>
                <c:pt idx="17">
                  <c:v>-0.99608808417919692</c:v>
                </c:pt>
                <c:pt idx="18">
                  <c:v>-1.0307626928936271</c:v>
                </c:pt>
                <c:pt idx="19">
                  <c:v>-1.0483350122123234</c:v>
                </c:pt>
                <c:pt idx="20">
                  <c:v>-0.95226291512885952</c:v>
                </c:pt>
                <c:pt idx="21">
                  <c:v>-0.84378653276086324</c:v>
                </c:pt>
                <c:pt idx="22">
                  <c:v>-0.72871455010000796</c:v>
                </c:pt>
                <c:pt idx="23">
                  <c:v>-0.60814730961111152</c:v>
                </c:pt>
                <c:pt idx="24">
                  <c:v>-0.58642181963023177</c:v>
                </c:pt>
                <c:pt idx="25">
                  <c:v>-0.57424938859111785</c:v>
                </c:pt>
                <c:pt idx="26">
                  <c:v>-0.57078986861558356</c:v>
                </c:pt>
                <c:pt idx="27">
                  <c:v>-0.56314840758842111</c:v>
                </c:pt>
                <c:pt idx="28">
                  <c:v>-0.56551307110512061</c:v>
                </c:pt>
                <c:pt idx="29">
                  <c:v>-0.56816240716599331</c:v>
                </c:pt>
                <c:pt idx="30">
                  <c:v>-0.55619844514888495</c:v>
                </c:pt>
                <c:pt idx="31">
                  <c:v>-0.51874270413934154</c:v>
                </c:pt>
                <c:pt idx="32">
                  <c:v>-0.38265906240966724</c:v>
                </c:pt>
                <c:pt idx="33">
                  <c:v>-0.23657374449825144</c:v>
                </c:pt>
                <c:pt idx="34">
                  <c:v>-0.11847459405121764</c:v>
                </c:pt>
                <c:pt idx="35">
                  <c:v>-4.1263278436391576E-2</c:v>
                </c:pt>
                <c:pt idx="36">
                  <c:v>-9.2171529009753131E-2</c:v>
                </c:pt>
                <c:pt idx="37">
                  <c:v>-0.15599257621291535</c:v>
                </c:pt>
                <c:pt idx="38">
                  <c:v>-0.17856306326108862</c:v>
                </c:pt>
                <c:pt idx="39">
                  <c:v>-0.18855876506958191</c:v>
                </c:pt>
                <c:pt idx="40">
                  <c:v>-0.16111818072470033</c:v>
                </c:pt>
                <c:pt idx="41">
                  <c:v>-0.13469751553401293</c:v>
                </c:pt>
                <c:pt idx="42">
                  <c:v>-0.12416427385805867</c:v>
                </c:pt>
                <c:pt idx="43">
                  <c:v>-0.11335704633812986</c:v>
                </c:pt>
                <c:pt idx="44">
                  <c:v>-9.2005738999892991E-2</c:v>
                </c:pt>
                <c:pt idx="45">
                  <c:v>-5.6837977283800176E-2</c:v>
                </c:pt>
                <c:pt idx="46">
                  <c:v>-3.2592747067934705E-2</c:v>
                </c:pt>
                <c:pt idx="47">
                  <c:v>-1.9781732693098977E-2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69-4D2C-9EDE-131C6FFD1B2C}"/>
            </c:ext>
          </c:extLst>
        </c:ser>
        <c:ser>
          <c:idx val="1"/>
          <c:order val="3"/>
          <c:tx>
            <c:strRef>
              <c:f>'9. ábra'!$B$6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'9. ábra'!$C$2:$AX$2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'9. ábra'!$C$6:$AX$6</c:f>
              <c:numCache>
                <c:formatCode>0.0</c:formatCode>
                <c:ptCount val="48"/>
                <c:pt idx="0">
                  <c:v>-5.1939174679924864</c:v>
                </c:pt>
                <c:pt idx="1">
                  <c:v>-4.420272916414322</c:v>
                </c:pt>
                <c:pt idx="2">
                  <c:v>-4.4129668230739734</c:v>
                </c:pt>
                <c:pt idx="3">
                  <c:v>-4.3790721844916067</c:v>
                </c:pt>
                <c:pt idx="4">
                  <c:v>-4.3074625000478619</c:v>
                </c:pt>
                <c:pt idx="5">
                  <c:v>-4.1797786869572384</c:v>
                </c:pt>
                <c:pt idx="6">
                  <c:v>-3.5678157332725475</c:v>
                </c:pt>
                <c:pt idx="7">
                  <c:v>-2.8985030486365826</c:v>
                </c:pt>
                <c:pt idx="8">
                  <c:v>-3.0231359113527829</c:v>
                </c:pt>
                <c:pt idx="9">
                  <c:v>-3.1173522122156836</c:v>
                </c:pt>
                <c:pt idx="10">
                  <c:v>-3.1660645422493841</c:v>
                </c:pt>
                <c:pt idx="11">
                  <c:v>-3.2149247769096445</c:v>
                </c:pt>
                <c:pt idx="12">
                  <c:v>-3.3349643592094989</c:v>
                </c:pt>
                <c:pt idx="13">
                  <c:v>-3.4245427877028751</c:v>
                </c:pt>
                <c:pt idx="14">
                  <c:v>-3.5082791431694549</c:v>
                </c:pt>
                <c:pt idx="15">
                  <c:v>-3.6595300273806695</c:v>
                </c:pt>
                <c:pt idx="16">
                  <c:v>-3.5181295392796379</c:v>
                </c:pt>
                <c:pt idx="17">
                  <c:v>-3.5216493093910675</c:v>
                </c:pt>
                <c:pt idx="18">
                  <c:v>-3.4435221236287625</c:v>
                </c:pt>
                <c:pt idx="19">
                  <c:v>-3.5929102300296534</c:v>
                </c:pt>
                <c:pt idx="20">
                  <c:v>-3.5641175173780266</c:v>
                </c:pt>
                <c:pt idx="21">
                  <c:v>-3.5792105296958199</c:v>
                </c:pt>
                <c:pt idx="22">
                  <c:v>-3.6209527228016967</c:v>
                </c:pt>
                <c:pt idx="23">
                  <c:v>-3.511237278998129</c:v>
                </c:pt>
                <c:pt idx="24">
                  <c:v>-3.9205769637391805</c:v>
                </c:pt>
                <c:pt idx="25">
                  <c:v>-4.3543673653359836</c:v>
                </c:pt>
                <c:pt idx="26">
                  <c:v>-4.7663554947357518</c:v>
                </c:pt>
                <c:pt idx="27">
                  <c:v>-5.145439192429162</c:v>
                </c:pt>
                <c:pt idx="28">
                  <c:v>-4.9707755818529771</c:v>
                </c:pt>
                <c:pt idx="29">
                  <c:v>-5.0459090593225397</c:v>
                </c:pt>
                <c:pt idx="30">
                  <c:v>-5.3229333500264282</c:v>
                </c:pt>
                <c:pt idx="31">
                  <c:v>-5.8953800860807917</c:v>
                </c:pt>
                <c:pt idx="32">
                  <c:v>-5.8633630027794492</c:v>
                </c:pt>
                <c:pt idx="33">
                  <c:v>-5.6225479676829098</c:v>
                </c:pt>
                <c:pt idx="34">
                  <c:v>-5.2520581495147569</c:v>
                </c:pt>
                <c:pt idx="35">
                  <c:v>-4.6829193375143738</c:v>
                </c:pt>
                <c:pt idx="36">
                  <c:v>-5.0399916593646541</c:v>
                </c:pt>
                <c:pt idx="37">
                  <c:v>-5.4405655950813214</c:v>
                </c:pt>
                <c:pt idx="38">
                  <c:v>-5.6634535464345994</c:v>
                </c:pt>
                <c:pt idx="39">
                  <c:v>-5.8351245435353238</c:v>
                </c:pt>
                <c:pt idx="40">
                  <c:v>-5.701128137209027</c:v>
                </c:pt>
                <c:pt idx="41">
                  <c:v>-5.6347596888355831</c:v>
                </c:pt>
                <c:pt idx="42">
                  <c:v>-5.5972525211212254</c:v>
                </c:pt>
                <c:pt idx="43">
                  <c:v>-5.5907468001207956</c:v>
                </c:pt>
                <c:pt idx="44">
                  <c:v>-5.6168402582832506</c:v>
                </c:pt>
                <c:pt idx="45">
                  <c:v>-5.6663757000569328</c:v>
                </c:pt>
                <c:pt idx="46">
                  <c:v>-5.6098902279228726</c:v>
                </c:pt>
                <c:pt idx="47">
                  <c:v>-5.5043726161300821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69-4D2C-9EDE-131C6FFD1B2C}"/>
            </c:ext>
          </c:extLst>
        </c:ser>
        <c:ser>
          <c:idx val="4"/>
          <c:order val="4"/>
          <c:tx>
            <c:strRef>
              <c:f>'9. ábra'!$B$4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'9. ábra'!$C$2:$AX$2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'9. ábra'!$C$4:$AX$4</c:f>
              <c:numCache>
                <c:formatCode>0.0</c:formatCode>
                <c:ptCount val="48"/>
                <c:pt idx="0">
                  <c:v>1.2060667942844125E-2</c:v>
                </c:pt>
                <c:pt idx="1">
                  <c:v>3.1464820438050767E-2</c:v>
                </c:pt>
                <c:pt idx="2">
                  <c:v>9.4697317702666609E-2</c:v>
                </c:pt>
                <c:pt idx="3">
                  <c:v>0.15943486008864355</c:v>
                </c:pt>
                <c:pt idx="4">
                  <c:v>0.23240213038723201</c:v>
                </c:pt>
                <c:pt idx="5">
                  <c:v>0.33171625795137155</c:v>
                </c:pt>
                <c:pt idx="6">
                  <c:v>0.38922887136286155</c:v>
                </c:pt>
                <c:pt idx="7">
                  <c:v>0.48242321407910543</c:v>
                </c:pt>
                <c:pt idx="8">
                  <c:v>0.55091742745233663</c:v>
                </c:pt>
                <c:pt idx="9">
                  <c:v>0.62516490240453426</c:v>
                </c:pt>
                <c:pt idx="10">
                  <c:v>0.69974612651453116</c:v>
                </c:pt>
                <c:pt idx="11">
                  <c:v>0.72439409863398097</c:v>
                </c:pt>
                <c:pt idx="12">
                  <c:v>0.76227912529785191</c:v>
                </c:pt>
                <c:pt idx="13">
                  <c:v>0.82703831946191086</c:v>
                </c:pt>
                <c:pt idx="14">
                  <c:v>0.90589442421513711</c:v>
                </c:pt>
                <c:pt idx="15">
                  <c:v>0.99600786113182505</c:v>
                </c:pt>
                <c:pt idx="16">
                  <c:v>1.1741437111710418</c:v>
                </c:pt>
                <c:pt idx="17">
                  <c:v>1.3114342870735018</c:v>
                </c:pt>
                <c:pt idx="18">
                  <c:v>1.4986120178147089</c:v>
                </c:pt>
                <c:pt idx="19">
                  <c:v>1.6966712877969758</c:v>
                </c:pt>
                <c:pt idx="20">
                  <c:v>1.8533254226235429</c:v>
                </c:pt>
                <c:pt idx="21">
                  <c:v>2.0448272829282965</c:v>
                </c:pt>
                <c:pt idx="22">
                  <c:v>2.1804123315629789</c:v>
                </c:pt>
                <c:pt idx="23">
                  <c:v>2.2457331011533581</c:v>
                </c:pt>
                <c:pt idx="24">
                  <c:v>2.2282518702315022</c:v>
                </c:pt>
                <c:pt idx="25">
                  <c:v>2.162760046323926</c:v>
                </c:pt>
                <c:pt idx="26">
                  <c:v>2.1242869262201056</c:v>
                </c:pt>
                <c:pt idx="27">
                  <c:v>2.2018377926166055</c:v>
                </c:pt>
                <c:pt idx="28">
                  <c:v>2.2725453372981366</c:v>
                </c:pt>
                <c:pt idx="29">
                  <c:v>2.3568409785193314</c:v>
                </c:pt>
                <c:pt idx="30">
                  <c:v>2.4481007643315902</c:v>
                </c:pt>
                <c:pt idx="31">
                  <c:v>2.4577523835487876</c:v>
                </c:pt>
                <c:pt idx="32">
                  <c:v>2.5171482681440716</c:v>
                </c:pt>
                <c:pt idx="33">
                  <c:v>2.5261758073193779</c:v>
                </c:pt>
                <c:pt idx="34">
                  <c:v>2.4812693294680597</c:v>
                </c:pt>
                <c:pt idx="35">
                  <c:v>2.4491811349746908</c:v>
                </c:pt>
                <c:pt idx="36">
                  <c:v>2.3520349722043745</c:v>
                </c:pt>
                <c:pt idx="37">
                  <c:v>2.2841687862819495</c:v>
                </c:pt>
                <c:pt idx="38">
                  <c:v>2.2199450184390681</c:v>
                </c:pt>
                <c:pt idx="39">
                  <c:v>2.0897691255731741</c:v>
                </c:pt>
                <c:pt idx="40">
                  <c:v>1.9394323641075624</c:v>
                </c:pt>
                <c:pt idx="41">
                  <c:v>1.8477948269019404</c:v>
                </c:pt>
                <c:pt idx="42">
                  <c:v>1.7518733660164443</c:v>
                </c:pt>
                <c:pt idx="43">
                  <c:v>1.7352733126994166</c:v>
                </c:pt>
                <c:pt idx="44">
                  <c:v>1.7459822509856808</c:v>
                </c:pt>
                <c:pt idx="45">
                  <c:v>1.7353039804689896</c:v>
                </c:pt>
                <c:pt idx="46">
                  <c:v>1.7414233591896711</c:v>
                </c:pt>
                <c:pt idx="47">
                  <c:v>1.7170044357592613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69-4D2C-9EDE-131C6FFD1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0045440"/>
        <c:axId val="150047360"/>
      </c:barChart>
      <c:lineChart>
        <c:grouping val="standard"/>
        <c:varyColors val="0"/>
        <c:ser>
          <c:idx val="0"/>
          <c:order val="0"/>
          <c:tx>
            <c:strRef>
              <c:f>'9. ábra'!$B$8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'9. ábra'!$C$2:$AT$2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'9. ábra'!$C$8:$AX$8</c:f>
              <c:numCache>
                <c:formatCode>0.0</c:formatCode>
                <c:ptCount val="48"/>
                <c:pt idx="0">
                  <c:v>-7.5111700064765436</c:v>
                </c:pt>
                <c:pt idx="1">
                  <c:v>-6.9428862822804662</c:v>
                </c:pt>
                <c:pt idx="2">
                  <c:v>-7.1679511301380288</c:v>
                </c:pt>
                <c:pt idx="3">
                  <c:v>-7.3387332131165728</c:v>
                </c:pt>
                <c:pt idx="4">
                  <c:v>-7.2343958121000318</c:v>
                </c:pt>
                <c:pt idx="5">
                  <c:v>-7.0562288908757456</c:v>
                </c:pt>
                <c:pt idx="6">
                  <c:v>-6.3322282717735723</c:v>
                </c:pt>
                <c:pt idx="7">
                  <c:v>-5.4846774075942157</c:v>
                </c:pt>
                <c:pt idx="8">
                  <c:v>-5.5513570525564404</c:v>
                </c:pt>
                <c:pt idx="9">
                  <c:v>-5.5602707895890768</c:v>
                </c:pt>
                <c:pt idx="10">
                  <c:v>-5.6000249525834889</c:v>
                </c:pt>
                <c:pt idx="11">
                  <c:v>-5.5848742259061694</c:v>
                </c:pt>
                <c:pt idx="12">
                  <c:v>-5.6960312180890567</c:v>
                </c:pt>
                <c:pt idx="13">
                  <c:v>-5.8104541528014444</c:v>
                </c:pt>
                <c:pt idx="14">
                  <c:v>-5.8968173878008772</c:v>
                </c:pt>
                <c:pt idx="15">
                  <c:v>-6.1284663768325611</c:v>
                </c:pt>
                <c:pt idx="16">
                  <c:v>-5.9175216455620276</c:v>
                </c:pt>
                <c:pt idx="17">
                  <c:v>-5.8450396527899091</c:v>
                </c:pt>
                <c:pt idx="18">
                  <c:v>-5.5987712637200548</c:v>
                </c:pt>
                <c:pt idx="19">
                  <c:v>-5.5501091854160149</c:v>
                </c:pt>
                <c:pt idx="20">
                  <c:v>-5.2264186744114314</c:v>
                </c:pt>
                <c:pt idx="21">
                  <c:v>-4.8812116711725739</c:v>
                </c:pt>
                <c:pt idx="22">
                  <c:v>-4.6181188683967269</c:v>
                </c:pt>
                <c:pt idx="23">
                  <c:v>-4.2376332917432027</c:v>
                </c:pt>
                <c:pt idx="24">
                  <c:v>-4.5708908598843179</c:v>
                </c:pt>
                <c:pt idx="25">
                  <c:v>-4.9843462798968368</c:v>
                </c:pt>
                <c:pt idx="26">
                  <c:v>-5.374306092201607</c:v>
                </c:pt>
                <c:pt idx="27">
                  <c:v>-5.6167761435557164</c:v>
                </c:pt>
                <c:pt idx="28">
                  <c:v>-5.3197903746572495</c:v>
                </c:pt>
                <c:pt idx="29">
                  <c:v>-5.2318795829934546</c:v>
                </c:pt>
                <c:pt idx="30">
                  <c:v>-5.3038865298449878</c:v>
                </c:pt>
                <c:pt idx="31">
                  <c:v>-5.7212077295686976</c:v>
                </c:pt>
                <c:pt idx="32">
                  <c:v>-5.4021559173574918</c:v>
                </c:pt>
                <c:pt idx="33">
                  <c:v>-4.8999109280866806</c:v>
                </c:pt>
                <c:pt idx="34">
                  <c:v>-4.3564903891851667</c:v>
                </c:pt>
                <c:pt idx="35">
                  <c:v>-3.6731770216951252</c:v>
                </c:pt>
                <c:pt idx="36">
                  <c:v>-4.0903654607452058</c:v>
                </c:pt>
                <c:pt idx="37">
                  <c:v>-4.5589457473757058</c:v>
                </c:pt>
                <c:pt idx="38">
                  <c:v>-4.788689589998258</c:v>
                </c:pt>
                <c:pt idx="39">
                  <c:v>-5.0072988433625909</c:v>
                </c:pt>
                <c:pt idx="40">
                  <c:v>-4.9050914764591047</c:v>
                </c:pt>
                <c:pt idx="41">
                  <c:v>-4.8301643753500834</c:v>
                </c:pt>
                <c:pt idx="42">
                  <c:v>-4.8271063457053582</c:v>
                </c:pt>
                <c:pt idx="43">
                  <c:v>-4.7796931043825781</c:v>
                </c:pt>
                <c:pt idx="44">
                  <c:v>-4.7389582156335575</c:v>
                </c:pt>
                <c:pt idx="45">
                  <c:v>-4.7176430254426087</c:v>
                </c:pt>
                <c:pt idx="46">
                  <c:v>-4.5970781667485365</c:v>
                </c:pt>
                <c:pt idx="47">
                  <c:v>-4.468600889725133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69-4D2C-9EDE-131C6FFD1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57344"/>
        <c:axId val="150059264"/>
      </c:lineChart>
      <c:catAx>
        <c:axId val="15004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8615923009623797E-2"/>
              <c:y val="1.2817147856517936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0047360"/>
        <c:crosses val="autoZero"/>
        <c:auto val="1"/>
        <c:lblAlgn val="ctr"/>
        <c:lblOffset val="100"/>
        <c:tickLblSkip val="1"/>
        <c:noMultiLvlLbl val="0"/>
      </c:catAx>
      <c:valAx>
        <c:axId val="150047360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0045440"/>
        <c:crosses val="autoZero"/>
        <c:crossBetween val="between"/>
        <c:majorUnit val="2"/>
      </c:valAx>
      <c:catAx>
        <c:axId val="1500573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9846894138232725"/>
              <c:y val="1.28171478565179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0059264"/>
        <c:crosses val="autoZero"/>
        <c:auto val="1"/>
        <c:lblAlgn val="ctr"/>
        <c:lblOffset val="100"/>
        <c:noMultiLvlLbl val="0"/>
      </c:catAx>
      <c:valAx>
        <c:axId val="150059264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005734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1.0246160376319417E-3"/>
          <c:y val="0.83032917760279967"/>
          <c:w val="0.9969262593455247"/>
          <c:h val="0.16496864975211431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11058043974014E-2"/>
          <c:y val="5.0137815845119692E-2"/>
          <c:w val="0.84993337191031981"/>
          <c:h val="0.7330458333333332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'10. ábra'!$A$2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#REF!</c:f>
            </c:multiLvlStrRef>
          </c:cat>
          <c:val>
            <c:numRef>
              <c:f>'10. ábra'!$E$2:$P$2</c:f>
              <c:numCache>
                <c:formatCode>0.0</c:formatCode>
                <c:ptCount val="12"/>
                <c:pt idx="0">
                  <c:v>0.97502761652037362</c:v>
                </c:pt>
                <c:pt idx="1">
                  <c:v>1.1577005376722118</c:v>
                </c:pt>
                <c:pt idx="2">
                  <c:v>1.2639251848590829</c:v>
                </c:pt>
                <c:pt idx="3">
                  <c:v>1.6104001916277237</c:v>
                </c:pt>
                <c:pt idx="4">
                  <c:v>1.9104662193882769</c:v>
                </c:pt>
                <c:pt idx="5">
                  <c:v>1.6699935582541618</c:v>
                </c:pt>
                <c:pt idx="6">
                  <c:v>1.594578043674777</c:v>
                </c:pt>
                <c:pt idx="7">
                  <c:v>1.3169233171517234</c:v>
                </c:pt>
                <c:pt idx="8">
                  <c:v>1.1593090497859853</c:v>
                </c:pt>
                <c:pt idx="9">
                  <c:v>0.87981810953884576</c:v>
                </c:pt>
                <c:pt idx="10">
                  <c:v>0.72375414333787802</c:v>
                </c:pt>
                <c:pt idx="11">
                  <c:v>0.58075427093737897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9-49B9-A267-7E8B1B0F30E1}"/>
            </c:ext>
          </c:extLst>
        </c:ser>
        <c:ser>
          <c:idx val="2"/>
          <c:order val="2"/>
          <c:tx>
            <c:strRef>
              <c:f>'10. ábra'!$A$3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multiLvlStrRef>
              <c:f>#REF!</c:f>
            </c:multiLvlStrRef>
          </c:cat>
          <c:val>
            <c:numRef>
              <c:f>'10. ábra'!$E$3:$P$3</c:f>
              <c:numCache>
                <c:formatCode>0.0</c:formatCode>
                <c:ptCount val="12"/>
                <c:pt idx="0">
                  <c:v>1.4376471381427745</c:v>
                </c:pt>
                <c:pt idx="1">
                  <c:v>0.71354002336643263</c:v>
                </c:pt>
                <c:pt idx="2">
                  <c:v>0.49895276481459783</c:v>
                </c:pt>
                <c:pt idx="3">
                  <c:v>0.67646332621691296</c:v>
                </c:pt>
                <c:pt idx="4">
                  <c:v>0.37085094185078421</c:v>
                </c:pt>
                <c:pt idx="5">
                  <c:v>0.32609571608837923</c:v>
                </c:pt>
                <c:pt idx="6">
                  <c:v>0.25005957928574296</c:v>
                </c:pt>
                <c:pt idx="7">
                  <c:v>0.18571113939674969</c:v>
                </c:pt>
                <c:pt idx="8">
                  <c:v>0.10654289398825292</c:v>
                </c:pt>
                <c:pt idx="9">
                  <c:v>6.4564480919635694E-2</c:v>
                </c:pt>
                <c:pt idx="10">
                  <c:v>4.5169284841808315E-2</c:v>
                </c:pt>
                <c:pt idx="11">
                  <c:v>4.2748808313304645E-2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A9-49B9-A267-7E8B1B0F30E1}"/>
            </c:ext>
          </c:extLst>
        </c:ser>
        <c:ser>
          <c:idx val="3"/>
          <c:order val="3"/>
          <c:tx>
            <c:strRef>
              <c:f>'10. ábra'!$A$4</c:f>
              <c:strCache>
                <c:ptCount val="1"/>
                <c:pt idx="0">
                  <c:v>Egyéb szektor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multiLvlStrRef>
              <c:f>#REF!</c:f>
            </c:multiLvlStrRef>
          </c:cat>
          <c:val>
            <c:numRef>
              <c:f>'10. ábra'!$E$4:$P$4</c:f>
              <c:numCache>
                <c:formatCode>0.0</c:formatCode>
                <c:ptCount val="12"/>
                <c:pt idx="0">
                  <c:v>0.38175490609315282</c:v>
                </c:pt>
                <c:pt idx="1">
                  <c:v>0.1340648552076279</c:v>
                </c:pt>
                <c:pt idx="2">
                  <c:v>0.27274463347336075</c:v>
                </c:pt>
                <c:pt idx="3">
                  <c:v>0.37914068966575909</c:v>
                </c:pt>
                <c:pt idx="4">
                  <c:v>0.31333986313886031</c:v>
                </c:pt>
                <c:pt idx="5">
                  <c:v>0.26361406092371864</c:v>
                </c:pt>
                <c:pt idx="6">
                  <c:v>0.20969153986392883</c:v>
                </c:pt>
                <c:pt idx="7">
                  <c:v>0.12204584647188081</c:v>
                </c:pt>
                <c:pt idx="8">
                  <c:v>8.7587694887321474E-2</c:v>
                </c:pt>
                <c:pt idx="9">
                  <c:v>3.1401429401019476E-2</c:v>
                </c:pt>
                <c:pt idx="10">
                  <c:v>1.7633581706177036E-2</c:v>
                </c:pt>
                <c:pt idx="11">
                  <c:v>2.0005423901310875E-2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A9-49B9-A267-7E8B1B0F3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842240"/>
        <c:axId val="152844160"/>
      </c:barChart>
      <c:lineChart>
        <c:grouping val="standard"/>
        <c:varyColors val="0"/>
        <c:ser>
          <c:idx val="0"/>
          <c:order val="0"/>
          <c:tx>
            <c:strRef>
              <c:f>'10. ábra'!$A$5</c:f>
              <c:strCache>
                <c:ptCount val="1"/>
                <c:pt idx="0">
                  <c:v>Kamategyenleg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'10. ábra'!$E$1:$P$1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'10. ábra'!$E$5:$P$5</c:f>
              <c:numCache>
                <c:formatCode>0.0</c:formatCode>
                <c:ptCount val="12"/>
                <c:pt idx="0">
                  <c:v>2.7944296607563013</c:v>
                </c:pt>
                <c:pt idx="1">
                  <c:v>2.005305416246272</c:v>
                </c:pt>
                <c:pt idx="2">
                  <c:v>2.0356225831470414</c:v>
                </c:pt>
                <c:pt idx="3">
                  <c:v>2.666004207510396</c:v>
                </c:pt>
                <c:pt idx="4">
                  <c:v>2.5946570243779212</c:v>
                </c:pt>
                <c:pt idx="5">
                  <c:v>2.2597033352662588</c:v>
                </c:pt>
                <c:pt idx="6">
                  <c:v>2.0543291628244487</c:v>
                </c:pt>
                <c:pt idx="7">
                  <c:v>1.6246803030203534</c:v>
                </c:pt>
                <c:pt idx="8">
                  <c:v>1.3534396386615597</c:v>
                </c:pt>
                <c:pt idx="9">
                  <c:v>0.97578401985950092</c:v>
                </c:pt>
                <c:pt idx="10">
                  <c:v>0.78655700988586352</c:v>
                </c:pt>
                <c:pt idx="11">
                  <c:v>0.64350850315199448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A9-49B9-A267-7E8B1B0F3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2240"/>
        <c:axId val="152844160"/>
      </c:lineChart>
      <c:lineChart>
        <c:grouping val="standard"/>
        <c:varyColors val="0"/>
        <c:ser>
          <c:idx val="4"/>
          <c:order val="4"/>
          <c:tx>
            <c:strRef>
              <c:f>'10. ábra'!$A$6</c:f>
              <c:strCache>
                <c:ptCount val="1"/>
                <c:pt idx="0">
                  <c:v>Implicit kamat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'10. ábra'!$E$6:$P$6</c:f>
              <c:numCache>
                <c:formatCode>0.0</c:formatCode>
                <c:ptCount val="12"/>
                <c:pt idx="0">
                  <c:v>4.6494957589358306</c:v>
                </c:pt>
                <c:pt idx="1">
                  <c:v>3.3900025503362636</c:v>
                </c:pt>
                <c:pt idx="2">
                  <c:v>2.9265773297734774</c:v>
                </c:pt>
                <c:pt idx="3">
                  <c:v>3.4832968770797468</c:v>
                </c:pt>
                <c:pt idx="4">
                  <c:v>3.7441887901813908</c:v>
                </c:pt>
                <c:pt idx="5">
                  <c:v>3.6689121303279784</c:v>
                </c:pt>
                <c:pt idx="6">
                  <c:v>3.3433366674054743</c:v>
                </c:pt>
                <c:pt idx="7">
                  <c:v>2.957937102013855</c:v>
                </c:pt>
                <c:pt idx="8">
                  <c:v>2.6531442949416788</c:v>
                </c:pt>
                <c:pt idx="9">
                  <c:v>2.4056471461980315</c:v>
                </c:pt>
                <c:pt idx="10">
                  <c:v>2.2675230271815514</c:v>
                </c:pt>
                <c:pt idx="11">
                  <c:v>2.1061331038532471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A9-49B9-A267-7E8B1B0F3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5696"/>
        <c:axId val="152851968"/>
      </c:lineChart>
      <c:catAx>
        <c:axId val="15284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292480328392965E-2"/>
              <c:y val="3.8068438937295837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2844160"/>
        <c:crosses val="autoZero"/>
        <c:auto val="1"/>
        <c:lblAlgn val="ctr"/>
        <c:lblOffset val="100"/>
        <c:tickLblSkip val="1"/>
        <c:noMultiLvlLbl val="0"/>
      </c:catAx>
      <c:valAx>
        <c:axId val="152844160"/>
        <c:scaling>
          <c:orientation val="minMax"/>
          <c:max val="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2842240"/>
        <c:crosses val="autoZero"/>
        <c:crossBetween val="between"/>
        <c:majorUnit val="0.5"/>
      </c:valAx>
      <c:catAx>
        <c:axId val="1528456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704158853775727"/>
              <c:y val="1.716870566464480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2851968"/>
        <c:crosses val="autoZero"/>
        <c:auto val="1"/>
        <c:lblAlgn val="ctr"/>
        <c:lblOffset val="100"/>
        <c:noMultiLvlLbl val="0"/>
      </c:catAx>
      <c:valAx>
        <c:axId val="152851968"/>
        <c:scaling>
          <c:orientation val="minMax"/>
          <c:max val="5"/>
        </c:scaling>
        <c:delete val="0"/>
        <c:axPos val="r"/>
        <c:numFmt formatCode="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2845696"/>
        <c:crosses val="max"/>
        <c:crossBetween val="between"/>
        <c:majorUnit val="0.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7338912589150145E-2"/>
          <c:y val="0.90490350539186237"/>
          <c:w val="0.97266108741084989"/>
          <c:h val="9.509649460813758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62112041521933"/>
          <c:y val="0.15202865736203591"/>
          <c:w val="0.39497202051381242"/>
          <c:h val="0.69668929314870121"/>
        </c:manualLayout>
      </c:layout>
      <c:radarChart>
        <c:radarStyle val="marker"/>
        <c:varyColors val="0"/>
        <c:ser>
          <c:idx val="0"/>
          <c:order val="0"/>
          <c:tx>
            <c:strRef>
              <c:f>'1. ábra'!$L$2</c:f>
              <c:strCache>
                <c:ptCount val="1"/>
                <c:pt idx="0">
                  <c:v>2007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ábra'!$L$3:$L$7</c:f>
              <c:numCache>
                <c:formatCode>0.0</c:formatCode>
                <c:ptCount val="5"/>
                <c:pt idx="0">
                  <c:v>0.83043221505569131</c:v>
                </c:pt>
                <c:pt idx="1">
                  <c:v>0.90367373206783019</c:v>
                </c:pt>
                <c:pt idx="2">
                  <c:v>2.3970081609293112</c:v>
                </c:pt>
                <c:pt idx="3">
                  <c:v>-1.5250331298497283E-2</c:v>
                </c:pt>
                <c:pt idx="4">
                  <c:v>0.72738660481094441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9-4253-B776-1A8ABD85125F}"/>
            </c:ext>
          </c:extLst>
        </c:ser>
        <c:ser>
          <c:idx val="1"/>
          <c:order val="1"/>
          <c:tx>
            <c:v>2008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6.4070252019436502</c:v>
              </c:pt>
              <c:pt idx="1">
                <c:v>11.89911789680448</c:v>
              </c:pt>
              <c:pt idx="2">
                <c:v>44.447758335175195</c:v>
              </c:pt>
              <c:pt idx="3">
                <c:v>40.066328583895114</c:v>
              </c:pt>
              <c:pt idx="4">
                <c:v>34.691629185189726</c:v>
              </c:pt>
            </c:numLit>
          </c:val>
          <c:extLst>
            <c:ext xmlns:c16="http://schemas.microsoft.com/office/drawing/2014/chart" uri="{C3380CC4-5D6E-409C-BE32-E72D297353CC}">
              <c16:uniqueId val="{00000001-E0E9-4253-B776-1A8ABD85125F}"/>
            </c:ext>
          </c:extLst>
        </c:ser>
        <c:ser>
          <c:idx val="4"/>
          <c:order val="2"/>
          <c:tx>
            <c:strRef>
              <c:f>'1. ábra'!$O$2</c:f>
              <c:strCache>
                <c:ptCount val="1"/>
                <c:pt idx="0">
                  <c:v>2010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ábra'!$O$3:$O$7</c:f>
              <c:numCache>
                <c:formatCode>0.0</c:formatCode>
                <c:ptCount val="5"/>
                <c:pt idx="0">
                  <c:v>-0.66538134312958042</c:v>
                </c:pt>
                <c:pt idx="1">
                  <c:v>1.6320738320873165</c:v>
                </c:pt>
                <c:pt idx="2">
                  <c:v>0.68348334668800981</c:v>
                </c:pt>
                <c:pt idx="3">
                  <c:v>1.5382815430876065</c:v>
                </c:pt>
                <c:pt idx="4">
                  <c:v>0.99140363133816023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9-4253-B776-1A8ABD85125F}"/>
            </c:ext>
          </c:extLst>
        </c:ser>
        <c:ser>
          <c:idx val="3"/>
          <c:order val="3"/>
          <c:tx>
            <c:strRef>
              <c:f>'1. ábra'!$W$2</c:f>
              <c:strCache>
                <c:ptCount val="1"/>
                <c:pt idx="0">
                  <c:v>2018</c:v>
                </c:pt>
              </c:strCache>
            </c:strRef>
          </c:tx>
          <c:spPr>
            <a:ln w="3492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ábra'!$W$3:$W$7</c:f>
              <c:numCache>
                <c:formatCode>0.0</c:formatCode>
                <c:ptCount val="5"/>
                <c:pt idx="0">
                  <c:v>-0.68682864138113264</c:v>
                </c:pt>
                <c:pt idx="1">
                  <c:v>-1.3010833688569663</c:v>
                </c:pt>
                <c:pt idx="2">
                  <c:v>-0.71332164372547457</c:v>
                </c:pt>
                <c:pt idx="3">
                  <c:v>-0.94092854608858523</c:v>
                </c:pt>
                <c:pt idx="4">
                  <c:v>-0.81575483890847078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E9-4253-B776-1A8ABD85125F}"/>
            </c:ext>
          </c:extLst>
        </c:ser>
        <c:ser>
          <c:idx val="5"/>
          <c:order val="4"/>
          <c:tx>
            <c:strRef>
              <c:f>'1. ábra'!$X$2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ábra'!$X$3:$X$7</c:f>
              <c:numCache>
                <c:formatCode>0.0</c:formatCode>
                <c:ptCount val="5"/>
                <c:pt idx="0">
                  <c:v>-0.4711936173164315</c:v>
                </c:pt>
                <c:pt idx="1">
                  <c:v>-1.3663618574053606</c:v>
                </c:pt>
                <c:pt idx="2">
                  <c:v>-0.74318706493934783</c:v>
                </c:pt>
                <c:pt idx="3">
                  <c:v>-1.1497044808007968</c:v>
                </c:pt>
                <c:pt idx="4">
                  <c:v>-0.60295935464958306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E9-4253-B776-1A8ABD851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452272"/>
        <c:axId val="802453448"/>
      </c:radarChart>
      <c:catAx>
        <c:axId val="8024522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02453448"/>
        <c:crosses val="autoZero"/>
        <c:auto val="1"/>
        <c:lblAlgn val="ctr"/>
        <c:lblOffset val="100"/>
        <c:noMultiLvlLbl val="0"/>
      </c:catAx>
      <c:valAx>
        <c:axId val="802453448"/>
        <c:scaling>
          <c:orientation val="minMax"/>
          <c:max val="3"/>
          <c:min val="-3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  <a:effectLst>
            <a:outerShdw sx="1000" sy="1000" algn="ctr" rotWithShape="0">
              <a:srgbClr val="000000"/>
            </a:outerShdw>
          </a:effectLst>
        </c:spPr>
        <c:txPr>
          <a:bodyPr rot="-60000000" vert="horz"/>
          <a:lstStyle/>
          <a:p>
            <a:pPr>
              <a:defRPr sz="900" b="0" i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02452272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0965266752096109"/>
          <c:y val="0.88965928631961755"/>
          <c:w val="0.59829506470340121"/>
          <c:h val="5.800459111890010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11058043974014E-2"/>
          <c:y val="5.0137815845119692E-2"/>
          <c:w val="0.84993337191031981"/>
          <c:h val="0.7330458333333332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'10. ábra'!$B$2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val>
            <c:numRef>
              <c:f>'10. ábra'!$E$2:$P$2</c:f>
              <c:numCache>
                <c:formatCode>0.0</c:formatCode>
                <c:ptCount val="12"/>
                <c:pt idx="0">
                  <c:v>0.97502761652037362</c:v>
                </c:pt>
                <c:pt idx="1">
                  <c:v>1.1577005376722118</c:v>
                </c:pt>
                <c:pt idx="2">
                  <c:v>1.2639251848590829</c:v>
                </c:pt>
                <c:pt idx="3">
                  <c:v>1.6104001916277237</c:v>
                </c:pt>
                <c:pt idx="4">
                  <c:v>1.9104662193882769</c:v>
                </c:pt>
                <c:pt idx="5">
                  <c:v>1.6699935582541618</c:v>
                </c:pt>
                <c:pt idx="6">
                  <c:v>1.594578043674777</c:v>
                </c:pt>
                <c:pt idx="7">
                  <c:v>1.3169233171517234</c:v>
                </c:pt>
                <c:pt idx="8">
                  <c:v>1.1593090497859853</c:v>
                </c:pt>
                <c:pt idx="9">
                  <c:v>0.87981810953884576</c:v>
                </c:pt>
                <c:pt idx="10">
                  <c:v>0.72375414333787802</c:v>
                </c:pt>
                <c:pt idx="11">
                  <c:v>0.58075427093737897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4-4D06-BC40-97CABD95026F}"/>
            </c:ext>
          </c:extLst>
        </c:ser>
        <c:ser>
          <c:idx val="2"/>
          <c:order val="2"/>
          <c:tx>
            <c:strRef>
              <c:f>'10. ábra'!$B$3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val>
            <c:numRef>
              <c:f>'10. ábra'!$E$3:$P$3</c:f>
              <c:numCache>
                <c:formatCode>0.0</c:formatCode>
                <c:ptCount val="12"/>
                <c:pt idx="0">
                  <c:v>1.4376471381427745</c:v>
                </c:pt>
                <c:pt idx="1">
                  <c:v>0.71354002336643263</c:v>
                </c:pt>
                <c:pt idx="2">
                  <c:v>0.49895276481459783</c:v>
                </c:pt>
                <c:pt idx="3">
                  <c:v>0.67646332621691296</c:v>
                </c:pt>
                <c:pt idx="4">
                  <c:v>0.37085094185078421</c:v>
                </c:pt>
                <c:pt idx="5">
                  <c:v>0.32609571608837923</c:v>
                </c:pt>
                <c:pt idx="6">
                  <c:v>0.25005957928574296</c:v>
                </c:pt>
                <c:pt idx="7">
                  <c:v>0.18571113939674969</c:v>
                </c:pt>
                <c:pt idx="8">
                  <c:v>0.10654289398825292</c:v>
                </c:pt>
                <c:pt idx="9">
                  <c:v>6.4564480919635694E-2</c:v>
                </c:pt>
                <c:pt idx="10">
                  <c:v>4.5169284841808315E-2</c:v>
                </c:pt>
                <c:pt idx="11">
                  <c:v>4.2748808313304645E-2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44-4D06-BC40-97CABD95026F}"/>
            </c:ext>
          </c:extLst>
        </c:ser>
        <c:ser>
          <c:idx val="3"/>
          <c:order val="3"/>
          <c:tx>
            <c:strRef>
              <c:f>'10. ábra'!$B$4</c:f>
              <c:strCache>
                <c:ptCount val="1"/>
                <c:pt idx="0">
                  <c:v>Other sector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val>
            <c:numRef>
              <c:f>'10. ábra'!$E$4:$P$4</c:f>
              <c:numCache>
                <c:formatCode>0.0</c:formatCode>
                <c:ptCount val="12"/>
                <c:pt idx="0">
                  <c:v>0.38175490609315282</c:v>
                </c:pt>
                <c:pt idx="1">
                  <c:v>0.1340648552076279</c:v>
                </c:pt>
                <c:pt idx="2">
                  <c:v>0.27274463347336075</c:v>
                </c:pt>
                <c:pt idx="3">
                  <c:v>0.37914068966575909</c:v>
                </c:pt>
                <c:pt idx="4">
                  <c:v>0.31333986313886031</c:v>
                </c:pt>
                <c:pt idx="5">
                  <c:v>0.26361406092371864</c:v>
                </c:pt>
                <c:pt idx="6">
                  <c:v>0.20969153986392883</c:v>
                </c:pt>
                <c:pt idx="7">
                  <c:v>0.12204584647188081</c:v>
                </c:pt>
                <c:pt idx="8">
                  <c:v>8.7587694887321474E-2</c:v>
                </c:pt>
                <c:pt idx="9">
                  <c:v>3.1401429401019476E-2</c:v>
                </c:pt>
                <c:pt idx="10">
                  <c:v>1.7633581706177036E-2</c:v>
                </c:pt>
                <c:pt idx="11">
                  <c:v>2.0005423901310875E-2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44-4D06-BC40-97CABD95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842240"/>
        <c:axId val="152844160"/>
      </c:barChart>
      <c:lineChart>
        <c:grouping val="standard"/>
        <c:varyColors val="0"/>
        <c:ser>
          <c:idx val="0"/>
          <c:order val="0"/>
          <c:tx>
            <c:strRef>
              <c:f>'10. ábra'!$B$5</c:f>
              <c:strCache>
                <c:ptCount val="1"/>
                <c:pt idx="0">
                  <c:v>Interest balance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'10. ábra'!$E$1:$P$1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'10. ábra'!$E$5:$P$5</c:f>
              <c:numCache>
                <c:formatCode>0.0</c:formatCode>
                <c:ptCount val="12"/>
                <c:pt idx="0">
                  <c:v>2.7944296607563013</c:v>
                </c:pt>
                <c:pt idx="1">
                  <c:v>2.005305416246272</c:v>
                </c:pt>
                <c:pt idx="2">
                  <c:v>2.0356225831470414</c:v>
                </c:pt>
                <c:pt idx="3">
                  <c:v>2.666004207510396</c:v>
                </c:pt>
                <c:pt idx="4">
                  <c:v>2.5946570243779212</c:v>
                </c:pt>
                <c:pt idx="5">
                  <c:v>2.2597033352662588</c:v>
                </c:pt>
                <c:pt idx="6">
                  <c:v>2.0543291628244487</c:v>
                </c:pt>
                <c:pt idx="7">
                  <c:v>1.6246803030203534</c:v>
                </c:pt>
                <c:pt idx="8">
                  <c:v>1.3534396386615597</c:v>
                </c:pt>
                <c:pt idx="9">
                  <c:v>0.97578401985950092</c:v>
                </c:pt>
                <c:pt idx="10">
                  <c:v>0.78655700988586352</c:v>
                </c:pt>
                <c:pt idx="11">
                  <c:v>0.64350850315199448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44-4D06-BC40-97CABD95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2240"/>
        <c:axId val="152844160"/>
      </c:lineChart>
      <c:lineChart>
        <c:grouping val="standard"/>
        <c:varyColors val="0"/>
        <c:ser>
          <c:idx val="4"/>
          <c:order val="4"/>
          <c:tx>
            <c:strRef>
              <c:f>'10. ábra'!$B$6</c:f>
              <c:strCache>
                <c:ptCount val="1"/>
                <c:pt idx="0">
                  <c:v>Implicit interest rate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'10. ábra'!$E$6:$P$6</c:f>
              <c:numCache>
                <c:formatCode>0.0</c:formatCode>
                <c:ptCount val="12"/>
                <c:pt idx="0">
                  <c:v>4.6494957589358306</c:v>
                </c:pt>
                <c:pt idx="1">
                  <c:v>3.3900025503362636</c:v>
                </c:pt>
                <c:pt idx="2">
                  <c:v>2.9265773297734774</c:v>
                </c:pt>
                <c:pt idx="3">
                  <c:v>3.4832968770797468</c:v>
                </c:pt>
                <c:pt idx="4">
                  <c:v>3.7441887901813908</c:v>
                </c:pt>
                <c:pt idx="5">
                  <c:v>3.6689121303279784</c:v>
                </c:pt>
                <c:pt idx="6">
                  <c:v>3.3433366674054743</c:v>
                </c:pt>
                <c:pt idx="7">
                  <c:v>2.957937102013855</c:v>
                </c:pt>
                <c:pt idx="8">
                  <c:v>2.6531442949416788</c:v>
                </c:pt>
                <c:pt idx="9">
                  <c:v>2.4056471461980315</c:v>
                </c:pt>
                <c:pt idx="10">
                  <c:v>2.2675230271815514</c:v>
                </c:pt>
                <c:pt idx="11">
                  <c:v>2.1061331038532471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144-4D06-BC40-97CABD95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5696"/>
        <c:axId val="152851968"/>
      </c:lineChart>
      <c:catAx>
        <c:axId val="15284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4292480328392965E-2"/>
              <c:y val="3.8068438937295837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2844160"/>
        <c:crosses val="autoZero"/>
        <c:auto val="1"/>
        <c:lblAlgn val="ctr"/>
        <c:lblOffset val="100"/>
        <c:tickLblSkip val="1"/>
        <c:noMultiLvlLbl val="0"/>
      </c:catAx>
      <c:valAx>
        <c:axId val="152844160"/>
        <c:scaling>
          <c:orientation val="minMax"/>
          <c:max val="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2842240"/>
        <c:crosses val="autoZero"/>
        <c:crossBetween val="between"/>
        <c:majorUnit val="0.5"/>
      </c:valAx>
      <c:catAx>
        <c:axId val="1528456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417070401829142"/>
              <c:y val="1.716870566464480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2851968"/>
        <c:crosses val="autoZero"/>
        <c:auto val="1"/>
        <c:lblAlgn val="ctr"/>
        <c:lblOffset val="100"/>
        <c:noMultiLvlLbl val="0"/>
      </c:catAx>
      <c:valAx>
        <c:axId val="152851968"/>
        <c:scaling>
          <c:orientation val="minMax"/>
          <c:max val="5"/>
        </c:scaling>
        <c:delete val="0"/>
        <c:axPos val="r"/>
        <c:numFmt formatCode="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2845696"/>
        <c:crosses val="max"/>
        <c:crossBetween val="between"/>
        <c:majorUnit val="0.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7338912589150145E-2"/>
          <c:y val="0.90490350539186237"/>
          <c:w val="0.97266108741084989"/>
          <c:h val="9.509649460813758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78681736263976E-2"/>
          <c:y val="8.0079166666666673E-2"/>
          <c:w val="0.86624263652747202"/>
          <c:h val="0.658182638888888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'11. ábra'!$A$9</c:f>
              <c:strCache>
                <c:ptCount val="1"/>
                <c:pt idx="0">
                  <c:v>Külföldön 1 évnél rövidebb ideig dolgozók jövedelmei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'11. ábra'!$E$8:$P$8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'11. ábra'!$E$9:$P$9</c:f>
              <c:numCache>
                <c:formatCode>#\ ##0.0</c:formatCode>
                <c:ptCount val="12"/>
                <c:pt idx="0">
                  <c:v>0.85497709581680015</c:v>
                </c:pt>
                <c:pt idx="1">
                  <c:v>1.0132922915483</c:v>
                </c:pt>
                <c:pt idx="2">
                  <c:v>1.2795482601630999</c:v>
                </c:pt>
                <c:pt idx="3">
                  <c:v>1.5755218131459001</c:v>
                </c:pt>
                <c:pt idx="4">
                  <c:v>2.2535218491875004</c:v>
                </c:pt>
                <c:pt idx="5">
                  <c:v>2.8278617672124002</c:v>
                </c:pt>
                <c:pt idx="6">
                  <c:v>2.8783168134657999</c:v>
                </c:pt>
                <c:pt idx="7">
                  <c:v>3.2750981190871</c:v>
                </c:pt>
                <c:pt idx="8">
                  <c:v>3.4347012222317002</c:v>
                </c:pt>
                <c:pt idx="9">
                  <c:v>3.3086695982510999</c:v>
                </c:pt>
                <c:pt idx="10">
                  <c:v>3.1929892579440997</c:v>
                </c:pt>
                <c:pt idx="11">
                  <c:v>3.4714330562731002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D-4339-BC88-1408AA1CAFCB}"/>
            </c:ext>
          </c:extLst>
        </c:ser>
        <c:ser>
          <c:idx val="1"/>
          <c:order val="1"/>
          <c:tx>
            <c:strRef>
              <c:f>'11. ábra'!$A$10</c:f>
              <c:strCache>
                <c:ptCount val="1"/>
                <c:pt idx="0">
                  <c:v>Magyarországon 1 évnél rövidebb ideig dolgozó külföldiek jövedelmei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'11. ábra'!$E$8:$P$8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'11. ábra'!$E$10:$P$10</c:f>
              <c:numCache>
                <c:formatCode>#\ ##0.0</c:formatCode>
                <c:ptCount val="12"/>
                <c:pt idx="0">
                  <c:v>0.68215826752789988</c:v>
                </c:pt>
                <c:pt idx="1">
                  <c:v>0.55781591630439997</c:v>
                </c:pt>
                <c:pt idx="2">
                  <c:v>0.56198445899540006</c:v>
                </c:pt>
                <c:pt idx="3">
                  <c:v>0.56173256531890003</c:v>
                </c:pt>
                <c:pt idx="4">
                  <c:v>0.56086064155490001</c:v>
                </c:pt>
                <c:pt idx="5">
                  <c:v>0.53764507131920003</c:v>
                </c:pt>
                <c:pt idx="6">
                  <c:v>0.54606803802100001</c:v>
                </c:pt>
                <c:pt idx="7">
                  <c:v>0.51659046616159998</c:v>
                </c:pt>
                <c:pt idx="8">
                  <c:v>0.61182427854709998</c:v>
                </c:pt>
                <c:pt idx="9">
                  <c:v>0.68486727058590013</c:v>
                </c:pt>
                <c:pt idx="10">
                  <c:v>0.87140137031819997</c:v>
                </c:pt>
                <c:pt idx="11">
                  <c:v>0.94529756803600007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ED-4339-BC88-1408AA1CA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147640704"/>
        <c:axId val="147642240"/>
      </c:barChart>
      <c:lineChart>
        <c:grouping val="standard"/>
        <c:varyColors val="0"/>
        <c:ser>
          <c:idx val="2"/>
          <c:order val="2"/>
          <c:tx>
            <c:strRef>
              <c:f>'11. ábra'!$A$11</c:f>
              <c:strCache>
                <c:ptCount val="1"/>
                <c:pt idx="0">
                  <c:v>1 évnél rövidebb ideig dolgozó munkavállalók jövedelmének egyenlege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'11. ábra'!$E$8:$O$8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'11. ábra'!$E$11:$P$11</c:f>
              <c:numCache>
                <c:formatCode>#\ ##0.0</c:formatCode>
                <c:ptCount val="12"/>
                <c:pt idx="0">
                  <c:v>0.17281882828890002</c:v>
                </c:pt>
                <c:pt idx="1">
                  <c:v>0.45547637524389994</c:v>
                </c:pt>
                <c:pt idx="2">
                  <c:v>0.71756380116769991</c:v>
                </c:pt>
                <c:pt idx="3">
                  <c:v>1.0137892478270001</c:v>
                </c:pt>
                <c:pt idx="4">
                  <c:v>1.6926612076326</c:v>
                </c:pt>
                <c:pt idx="5">
                  <c:v>2.2902166958932004</c:v>
                </c:pt>
                <c:pt idx="6">
                  <c:v>2.3322487754448002</c:v>
                </c:pt>
                <c:pt idx="7">
                  <c:v>2.7585076529255002</c:v>
                </c:pt>
                <c:pt idx="8">
                  <c:v>2.8228769436846002</c:v>
                </c:pt>
                <c:pt idx="9">
                  <c:v>2.6238023276652003</c:v>
                </c:pt>
                <c:pt idx="10">
                  <c:v>2.3215878876259004</c:v>
                </c:pt>
                <c:pt idx="11">
                  <c:v>2.5261354882371001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ED-4339-BC88-1408AA1CA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673040"/>
        <c:axId val="939663856"/>
      </c:lineChart>
      <c:catAx>
        <c:axId val="14764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7642240"/>
        <c:crosses val="autoZero"/>
        <c:auto val="1"/>
        <c:lblAlgn val="ctr"/>
        <c:lblOffset val="100"/>
        <c:noMultiLvlLbl val="0"/>
      </c:catAx>
      <c:valAx>
        <c:axId val="147642240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6.2228705699464947E-2"/>
              <c:y val="1.4483680555555555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7640704"/>
        <c:crosses val="autoZero"/>
        <c:crossBetween val="between"/>
      </c:valAx>
      <c:valAx>
        <c:axId val="939663856"/>
        <c:scaling>
          <c:orientation val="minMax"/>
          <c:max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0085301040360513"/>
              <c:y val="4.0052083333333337E-3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crossAx val="939673040"/>
        <c:crosses val="max"/>
        <c:crossBetween val="between"/>
      </c:valAx>
      <c:catAx>
        <c:axId val="93967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96638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7699037620297438E-3"/>
          <c:y val="0.83339409722222224"/>
          <c:w val="0.9847454068241468"/>
          <c:h val="0.16660590277777779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78681736263976E-2"/>
          <c:y val="8.0079166666666673E-2"/>
          <c:w val="0.86624263652747202"/>
          <c:h val="0.60526597222222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'11. ábra'!$B$9</c:f>
              <c:strCache>
                <c:ptCount val="1"/>
                <c:pt idx="0">
                  <c:v>Income of residents working abroad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'11. ábra'!$E$8:$P$8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'11. ábra'!$E$9:$P$9</c:f>
              <c:numCache>
                <c:formatCode>#\ ##0.0</c:formatCode>
                <c:ptCount val="12"/>
                <c:pt idx="0">
                  <c:v>0.85497709581680015</c:v>
                </c:pt>
                <c:pt idx="1">
                  <c:v>1.0132922915483</c:v>
                </c:pt>
                <c:pt idx="2">
                  <c:v>1.2795482601630999</c:v>
                </c:pt>
                <c:pt idx="3">
                  <c:v>1.5755218131459001</c:v>
                </c:pt>
                <c:pt idx="4">
                  <c:v>2.2535218491875004</c:v>
                </c:pt>
                <c:pt idx="5">
                  <c:v>2.8278617672124002</c:v>
                </c:pt>
                <c:pt idx="6">
                  <c:v>2.8783168134657999</c:v>
                </c:pt>
                <c:pt idx="7">
                  <c:v>3.2750981190871</c:v>
                </c:pt>
                <c:pt idx="8">
                  <c:v>3.4347012222317002</c:v>
                </c:pt>
                <c:pt idx="9">
                  <c:v>3.3086695982510999</c:v>
                </c:pt>
                <c:pt idx="10">
                  <c:v>3.1929892579440997</c:v>
                </c:pt>
                <c:pt idx="11">
                  <c:v>3.4714330562731002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3-48EB-BE8F-147821D25DA2}"/>
            </c:ext>
          </c:extLst>
        </c:ser>
        <c:ser>
          <c:idx val="1"/>
          <c:order val="1"/>
          <c:tx>
            <c:strRef>
              <c:f>'11. ábra'!$B$10</c:f>
              <c:strCache>
                <c:ptCount val="1"/>
                <c:pt idx="0">
                  <c:v>Income of non-residents working inland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'11. ábra'!$E$8:$P$8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'11. ábra'!$E$10:$P$10</c:f>
              <c:numCache>
                <c:formatCode>#\ ##0.0</c:formatCode>
                <c:ptCount val="12"/>
                <c:pt idx="0">
                  <c:v>0.68215826752789988</c:v>
                </c:pt>
                <c:pt idx="1">
                  <c:v>0.55781591630439997</c:v>
                </c:pt>
                <c:pt idx="2">
                  <c:v>0.56198445899540006</c:v>
                </c:pt>
                <c:pt idx="3">
                  <c:v>0.56173256531890003</c:v>
                </c:pt>
                <c:pt idx="4">
                  <c:v>0.56086064155490001</c:v>
                </c:pt>
                <c:pt idx="5">
                  <c:v>0.53764507131920003</c:v>
                </c:pt>
                <c:pt idx="6">
                  <c:v>0.54606803802100001</c:v>
                </c:pt>
                <c:pt idx="7">
                  <c:v>0.51659046616159998</c:v>
                </c:pt>
                <c:pt idx="8">
                  <c:v>0.61182427854709998</c:v>
                </c:pt>
                <c:pt idx="9">
                  <c:v>0.68486727058590013</c:v>
                </c:pt>
                <c:pt idx="10">
                  <c:v>0.87140137031819997</c:v>
                </c:pt>
                <c:pt idx="11">
                  <c:v>0.94529756803600007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3-48EB-BE8F-147821D25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147640704"/>
        <c:axId val="147642240"/>
      </c:barChart>
      <c:lineChart>
        <c:grouping val="standard"/>
        <c:varyColors val="0"/>
        <c:ser>
          <c:idx val="2"/>
          <c:order val="2"/>
          <c:tx>
            <c:strRef>
              <c:f>'11. ábra'!$B$11</c:f>
              <c:strCache>
                <c:ptCount val="1"/>
                <c:pt idx="0">
                  <c:v>Net labour income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'11. ábra'!$E$8:$O$8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'11. ábra'!$E$11:$P$11</c:f>
              <c:numCache>
                <c:formatCode>#\ ##0.0</c:formatCode>
                <c:ptCount val="12"/>
                <c:pt idx="0">
                  <c:v>0.17281882828890002</c:v>
                </c:pt>
                <c:pt idx="1">
                  <c:v>0.45547637524389994</c:v>
                </c:pt>
                <c:pt idx="2">
                  <c:v>0.71756380116769991</c:v>
                </c:pt>
                <c:pt idx="3">
                  <c:v>1.0137892478270001</c:v>
                </c:pt>
                <c:pt idx="4">
                  <c:v>1.6926612076326</c:v>
                </c:pt>
                <c:pt idx="5">
                  <c:v>2.2902166958932004</c:v>
                </c:pt>
                <c:pt idx="6">
                  <c:v>2.3322487754448002</c:v>
                </c:pt>
                <c:pt idx="7">
                  <c:v>2.7585076529255002</c:v>
                </c:pt>
                <c:pt idx="8">
                  <c:v>2.8228769436846002</c:v>
                </c:pt>
                <c:pt idx="9">
                  <c:v>2.6238023276652003</c:v>
                </c:pt>
                <c:pt idx="10">
                  <c:v>2.3215878876259004</c:v>
                </c:pt>
                <c:pt idx="11">
                  <c:v>2.5261354882371001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83-48EB-BE8F-147821D25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673040"/>
        <c:axId val="939663856"/>
      </c:lineChart>
      <c:catAx>
        <c:axId val="14764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7642240"/>
        <c:crosses val="autoZero"/>
        <c:auto val="1"/>
        <c:lblAlgn val="ctr"/>
        <c:lblOffset val="100"/>
        <c:noMultiLvlLbl val="0"/>
      </c:catAx>
      <c:valAx>
        <c:axId val="147642240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4643036560041068E-2"/>
              <c:y val="1.254412163996743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7640704"/>
        <c:crosses val="autoZero"/>
        <c:crossBetween val="between"/>
      </c:valAx>
      <c:valAx>
        <c:axId val="939663856"/>
        <c:scaling>
          <c:orientation val="minMax"/>
          <c:max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9383958610160852"/>
              <c:y val="1.2824652777777782E-2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crossAx val="939673040"/>
        <c:crosses val="max"/>
        <c:crossBetween val="between"/>
      </c:valAx>
      <c:catAx>
        <c:axId val="93967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96638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358365112503639E-2"/>
          <c:y val="0.80693576388888888"/>
          <c:w val="0.95693157560044617"/>
          <c:h val="0.171015625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1459084434506E-2"/>
          <c:y val="7.7943710110556966E-2"/>
          <c:w val="0.88104571550891109"/>
          <c:h val="0.700110556969971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ábra'!$B$2</c:f>
              <c:strCache>
                <c:ptCount val="1"/>
                <c:pt idx="0">
                  <c:v>Bér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CF-482B-80B1-D1F73C2676B0}"/>
              </c:ext>
            </c:extLst>
          </c:dPt>
          <c:cat>
            <c:strRef>
              <c:f>'12. ábra'!$D$1:$AB$1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'12. ábra'!$D$2:$AB$2</c:f>
              <c:numCache>
                <c:formatCode>_-* #\ ##0.00\ _F_t_-;\-* #\ ##0.00\ _F_t_-;_-* "-"??\ _F_t_-;_-@_-</c:formatCode>
                <c:ptCount val="16"/>
                <c:pt idx="0">
                  <c:v>4.9863700350568863E-2</c:v>
                </c:pt>
                <c:pt idx="1">
                  <c:v>2.6249477804356908E-2</c:v>
                </c:pt>
                <c:pt idx="2">
                  <c:v>7.4057322621341348E-2</c:v>
                </c:pt>
                <c:pt idx="3">
                  <c:v>3.8285898311486832E-3</c:v>
                </c:pt>
                <c:pt idx="4">
                  <c:v>0.15828497725624799</c:v>
                </c:pt>
                <c:pt idx="5">
                  <c:v>0.47998613968021481</c:v>
                </c:pt>
                <c:pt idx="6">
                  <c:v>0.7249510660047398</c:v>
                </c:pt>
                <c:pt idx="7">
                  <c:v>0.99779752312819237</c:v>
                </c:pt>
                <c:pt idx="8">
                  <c:v>1.693230675476542</c:v>
                </c:pt>
                <c:pt idx="9">
                  <c:v>2.2454330057248972</c:v>
                </c:pt>
                <c:pt idx="10">
                  <c:v>2.2019037745156576</c:v>
                </c:pt>
                <c:pt idx="11">
                  <c:v>2.457766238772094</c:v>
                </c:pt>
                <c:pt idx="12">
                  <c:v>2.4493563116161545</c:v>
                </c:pt>
                <c:pt idx="13">
                  <c:v>2.0891808495180184</c:v>
                </c:pt>
                <c:pt idx="14">
                  <c:v>1.7357024626595146</c:v>
                </c:pt>
                <c:pt idx="15">
                  <c:v>1.7592628749884973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FC-457C-A7C3-F1AC7FD031E9}"/>
            </c:ext>
          </c:extLst>
        </c:ser>
        <c:ser>
          <c:idx val="1"/>
          <c:order val="1"/>
          <c:tx>
            <c:strRef>
              <c:f>'12. ábra'!$B$3</c:f>
              <c:strCache>
                <c:ptCount val="1"/>
                <c:pt idx="0">
                  <c:v>Tőkejövedelem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5CF-482B-80B1-D1F73C2676B0}"/>
              </c:ext>
            </c:extLst>
          </c:dPt>
          <c:cat>
            <c:strRef>
              <c:f>'12. ábra'!$D$1:$AB$1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'12. ábra'!$D$3:$AB$3</c:f>
              <c:numCache>
                <c:formatCode>_-* #\ ##0.00\ _F_t_-;\-* #\ ##0.00\ _F_t_-;_-* "-"??\ _F_t_-;_-@_-</c:formatCode>
                <c:ptCount val="16"/>
                <c:pt idx="0">
                  <c:v>-4.7812987910647795</c:v>
                </c:pt>
                <c:pt idx="1">
                  <c:v>-4.8761576640385025</c:v>
                </c:pt>
                <c:pt idx="2">
                  <c:v>-4.9742154308789956</c:v>
                </c:pt>
                <c:pt idx="3">
                  <c:v>-5.8159479049635685</c:v>
                </c:pt>
                <c:pt idx="4">
                  <c:v>-4.2783370194807349</c:v>
                </c:pt>
                <c:pt idx="5">
                  <c:v>-2.8744361108849574</c:v>
                </c:pt>
                <c:pt idx="6">
                  <c:v>-3.1788572849058347</c:v>
                </c:pt>
                <c:pt idx="7">
                  <c:v>-3.6068740864753726</c:v>
                </c:pt>
                <c:pt idx="8">
                  <c:v>-3.5304089780781274</c:v>
                </c:pt>
                <c:pt idx="9">
                  <c:v>-3.4810025266220181</c:v>
                </c:pt>
                <c:pt idx="10">
                  <c:v>-5.0981915176597035</c:v>
                </c:pt>
                <c:pt idx="11">
                  <c:v>-5.8513240852875175</c:v>
                </c:pt>
                <c:pt idx="12">
                  <c:v>-4.6119207506790119</c:v>
                </c:pt>
                <c:pt idx="13">
                  <c:v>-5.8076180068720884</c:v>
                </c:pt>
                <c:pt idx="14">
                  <c:v>-5.7145173194713044</c:v>
                </c:pt>
                <c:pt idx="15">
                  <c:v>-5.639844715589712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FC-457C-A7C3-F1AC7FD031E9}"/>
            </c:ext>
          </c:extLst>
        </c:ser>
        <c:ser>
          <c:idx val="2"/>
          <c:order val="2"/>
          <c:tx>
            <c:strRef>
              <c:f>'12. ábra'!$B$4</c:f>
              <c:strCache>
                <c:ptCount val="1"/>
                <c:pt idx="0">
                  <c:v>Kamat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>
                  <a:alpha val="5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5CF-482B-80B1-D1F73C2676B0}"/>
              </c:ext>
            </c:extLst>
          </c:dPt>
          <c:cat>
            <c:strRef>
              <c:f>'12. ábra'!$D$1:$AB$1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'12. ábra'!$D$4:$AB$4</c:f>
              <c:numCache>
                <c:formatCode>_-* #\ ##0.00\ _F_t_-;\-* #\ ##0.00\ _F_t_-;_-* "-"??\ _F_t_-;_-@_-</c:formatCode>
                <c:ptCount val="16"/>
                <c:pt idx="0">
                  <c:v>-1.6653887310201454</c:v>
                </c:pt>
                <c:pt idx="1">
                  <c:v>-1.9503777209536635</c:v>
                </c:pt>
                <c:pt idx="2">
                  <c:v>-1.8552842160259022</c:v>
                </c:pt>
                <c:pt idx="3">
                  <c:v>-2.1025228715088793</c:v>
                </c:pt>
                <c:pt idx="4">
                  <c:v>-3.1444477452581561</c:v>
                </c:pt>
                <c:pt idx="5">
                  <c:v>-3.095614425964444</c:v>
                </c:pt>
                <c:pt idx="6">
                  <c:v>-3.1196173864544687</c:v>
                </c:pt>
                <c:pt idx="7">
                  <c:v>-3.5009345504302756</c:v>
                </c:pt>
                <c:pt idx="8">
                  <c:v>-3.6842149512089986</c:v>
                </c:pt>
                <c:pt idx="9">
                  <c:v>-2.994331621790614</c:v>
                </c:pt>
                <c:pt idx="10">
                  <c:v>-2.7159221011740144</c:v>
                </c:pt>
                <c:pt idx="11">
                  <c:v>-2.3560386506094098</c:v>
                </c:pt>
                <c:pt idx="12">
                  <c:v>-1.471534404298479</c:v>
                </c:pt>
                <c:pt idx="13">
                  <c:v>-1.2619207502267831</c:v>
                </c:pt>
                <c:pt idx="14">
                  <c:v>-0.92407896120645894</c:v>
                </c:pt>
                <c:pt idx="15">
                  <c:v>-0.69799902075669773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FC-457C-A7C3-F1AC7FD031E9}"/>
            </c:ext>
          </c:extLst>
        </c:ser>
        <c:ser>
          <c:idx val="3"/>
          <c:order val="3"/>
          <c:tx>
            <c:strRef>
              <c:f>'12. ábra'!$B$5</c:f>
              <c:strCache>
                <c:ptCount val="1"/>
                <c:pt idx="0">
                  <c:v>Transzferek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5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5CF-482B-80B1-D1F73C2676B0}"/>
              </c:ext>
            </c:extLst>
          </c:dPt>
          <c:cat>
            <c:strRef>
              <c:f>'12. ábra'!$D$1:$AB$1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'12. ábra'!$D$5:$AB$5</c:f>
              <c:numCache>
                <c:formatCode>_-* #\ ##0.00\ _F_t_-;\-* #\ ##0.00\ _F_t_-;_-* "-"??\ _F_t_-;_-@_-</c:formatCode>
                <c:ptCount val="16"/>
                <c:pt idx="0">
                  <c:v>0.29105029131360582</c:v>
                </c:pt>
                <c:pt idx="1">
                  <c:v>0.5200802518246912</c:v>
                </c:pt>
                <c:pt idx="2">
                  <c:v>0.74315174361032499</c:v>
                </c:pt>
                <c:pt idx="3">
                  <c:v>0.63813721362469056</c:v>
                </c:pt>
                <c:pt idx="4">
                  <c:v>0.65670942062172433</c:v>
                </c:pt>
                <c:pt idx="5">
                  <c:v>1.103658955100002</c:v>
                </c:pt>
                <c:pt idx="6">
                  <c:v>1.0124216712277276</c:v>
                </c:pt>
                <c:pt idx="7">
                  <c:v>1.2694184785715843</c:v>
                </c:pt>
                <c:pt idx="8">
                  <c:v>1.285610440679799</c:v>
                </c:pt>
                <c:pt idx="9">
                  <c:v>1.3769478289224149</c:v>
                </c:pt>
                <c:pt idx="10">
                  <c:v>1.2445843618539405</c:v>
                </c:pt>
                <c:pt idx="11">
                  <c:v>1.1417354344105615</c:v>
                </c:pt>
                <c:pt idx="12">
                  <c:v>1.0487200515685045</c:v>
                </c:pt>
                <c:pt idx="13">
                  <c:v>0.96738988558865169</c:v>
                </c:pt>
                <c:pt idx="14">
                  <c:v>0.89528091931412657</c:v>
                </c:pt>
                <c:pt idx="15">
                  <c:v>0.88705305940251378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FC-457C-A7C3-F1AC7FD03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14190144"/>
        <c:axId val="714194736"/>
      </c:barChart>
      <c:lineChart>
        <c:grouping val="standard"/>
        <c:varyColors val="0"/>
        <c:ser>
          <c:idx val="4"/>
          <c:order val="4"/>
          <c:tx>
            <c:strRef>
              <c:f>'12. ábra'!$B$6</c:f>
              <c:strCache>
                <c:ptCount val="1"/>
                <c:pt idx="0">
                  <c:v>GNI-GDP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Pt>
            <c:idx val="22"/>
            <c:marker>
              <c:symbol val="diamond"/>
              <c:size val="5"/>
              <c:spPr>
                <a:solidFill>
                  <a:schemeClr val="tx1"/>
                </a:solidFill>
                <a:ln w="9525">
                  <a:solidFill>
                    <a:sysClr val="windowText" lastClr="0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3FC-457C-A7C3-F1AC7FD031E9}"/>
              </c:ext>
            </c:extLst>
          </c:dPt>
          <c:dPt>
            <c:idx val="23"/>
            <c:marker>
              <c:symbol val="diamond"/>
              <c:size val="5"/>
              <c:spPr>
                <a:solidFill>
                  <a:schemeClr val="tx1"/>
                </a:solidFill>
                <a:ln w="9525">
                  <a:solidFill>
                    <a:sysClr val="windowText" lastClr="000000">
                      <a:alpha val="70000"/>
                    </a:sys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00D8-4FE4-9B4E-0EC3D8D64DCA}"/>
              </c:ext>
            </c:extLst>
          </c:dPt>
          <c:dPt>
            <c:idx val="24"/>
            <c:marker>
              <c:symbol val="diamond"/>
              <c:size val="5"/>
              <c:spPr>
                <a:solidFill>
                  <a:schemeClr val="tx1">
                    <a:alpha val="50000"/>
                  </a:schemeClr>
                </a:solidFill>
                <a:ln w="9525">
                  <a:solidFill>
                    <a:sysClr val="windowText" lastClr="000000">
                      <a:alpha val="50000"/>
                    </a:sys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ysClr val="windowText" lastClr="000000">
                    <a:alpha val="50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E5CF-482B-80B1-D1F73C2676B0}"/>
              </c:ext>
            </c:extLst>
          </c:dPt>
          <c:cat>
            <c:numRef>
              <c:f>'12. ábra'!$D$1:$AA$1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'12. ábra'!$D$6:$AB$6</c:f>
              <c:numCache>
                <c:formatCode>_-* #\ ##0.00\ _F_t_-;\-* #\ ##0.00\ _F_t_-;_-* "-"??\ _F_t_-;_-@_-</c:formatCode>
                <c:ptCount val="16"/>
                <c:pt idx="0">
                  <c:v>-6.105773530420751</c:v>
                </c:pt>
                <c:pt idx="1">
                  <c:v>-6.280205655363118</c:v>
                </c:pt>
                <c:pt idx="2">
                  <c:v>-6.0122905806732323</c:v>
                </c:pt>
                <c:pt idx="3">
                  <c:v>-7.2765049730166087</c:v>
                </c:pt>
                <c:pt idx="4">
                  <c:v>-6.607790366860919</c:v>
                </c:pt>
                <c:pt idx="5">
                  <c:v>-4.3864054420691838</c:v>
                </c:pt>
                <c:pt idx="6">
                  <c:v>-4.5611019341278354</c:v>
                </c:pt>
                <c:pt idx="7">
                  <c:v>-4.8405926352058719</c:v>
                </c:pt>
                <c:pt idx="8">
                  <c:v>-4.2357828131307844</c:v>
                </c:pt>
                <c:pt idx="9">
                  <c:v>-2.8529533137653198</c:v>
                </c:pt>
                <c:pt idx="10">
                  <c:v>-4.3676254824641196</c:v>
                </c:pt>
                <c:pt idx="11">
                  <c:v>-4.6078610627142718</c:v>
                </c:pt>
                <c:pt idx="12">
                  <c:v>-2.5853787917928321</c:v>
                </c:pt>
                <c:pt idx="13" formatCode="_-* #\ ##0.000\ _F_t_-;\-* #\ ##0.000\ _F_t_-;_-* &quot;-&quot;??\ _F_t_-;_-@_-">
                  <c:v>-4.0129680219922008</c:v>
                </c:pt>
                <c:pt idx="14" formatCode="_-* #\ ##0.000\ _F_t_-;\-* #\ ##0.000\ _F_t_-;_-* &quot;-&quot;??\ _F_t_-;_-@_-">
                  <c:v>-4.0076128987041226</c:v>
                </c:pt>
                <c:pt idx="15" formatCode="_-* #\ ##0.000\ _F_t_-;\-* #\ ##0.000\ _F_t_-;_-* &quot;-&quot;??\ _F_t_-;_-@_-">
                  <c:v>-3.6915278019553988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3FC-457C-A7C3-F1AC7FD03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122464"/>
        <c:axId val="693120168"/>
      </c:lineChart>
      <c:catAx>
        <c:axId val="71419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4194736"/>
        <c:crosses val="autoZero"/>
        <c:auto val="1"/>
        <c:lblAlgn val="ctr"/>
        <c:lblOffset val="100"/>
        <c:noMultiLvlLbl val="0"/>
      </c:catAx>
      <c:valAx>
        <c:axId val="71419473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5845981083365169E-2"/>
              <c:y val="1.12932026645276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4190144"/>
        <c:crosses val="autoZero"/>
        <c:crossBetween val="between"/>
      </c:valAx>
      <c:valAx>
        <c:axId val="693120168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19308692127032"/>
              <c:y val="1.08122624071426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3122464"/>
        <c:crosses val="max"/>
        <c:crossBetween val="between"/>
      </c:valAx>
      <c:catAx>
        <c:axId val="69312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31201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1459084434506E-2"/>
          <c:y val="0.10451935594356444"/>
          <c:w val="0.88104571550891109"/>
          <c:h val="0.604952956582760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ábra'!$C$2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270-4D0D-B471-BA4803CED2A4}"/>
              </c:ext>
            </c:extLst>
          </c:dPt>
          <c:cat>
            <c:strRef>
              <c:f>'12. ábra'!$D$1:$AB$1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'12. ábra'!$D$2:$AB$2</c:f>
              <c:numCache>
                <c:formatCode>_-* #\ ##0.00\ _F_t_-;\-* #\ ##0.00\ _F_t_-;_-* "-"??\ _F_t_-;_-@_-</c:formatCode>
                <c:ptCount val="16"/>
                <c:pt idx="0">
                  <c:v>4.9863700350568863E-2</c:v>
                </c:pt>
                <c:pt idx="1">
                  <c:v>2.6249477804356908E-2</c:v>
                </c:pt>
                <c:pt idx="2">
                  <c:v>7.4057322621341348E-2</c:v>
                </c:pt>
                <c:pt idx="3">
                  <c:v>3.8285898311486832E-3</c:v>
                </c:pt>
                <c:pt idx="4">
                  <c:v>0.15828497725624799</c:v>
                </c:pt>
                <c:pt idx="5">
                  <c:v>0.47998613968021481</c:v>
                </c:pt>
                <c:pt idx="6">
                  <c:v>0.7249510660047398</c:v>
                </c:pt>
                <c:pt idx="7">
                  <c:v>0.99779752312819237</c:v>
                </c:pt>
                <c:pt idx="8">
                  <c:v>1.693230675476542</c:v>
                </c:pt>
                <c:pt idx="9">
                  <c:v>2.2454330057248972</c:v>
                </c:pt>
                <c:pt idx="10">
                  <c:v>2.2019037745156576</c:v>
                </c:pt>
                <c:pt idx="11">
                  <c:v>2.457766238772094</c:v>
                </c:pt>
                <c:pt idx="12">
                  <c:v>2.4493563116161545</c:v>
                </c:pt>
                <c:pt idx="13">
                  <c:v>2.0891808495180184</c:v>
                </c:pt>
                <c:pt idx="14">
                  <c:v>1.7357024626595146</c:v>
                </c:pt>
                <c:pt idx="15">
                  <c:v>1.7592628749884973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5A-4C3E-9E51-EAE0DC73DE8F}"/>
            </c:ext>
          </c:extLst>
        </c:ser>
        <c:ser>
          <c:idx val="1"/>
          <c:order val="1"/>
          <c:tx>
            <c:strRef>
              <c:f>'12. ábra'!$C$3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270-4D0D-B471-BA4803CED2A4}"/>
              </c:ext>
            </c:extLst>
          </c:dPt>
          <c:cat>
            <c:strRef>
              <c:f>'12. ábra'!$D$1:$AB$1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'12. ábra'!$D$3:$AB$3</c:f>
              <c:numCache>
                <c:formatCode>_-* #\ ##0.00\ _F_t_-;\-* #\ ##0.00\ _F_t_-;_-* "-"??\ _F_t_-;_-@_-</c:formatCode>
                <c:ptCount val="16"/>
                <c:pt idx="0">
                  <c:v>-4.7812987910647795</c:v>
                </c:pt>
                <c:pt idx="1">
                  <c:v>-4.8761576640385025</c:v>
                </c:pt>
                <c:pt idx="2">
                  <c:v>-4.9742154308789956</c:v>
                </c:pt>
                <c:pt idx="3">
                  <c:v>-5.8159479049635685</c:v>
                </c:pt>
                <c:pt idx="4">
                  <c:v>-4.2783370194807349</c:v>
                </c:pt>
                <c:pt idx="5">
                  <c:v>-2.8744361108849574</c:v>
                </c:pt>
                <c:pt idx="6">
                  <c:v>-3.1788572849058347</c:v>
                </c:pt>
                <c:pt idx="7">
                  <c:v>-3.6068740864753726</c:v>
                </c:pt>
                <c:pt idx="8">
                  <c:v>-3.5304089780781274</c:v>
                </c:pt>
                <c:pt idx="9">
                  <c:v>-3.4810025266220181</c:v>
                </c:pt>
                <c:pt idx="10">
                  <c:v>-5.0981915176597035</c:v>
                </c:pt>
                <c:pt idx="11">
                  <c:v>-5.8513240852875175</c:v>
                </c:pt>
                <c:pt idx="12">
                  <c:v>-4.6119207506790119</c:v>
                </c:pt>
                <c:pt idx="13">
                  <c:v>-5.8076180068720884</c:v>
                </c:pt>
                <c:pt idx="14">
                  <c:v>-5.7145173194713044</c:v>
                </c:pt>
                <c:pt idx="15">
                  <c:v>-5.639844715589712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5A-4C3E-9E51-EAE0DC73DE8F}"/>
            </c:ext>
          </c:extLst>
        </c:ser>
        <c:ser>
          <c:idx val="2"/>
          <c:order val="2"/>
          <c:tx>
            <c:strRef>
              <c:f>'12. ábra'!$C$4</c:f>
              <c:strCache>
                <c:ptCount val="1"/>
                <c:pt idx="0">
                  <c:v>Interest payments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>
                  <a:alpha val="5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270-4D0D-B471-BA4803CED2A4}"/>
              </c:ext>
            </c:extLst>
          </c:dPt>
          <c:cat>
            <c:strRef>
              <c:f>'12. ábra'!$D$1:$AB$1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'12. ábra'!$D$4:$AB$4</c:f>
              <c:numCache>
                <c:formatCode>_-* #\ ##0.00\ _F_t_-;\-* #\ ##0.00\ _F_t_-;_-* "-"??\ _F_t_-;_-@_-</c:formatCode>
                <c:ptCount val="16"/>
                <c:pt idx="0">
                  <c:v>-1.6653887310201454</c:v>
                </c:pt>
                <c:pt idx="1">
                  <c:v>-1.9503777209536635</c:v>
                </c:pt>
                <c:pt idx="2">
                  <c:v>-1.8552842160259022</c:v>
                </c:pt>
                <c:pt idx="3">
                  <c:v>-2.1025228715088793</c:v>
                </c:pt>
                <c:pt idx="4">
                  <c:v>-3.1444477452581561</c:v>
                </c:pt>
                <c:pt idx="5">
                  <c:v>-3.095614425964444</c:v>
                </c:pt>
                <c:pt idx="6">
                  <c:v>-3.1196173864544687</c:v>
                </c:pt>
                <c:pt idx="7">
                  <c:v>-3.5009345504302756</c:v>
                </c:pt>
                <c:pt idx="8">
                  <c:v>-3.6842149512089986</c:v>
                </c:pt>
                <c:pt idx="9">
                  <c:v>-2.994331621790614</c:v>
                </c:pt>
                <c:pt idx="10">
                  <c:v>-2.7159221011740144</c:v>
                </c:pt>
                <c:pt idx="11">
                  <c:v>-2.3560386506094098</c:v>
                </c:pt>
                <c:pt idx="12">
                  <c:v>-1.471534404298479</c:v>
                </c:pt>
                <c:pt idx="13">
                  <c:v>-1.2619207502267831</c:v>
                </c:pt>
                <c:pt idx="14">
                  <c:v>-0.92407896120645894</c:v>
                </c:pt>
                <c:pt idx="15">
                  <c:v>-0.69799902075669773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5A-4C3E-9E51-EAE0DC73DE8F}"/>
            </c:ext>
          </c:extLst>
        </c:ser>
        <c:ser>
          <c:idx val="3"/>
          <c:order val="3"/>
          <c:tx>
            <c:strRef>
              <c:f>'12. ábra'!$C$5</c:f>
              <c:strCache>
                <c:ptCount val="1"/>
                <c:pt idx="0">
                  <c:v>Transfers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5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270-4D0D-B471-BA4803CED2A4}"/>
              </c:ext>
            </c:extLst>
          </c:dPt>
          <c:cat>
            <c:strRef>
              <c:f>'12. ábra'!$D$1:$AB$1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'12. ábra'!$D$5:$AB$5</c:f>
              <c:numCache>
                <c:formatCode>_-* #\ ##0.00\ _F_t_-;\-* #\ ##0.00\ _F_t_-;_-* "-"??\ _F_t_-;_-@_-</c:formatCode>
                <c:ptCount val="16"/>
                <c:pt idx="0">
                  <c:v>0.29105029131360582</c:v>
                </c:pt>
                <c:pt idx="1">
                  <c:v>0.5200802518246912</c:v>
                </c:pt>
                <c:pt idx="2">
                  <c:v>0.74315174361032499</c:v>
                </c:pt>
                <c:pt idx="3">
                  <c:v>0.63813721362469056</c:v>
                </c:pt>
                <c:pt idx="4">
                  <c:v>0.65670942062172433</c:v>
                </c:pt>
                <c:pt idx="5">
                  <c:v>1.103658955100002</c:v>
                </c:pt>
                <c:pt idx="6">
                  <c:v>1.0124216712277276</c:v>
                </c:pt>
                <c:pt idx="7">
                  <c:v>1.2694184785715843</c:v>
                </c:pt>
                <c:pt idx="8">
                  <c:v>1.285610440679799</c:v>
                </c:pt>
                <c:pt idx="9">
                  <c:v>1.3769478289224149</c:v>
                </c:pt>
                <c:pt idx="10">
                  <c:v>1.2445843618539405</c:v>
                </c:pt>
                <c:pt idx="11">
                  <c:v>1.1417354344105615</c:v>
                </c:pt>
                <c:pt idx="12">
                  <c:v>1.0487200515685045</c:v>
                </c:pt>
                <c:pt idx="13">
                  <c:v>0.96738988558865169</c:v>
                </c:pt>
                <c:pt idx="14">
                  <c:v>0.89528091931412657</c:v>
                </c:pt>
                <c:pt idx="15">
                  <c:v>0.88705305940251378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E5A-4C3E-9E51-EAE0DC73D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14190144"/>
        <c:axId val="714194736"/>
      </c:barChart>
      <c:lineChart>
        <c:grouping val="standard"/>
        <c:varyColors val="0"/>
        <c:ser>
          <c:idx val="4"/>
          <c:order val="4"/>
          <c:tx>
            <c:strRef>
              <c:f>'12. ábra'!$C$6</c:f>
              <c:strCache>
                <c:ptCount val="1"/>
                <c:pt idx="0">
                  <c:v>GDP-GNI gap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Pt>
            <c:idx val="22"/>
            <c:marker>
              <c:symbol val="diamond"/>
              <c:size val="5"/>
              <c:spPr>
                <a:solidFill>
                  <a:schemeClr val="tx1"/>
                </a:solidFill>
                <a:ln w="9525">
                  <a:solidFill>
                    <a:sysClr val="windowText" lastClr="0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E5A-4C3E-9E51-EAE0DC73DE8F}"/>
              </c:ext>
            </c:extLst>
          </c:dPt>
          <c:dPt>
            <c:idx val="24"/>
            <c:marker>
              <c:symbol val="diamond"/>
              <c:size val="5"/>
              <c:spPr>
                <a:solidFill>
                  <a:schemeClr val="tx1">
                    <a:alpha val="50000"/>
                  </a:schemeClr>
                </a:solidFill>
                <a:ln w="9525">
                  <a:solidFill>
                    <a:sysClr val="windowText" lastClr="000000">
                      <a:alpha val="50000"/>
                    </a:sys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ysClr val="windowText" lastClr="000000">
                    <a:alpha val="50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8270-4D0D-B471-BA4803CED2A4}"/>
              </c:ext>
            </c:extLst>
          </c:dPt>
          <c:cat>
            <c:numRef>
              <c:f>'12. ábra'!$D$1:$AA$1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'12. ábra'!$D$6:$AB$6</c:f>
              <c:numCache>
                <c:formatCode>_-* #\ ##0.00\ _F_t_-;\-* #\ ##0.00\ _F_t_-;_-* "-"??\ _F_t_-;_-@_-</c:formatCode>
                <c:ptCount val="16"/>
                <c:pt idx="0">
                  <c:v>-6.105773530420751</c:v>
                </c:pt>
                <c:pt idx="1">
                  <c:v>-6.280205655363118</c:v>
                </c:pt>
                <c:pt idx="2">
                  <c:v>-6.0122905806732323</c:v>
                </c:pt>
                <c:pt idx="3">
                  <c:v>-7.2765049730166087</c:v>
                </c:pt>
                <c:pt idx="4">
                  <c:v>-6.607790366860919</c:v>
                </c:pt>
                <c:pt idx="5">
                  <c:v>-4.3864054420691838</c:v>
                </c:pt>
                <c:pt idx="6">
                  <c:v>-4.5611019341278354</c:v>
                </c:pt>
                <c:pt idx="7">
                  <c:v>-4.8405926352058719</c:v>
                </c:pt>
                <c:pt idx="8">
                  <c:v>-4.2357828131307844</c:v>
                </c:pt>
                <c:pt idx="9">
                  <c:v>-2.8529533137653198</c:v>
                </c:pt>
                <c:pt idx="10">
                  <c:v>-4.3676254824641196</c:v>
                </c:pt>
                <c:pt idx="11">
                  <c:v>-4.6078610627142718</c:v>
                </c:pt>
                <c:pt idx="12">
                  <c:v>-2.5853787917928321</c:v>
                </c:pt>
                <c:pt idx="13" formatCode="_-* #\ ##0.000\ _F_t_-;\-* #\ ##0.000\ _F_t_-;_-* &quot;-&quot;??\ _F_t_-;_-@_-">
                  <c:v>-4.0129680219922008</c:v>
                </c:pt>
                <c:pt idx="14" formatCode="_-* #\ ##0.000\ _F_t_-;\-* #\ ##0.000\ _F_t_-;_-* &quot;-&quot;??\ _F_t_-;_-@_-">
                  <c:v>-4.0076128987041226</c:v>
                </c:pt>
                <c:pt idx="15" formatCode="_-* #\ ##0.000\ _F_t_-;\-* #\ ##0.000\ _F_t_-;_-* &quot;-&quot;??\ _F_t_-;_-@_-">
                  <c:v>-3.6915278019553988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E5A-4C3E-9E51-EAE0DC73D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122464"/>
        <c:axId val="693120168"/>
      </c:lineChart>
      <c:catAx>
        <c:axId val="71419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4194736"/>
        <c:crosses val="autoZero"/>
        <c:auto val="1"/>
        <c:lblAlgn val="ctr"/>
        <c:lblOffset val="100"/>
        <c:noMultiLvlLbl val="0"/>
      </c:catAx>
      <c:valAx>
        <c:axId val="71419473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5845897810738666E-2"/>
              <c:y val="3.786876966806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4190144"/>
        <c:crosses val="autoZero"/>
        <c:crossBetween val="between"/>
      </c:valAx>
      <c:valAx>
        <c:axId val="693120168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90919312705247646"/>
              <c:y val="2.85293961378013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3122464"/>
        <c:crosses val="max"/>
        <c:crossBetween val="between"/>
      </c:valAx>
      <c:catAx>
        <c:axId val="69312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31201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9.2915147679937554E-2"/>
          <c:y val="0.84878248948355284"/>
          <c:w val="0.84540036844454658"/>
          <c:h val="0.137208450221047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5.1291025925834503E-2"/>
          <c:w val="0.91812699973403999"/>
          <c:h val="0.657647637795275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'13. ábra'!$A$3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'13. ábra'!$C$1:$BF$1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'13. ábra'!$C$3:$BF$3</c:f>
              <c:numCache>
                <c:formatCode>0.0</c:formatCode>
                <c:ptCount val="48"/>
                <c:pt idx="0">
                  <c:v>0.75045427894101735</c:v>
                </c:pt>
                <c:pt idx="1">
                  <c:v>0.74341833781619127</c:v>
                </c:pt>
                <c:pt idx="2">
                  <c:v>0.76727729353237795</c:v>
                </c:pt>
                <c:pt idx="3">
                  <c:v>1.1839771358334674</c:v>
                </c:pt>
                <c:pt idx="4">
                  <c:v>1.6581863092985274</c:v>
                </c:pt>
                <c:pt idx="5">
                  <c:v>2.0792700908503052</c:v>
                </c:pt>
                <c:pt idx="6">
                  <c:v>2.6220602940177486</c:v>
                </c:pt>
                <c:pt idx="7">
                  <c:v>2.8104153830424821</c:v>
                </c:pt>
                <c:pt idx="8">
                  <c:v>3.1115665007178746</c:v>
                </c:pt>
                <c:pt idx="9">
                  <c:v>3.30774548175983</c:v>
                </c:pt>
                <c:pt idx="10">
                  <c:v>3.4709852207950531</c:v>
                </c:pt>
                <c:pt idx="11">
                  <c:v>3.2927549037336439</c:v>
                </c:pt>
                <c:pt idx="12">
                  <c:v>3.1748191339970968</c:v>
                </c:pt>
                <c:pt idx="13">
                  <c:v>2.9764667385353905</c:v>
                </c:pt>
                <c:pt idx="14">
                  <c:v>3.1836351105001182</c:v>
                </c:pt>
                <c:pt idx="15">
                  <c:v>3.6049990548223767</c:v>
                </c:pt>
                <c:pt idx="16">
                  <c:v>3.4159698068472832</c:v>
                </c:pt>
                <c:pt idx="17">
                  <c:v>3.4723623147895637</c:v>
                </c:pt>
                <c:pt idx="18">
                  <c:v>3.164208649191449</c:v>
                </c:pt>
                <c:pt idx="19">
                  <c:v>3.8670300537976527</c:v>
                </c:pt>
                <c:pt idx="20">
                  <c:v>4.2825759362845384</c:v>
                </c:pt>
                <c:pt idx="21">
                  <c:v>4.8544003884680267</c:v>
                </c:pt>
                <c:pt idx="22">
                  <c:v>5.0669792950107402</c:v>
                </c:pt>
                <c:pt idx="23">
                  <c:v>5.5937133756601378</c:v>
                </c:pt>
                <c:pt idx="24">
                  <c:v>5.3237393594109781</c:v>
                </c:pt>
                <c:pt idx="25">
                  <c:v>4.9144654331997124</c:v>
                </c:pt>
                <c:pt idx="26">
                  <c:v>5.3063374266705496</c:v>
                </c:pt>
                <c:pt idx="27">
                  <c:v>5.2525618316466574</c:v>
                </c:pt>
                <c:pt idx="28">
                  <c:v>5.4792399268133831</c:v>
                </c:pt>
                <c:pt idx="29">
                  <c:v>6.1143538244442999</c:v>
                </c:pt>
                <c:pt idx="30">
                  <c:v>5.6076481561946139</c:v>
                </c:pt>
                <c:pt idx="31">
                  <c:v>5.9913522577033858</c:v>
                </c:pt>
                <c:pt idx="32">
                  <c:v>5.3302142277093294</c:v>
                </c:pt>
                <c:pt idx="33">
                  <c:v>3.9118079077288268</c:v>
                </c:pt>
                <c:pt idx="34">
                  <c:v>3.2539919453973178</c:v>
                </c:pt>
                <c:pt idx="35">
                  <c:v>0.87910760279006106</c:v>
                </c:pt>
                <c:pt idx="36">
                  <c:v>1.1186469865899396</c:v>
                </c:pt>
                <c:pt idx="37">
                  <c:v>1.7232171694662797</c:v>
                </c:pt>
                <c:pt idx="38">
                  <c:v>1.7457531751686444</c:v>
                </c:pt>
                <c:pt idx="39">
                  <c:v>2.1331591856831973</c:v>
                </c:pt>
                <c:pt idx="40">
                  <c:v>2.442302450813898</c:v>
                </c:pt>
                <c:pt idx="41">
                  <c:v>2.4951920176284257</c:v>
                </c:pt>
                <c:pt idx="42">
                  <c:v>3.0406519404045587</c:v>
                </c:pt>
                <c:pt idx="43">
                  <c:v>2.8994833485624825</c:v>
                </c:pt>
                <c:pt idx="44">
                  <c:v>2.3853920335924808</c:v>
                </c:pt>
                <c:pt idx="45">
                  <c:v>2.2514596087573837</c:v>
                </c:pt>
                <c:pt idx="46">
                  <c:v>1.8128575926184918</c:v>
                </c:pt>
                <c:pt idx="47">
                  <c:v>2.8283403361515655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D-4E32-AA2A-652C49202730}"/>
            </c:ext>
          </c:extLst>
        </c:ser>
        <c:ser>
          <c:idx val="2"/>
          <c:order val="1"/>
          <c:tx>
            <c:strRef>
              <c:f>'13. ábra'!$A$4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'13. ábra'!$C$1:$BF$1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'13. ábra'!$C$4:$BF$4</c:f>
              <c:numCache>
                <c:formatCode>0.0</c:formatCode>
                <c:ptCount val="48"/>
                <c:pt idx="0">
                  <c:v>-2.414114549749859E-2</c:v>
                </c:pt>
                <c:pt idx="1">
                  <c:v>-0.18473345819552009</c:v>
                </c:pt>
                <c:pt idx="2">
                  <c:v>-0.27985343277975883</c:v>
                </c:pt>
                <c:pt idx="3">
                  <c:v>-0.49206772429468804</c:v>
                </c:pt>
                <c:pt idx="4">
                  <c:v>-0.50808766246159442</c:v>
                </c:pt>
                <c:pt idx="5">
                  <c:v>-0.47850675593341108</c:v>
                </c:pt>
                <c:pt idx="6">
                  <c:v>-0.45404390396906857</c:v>
                </c:pt>
                <c:pt idx="7">
                  <c:v>-0.38325079189698663</c:v>
                </c:pt>
                <c:pt idx="8">
                  <c:v>-0.43350131702002043</c:v>
                </c:pt>
                <c:pt idx="9">
                  <c:v>-0.50036228685975104</c:v>
                </c:pt>
                <c:pt idx="10">
                  <c:v>-0.51916046801209625</c:v>
                </c:pt>
                <c:pt idx="11">
                  <c:v>-0.53382606438594016</c:v>
                </c:pt>
                <c:pt idx="12">
                  <c:v>-0.54739261506161441</c:v>
                </c:pt>
                <c:pt idx="13">
                  <c:v>-0.58601605072948382</c:v>
                </c:pt>
                <c:pt idx="14">
                  <c:v>-0.65959768826874465</c:v>
                </c:pt>
                <c:pt idx="15">
                  <c:v>-0.6899970392814796</c:v>
                </c:pt>
                <c:pt idx="16">
                  <c:v>-0.8303945795701676</c:v>
                </c:pt>
                <c:pt idx="17">
                  <c:v>-0.83929050632556823</c:v>
                </c:pt>
                <c:pt idx="18">
                  <c:v>-0.91573699485588866</c:v>
                </c:pt>
                <c:pt idx="19">
                  <c:v>-1.021355453200435</c:v>
                </c:pt>
                <c:pt idx="20">
                  <c:v>-0.99581043816559278</c:v>
                </c:pt>
                <c:pt idx="21">
                  <c:v>-1.0621290068694131</c:v>
                </c:pt>
                <c:pt idx="22">
                  <c:v>-1.0992791171572858</c:v>
                </c:pt>
                <c:pt idx="23">
                  <c:v>-1.0965388693852809</c:v>
                </c:pt>
                <c:pt idx="24">
                  <c:v>-1.0991528567491669</c:v>
                </c:pt>
                <c:pt idx="25">
                  <c:v>-1.0567107947380965</c:v>
                </c:pt>
                <c:pt idx="26">
                  <c:v>-1.0236925073490382</c:v>
                </c:pt>
                <c:pt idx="27">
                  <c:v>-1.0746476046823015</c:v>
                </c:pt>
                <c:pt idx="28">
                  <c:v>-1.0811160226472543</c:v>
                </c:pt>
                <c:pt idx="29">
                  <c:v>-1.1113218654847108</c:v>
                </c:pt>
                <c:pt idx="30">
                  <c:v>-1.162725530060474</c:v>
                </c:pt>
                <c:pt idx="31">
                  <c:v>-1.1956710904410226</c:v>
                </c:pt>
                <c:pt idx="32">
                  <c:v>-1.2126109530538549</c:v>
                </c:pt>
                <c:pt idx="33">
                  <c:v>-1.2074806753568461</c:v>
                </c:pt>
                <c:pt idx="34">
                  <c:v>-1.1711244232269384</c:v>
                </c:pt>
                <c:pt idx="35">
                  <c:v>-1.1200015615626191</c:v>
                </c:pt>
                <c:pt idx="36" formatCode="0.000">
                  <c:v>-1.0574616864326603</c:v>
                </c:pt>
                <c:pt idx="37" formatCode="0.000">
                  <c:v>-1.0445762646256973</c:v>
                </c:pt>
                <c:pt idx="38" formatCode="0.000">
                  <c:v>-1.0300168025302481</c:v>
                </c:pt>
                <c:pt idx="39">
                  <c:v>-0.99903367334977089</c:v>
                </c:pt>
                <c:pt idx="40">
                  <c:v>-0.97383232209860382</c:v>
                </c:pt>
                <c:pt idx="41">
                  <c:v>-0.95152538069891812</c:v>
                </c:pt>
                <c:pt idx="42">
                  <c:v>-0.9294476310268337</c:v>
                </c:pt>
                <c:pt idx="43">
                  <c:v>-0.98262665712013186</c:v>
                </c:pt>
                <c:pt idx="44">
                  <c:v>-0.99397790748303794</c:v>
                </c:pt>
                <c:pt idx="45">
                  <c:v>-0.94999630278703751</c:v>
                </c:pt>
                <c:pt idx="46">
                  <c:v>-0.93865856714535489</c:v>
                </c:pt>
                <c:pt idx="47">
                  <c:v>-0.8590390286862466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0D-4E32-AA2A-652C49202730}"/>
            </c:ext>
          </c:extLst>
        </c:ser>
        <c:ser>
          <c:idx val="3"/>
          <c:order val="2"/>
          <c:tx>
            <c:strRef>
              <c:f>'13. ábra'!$A$5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'13. ábra'!$C$1:$BF$1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'13. ábra'!$C$5:$BF$5</c:f>
              <c:numCache>
                <c:formatCode>0.0</c:formatCode>
                <c:ptCount val="48"/>
                <c:pt idx="0">
                  <c:v>-9.668604711980619E-2</c:v>
                </c:pt>
                <c:pt idx="1">
                  <c:v>-8.1637581562771414E-2</c:v>
                </c:pt>
                <c:pt idx="2">
                  <c:v>-1.318952537055524E-2</c:v>
                </c:pt>
                <c:pt idx="3">
                  <c:v>0.10253847932526361</c:v>
                </c:pt>
                <c:pt idx="4">
                  <c:v>0.10425436028998407</c:v>
                </c:pt>
                <c:pt idx="5">
                  <c:v>0.10382748050225424</c:v>
                </c:pt>
                <c:pt idx="6">
                  <c:v>0.1538234427056869</c:v>
                </c:pt>
                <c:pt idx="7">
                  <c:v>5.394505509247724E-2</c:v>
                </c:pt>
                <c:pt idx="8">
                  <c:v>2.6155477395276093E-2</c:v>
                </c:pt>
                <c:pt idx="9">
                  <c:v>2.7674394440019328E-2</c:v>
                </c:pt>
                <c:pt idx="10">
                  <c:v>-5.1755404979981511E-2</c:v>
                </c:pt>
                <c:pt idx="11">
                  <c:v>-0.37013104475510666</c:v>
                </c:pt>
                <c:pt idx="12">
                  <c:v>-0.38212719055293759</c:v>
                </c:pt>
                <c:pt idx="13">
                  <c:v>-0.36721878184951506</c:v>
                </c:pt>
                <c:pt idx="14">
                  <c:v>-0.34766521521616461</c:v>
                </c:pt>
                <c:pt idx="15">
                  <c:v>6.564868827868592E-3</c:v>
                </c:pt>
                <c:pt idx="16">
                  <c:v>5.121735802797435E-2</c:v>
                </c:pt>
                <c:pt idx="17">
                  <c:v>4.4692767465922476E-2</c:v>
                </c:pt>
                <c:pt idx="18">
                  <c:v>5.3137689847278548E-2</c:v>
                </c:pt>
                <c:pt idx="19">
                  <c:v>6.434599892145286E-2</c:v>
                </c:pt>
                <c:pt idx="20">
                  <c:v>7.8647414444679778E-2</c:v>
                </c:pt>
                <c:pt idx="21">
                  <c:v>9.92238214900307E-2</c:v>
                </c:pt>
                <c:pt idx="22">
                  <c:v>8.1548922291034706E-2</c:v>
                </c:pt>
                <c:pt idx="23">
                  <c:v>3.3660471911876086E-2</c:v>
                </c:pt>
                <c:pt idx="24">
                  <c:v>4.4008728950383852E-2</c:v>
                </c:pt>
                <c:pt idx="25">
                  <c:v>2.1223557027183215E-2</c:v>
                </c:pt>
                <c:pt idx="26">
                  <c:v>4.1950291643400533E-4</c:v>
                </c:pt>
                <c:pt idx="27">
                  <c:v>-1.8714046220477822E-2</c:v>
                </c:pt>
                <c:pt idx="28">
                  <c:v>-2.9545249811740434E-2</c:v>
                </c:pt>
                <c:pt idx="29">
                  <c:v>-0.13619671144641488</c:v>
                </c:pt>
                <c:pt idx="30">
                  <c:v>-0.10001302281419454</c:v>
                </c:pt>
                <c:pt idx="31">
                  <c:v>-9.9068928879009158E-2</c:v>
                </c:pt>
                <c:pt idx="32">
                  <c:v>-9.207898715211181E-2</c:v>
                </c:pt>
                <c:pt idx="33">
                  <c:v>3.6818394328129105E-2</c:v>
                </c:pt>
                <c:pt idx="34">
                  <c:v>-0.20258049308620987</c:v>
                </c:pt>
                <c:pt idx="35">
                  <c:v>-0.33332911567427126</c:v>
                </c:pt>
                <c:pt idx="36" formatCode="0.000">
                  <c:v>-0.35293341298741537</c:v>
                </c:pt>
                <c:pt idx="37" formatCode="0.000">
                  <c:v>-0.38431709112154466</c:v>
                </c:pt>
                <c:pt idx="38" formatCode="0.000">
                  <c:v>-0.22557128968319445</c:v>
                </c:pt>
                <c:pt idx="39">
                  <c:v>-0.22137104218967166</c:v>
                </c:pt>
                <c:pt idx="40">
                  <c:v>-0.19542099732725249</c:v>
                </c:pt>
                <c:pt idx="41">
                  <c:v>-0.16699015560402944</c:v>
                </c:pt>
                <c:pt idx="42">
                  <c:v>-0.12527923144893885</c:v>
                </c:pt>
                <c:pt idx="43">
                  <c:v>0.6042374219620581</c:v>
                </c:pt>
                <c:pt idx="44">
                  <c:v>0.57757649852999926</c:v>
                </c:pt>
                <c:pt idx="45">
                  <c:v>0.57331861106286974</c:v>
                </c:pt>
                <c:pt idx="46">
                  <c:v>0.60851851416575897</c:v>
                </c:pt>
                <c:pt idx="47">
                  <c:v>-0.1065644666345248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0D-4E32-AA2A-652C49202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'13. ábra'!$A$6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3175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'13. ábra'!$C$1:$BB$1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'13. ábra'!$C$6:$BF$6</c:f>
              <c:numCache>
                <c:formatCode>0.0</c:formatCode>
                <c:ptCount val="48"/>
                <c:pt idx="0">
                  <c:v>0.62962708632371256</c:v>
                </c:pt>
                <c:pt idx="1">
                  <c:v>0.47704729805789975</c:v>
                </c:pt>
                <c:pt idx="2">
                  <c:v>0.47423433538206389</c:v>
                </c:pt>
                <c:pt idx="3">
                  <c:v>0.79444789086404299</c:v>
                </c:pt>
                <c:pt idx="4">
                  <c:v>1.2543530071269171</c:v>
                </c:pt>
                <c:pt idx="5">
                  <c:v>1.7045908154191485</c:v>
                </c:pt>
                <c:pt idx="6">
                  <c:v>2.321839832754367</c:v>
                </c:pt>
                <c:pt idx="7">
                  <c:v>2.4811096462379729</c:v>
                </c:pt>
                <c:pt idx="8">
                  <c:v>2.7042206610931299</c:v>
                </c:pt>
                <c:pt idx="9">
                  <c:v>2.8350575893400984</c:v>
                </c:pt>
                <c:pt idx="10">
                  <c:v>2.9000693478029755</c:v>
                </c:pt>
                <c:pt idx="11">
                  <c:v>2.3887977945925973</c:v>
                </c:pt>
                <c:pt idx="12">
                  <c:v>2.2452993283825449</c:v>
                </c:pt>
                <c:pt idx="13">
                  <c:v>2.0232319059563917</c:v>
                </c:pt>
                <c:pt idx="14">
                  <c:v>2.1763722070152087</c:v>
                </c:pt>
                <c:pt idx="15">
                  <c:v>2.9215668843687657</c:v>
                </c:pt>
                <c:pt idx="16">
                  <c:v>2.63679258530509</c:v>
                </c:pt>
                <c:pt idx="17">
                  <c:v>2.6777645759299178</c:v>
                </c:pt>
                <c:pt idx="18">
                  <c:v>2.3016093441828387</c:v>
                </c:pt>
                <c:pt idx="19">
                  <c:v>2.910020599518671</c:v>
                </c:pt>
                <c:pt idx="20">
                  <c:v>3.3654129125636252</c:v>
                </c:pt>
                <c:pt idx="21">
                  <c:v>3.8914952030886441</c:v>
                </c:pt>
                <c:pt idx="22">
                  <c:v>4.0492491001444888</c:v>
                </c:pt>
                <c:pt idx="23">
                  <c:v>4.530834978186733</c:v>
                </c:pt>
                <c:pt idx="24">
                  <c:v>4.2685952316121947</c:v>
                </c:pt>
                <c:pt idx="25">
                  <c:v>3.878978195488799</c:v>
                </c:pt>
                <c:pt idx="26">
                  <c:v>4.2830644222379455</c:v>
                </c:pt>
                <c:pt idx="27">
                  <c:v>4.1592001807438779</c:v>
                </c:pt>
                <c:pt idx="28">
                  <c:v>4.3685786543543879</c:v>
                </c:pt>
                <c:pt idx="29">
                  <c:v>4.8668352475131744</c:v>
                </c:pt>
                <c:pt idx="30">
                  <c:v>4.3449096033199455</c:v>
                </c:pt>
                <c:pt idx="31">
                  <c:v>4.696612238383354</c:v>
                </c:pt>
                <c:pt idx="32">
                  <c:v>4.0255242875033623</c:v>
                </c:pt>
                <c:pt idx="33">
                  <c:v>2.7411456267001095</c:v>
                </c:pt>
                <c:pt idx="34">
                  <c:v>1.8802870290841693</c:v>
                </c:pt>
                <c:pt idx="35">
                  <c:v>-0.5742230744468293</c:v>
                </c:pt>
                <c:pt idx="36">
                  <c:v>-0.29174811283013607</c:v>
                </c:pt>
                <c:pt idx="37">
                  <c:v>0.29432381371903771</c:v>
                </c:pt>
                <c:pt idx="38">
                  <c:v>0.49016508295520184</c:v>
                </c:pt>
                <c:pt idx="39">
                  <c:v>0.91275447014375477</c:v>
                </c:pt>
                <c:pt idx="40">
                  <c:v>1.2730491313880417</c:v>
                </c:pt>
                <c:pt idx="41">
                  <c:v>1.3766764813254782</c:v>
                </c:pt>
                <c:pt idx="42">
                  <c:v>1.9859250779287863</c:v>
                </c:pt>
                <c:pt idx="43">
                  <c:v>2.5210941134044087</c:v>
                </c:pt>
                <c:pt idx="44">
                  <c:v>1.9689906246394422</c:v>
                </c:pt>
                <c:pt idx="45">
                  <c:v>1.8747819170332161</c:v>
                </c:pt>
                <c:pt idx="46">
                  <c:v>1.4827175396388959</c:v>
                </c:pt>
                <c:pt idx="47">
                  <c:v>1.862736840830794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0D-4E32-AA2A-652C49202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7471711869349666"/>
          <c:w val="0.98659961261239504"/>
          <c:h val="0.1127438757655293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5.1291025925834503E-2"/>
          <c:w val="0.91812699973403999"/>
          <c:h val="0.657647637795275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'13. ábra'!$B$3</c:f>
              <c:strCache>
                <c:ptCount val="1"/>
                <c:pt idx="0">
                  <c:v>Net EU transfer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'13. ábra'!$C$2:$BF$2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'13. ábra'!$C$3:$BF$3</c:f>
              <c:numCache>
                <c:formatCode>0.0</c:formatCode>
                <c:ptCount val="48"/>
                <c:pt idx="0">
                  <c:v>0.75045427894101735</c:v>
                </c:pt>
                <c:pt idx="1">
                  <c:v>0.74341833781619127</c:v>
                </c:pt>
                <c:pt idx="2">
                  <c:v>0.76727729353237795</c:v>
                </c:pt>
                <c:pt idx="3">
                  <c:v>1.1839771358334674</c:v>
                </c:pt>
                <c:pt idx="4">
                  <c:v>1.6581863092985274</c:v>
                </c:pt>
                <c:pt idx="5">
                  <c:v>2.0792700908503052</c:v>
                </c:pt>
                <c:pt idx="6">
                  <c:v>2.6220602940177486</c:v>
                </c:pt>
                <c:pt idx="7">
                  <c:v>2.8104153830424821</c:v>
                </c:pt>
                <c:pt idx="8">
                  <c:v>3.1115665007178746</c:v>
                </c:pt>
                <c:pt idx="9">
                  <c:v>3.30774548175983</c:v>
                </c:pt>
                <c:pt idx="10">
                  <c:v>3.4709852207950531</c:v>
                </c:pt>
                <c:pt idx="11">
                  <c:v>3.2927549037336439</c:v>
                </c:pt>
                <c:pt idx="12">
                  <c:v>3.1748191339970968</c:v>
                </c:pt>
                <c:pt idx="13">
                  <c:v>2.9764667385353905</c:v>
                </c:pt>
                <c:pt idx="14">
                  <c:v>3.1836351105001182</c:v>
                </c:pt>
                <c:pt idx="15">
                  <c:v>3.6049990548223767</c:v>
                </c:pt>
                <c:pt idx="16">
                  <c:v>3.4159698068472832</c:v>
                </c:pt>
                <c:pt idx="17">
                  <c:v>3.4723623147895637</c:v>
                </c:pt>
                <c:pt idx="18">
                  <c:v>3.164208649191449</c:v>
                </c:pt>
                <c:pt idx="19">
                  <c:v>3.8670300537976527</c:v>
                </c:pt>
                <c:pt idx="20">
                  <c:v>4.2825759362845384</c:v>
                </c:pt>
                <c:pt idx="21">
                  <c:v>4.8544003884680267</c:v>
                </c:pt>
                <c:pt idx="22">
                  <c:v>5.0669792950107402</c:v>
                </c:pt>
                <c:pt idx="23">
                  <c:v>5.5937133756601378</c:v>
                </c:pt>
                <c:pt idx="24">
                  <c:v>5.3237393594109781</c:v>
                </c:pt>
                <c:pt idx="25">
                  <c:v>4.9144654331997124</c:v>
                </c:pt>
                <c:pt idx="26">
                  <c:v>5.3063374266705496</c:v>
                </c:pt>
                <c:pt idx="27">
                  <c:v>5.2525618316466574</c:v>
                </c:pt>
                <c:pt idx="28">
                  <c:v>5.4792399268133831</c:v>
                </c:pt>
                <c:pt idx="29">
                  <c:v>6.1143538244442999</c:v>
                </c:pt>
                <c:pt idx="30">
                  <c:v>5.6076481561946139</c:v>
                </c:pt>
                <c:pt idx="31">
                  <c:v>5.9913522577033858</c:v>
                </c:pt>
                <c:pt idx="32">
                  <c:v>5.3302142277093294</c:v>
                </c:pt>
                <c:pt idx="33">
                  <c:v>3.9118079077288268</c:v>
                </c:pt>
                <c:pt idx="34">
                  <c:v>3.2539919453973178</c:v>
                </c:pt>
                <c:pt idx="35">
                  <c:v>0.87910760279006106</c:v>
                </c:pt>
                <c:pt idx="36">
                  <c:v>1.1186469865899396</c:v>
                </c:pt>
                <c:pt idx="37">
                  <c:v>1.7232171694662797</c:v>
                </c:pt>
                <c:pt idx="38">
                  <c:v>1.7457531751686444</c:v>
                </c:pt>
                <c:pt idx="39">
                  <c:v>2.1331591856831973</c:v>
                </c:pt>
                <c:pt idx="40">
                  <c:v>2.442302450813898</c:v>
                </c:pt>
                <c:pt idx="41">
                  <c:v>2.4951920176284257</c:v>
                </c:pt>
                <c:pt idx="42">
                  <c:v>3.0406519404045587</c:v>
                </c:pt>
                <c:pt idx="43">
                  <c:v>2.8994833485624825</c:v>
                </c:pt>
                <c:pt idx="44">
                  <c:v>2.3853920335924808</c:v>
                </c:pt>
                <c:pt idx="45">
                  <c:v>2.2514596087573837</c:v>
                </c:pt>
                <c:pt idx="46">
                  <c:v>1.8128575926184918</c:v>
                </c:pt>
                <c:pt idx="47">
                  <c:v>2.8283403361515655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3-441E-B894-D86916AE3970}"/>
            </c:ext>
          </c:extLst>
        </c:ser>
        <c:ser>
          <c:idx val="2"/>
          <c:order val="1"/>
          <c:tx>
            <c:strRef>
              <c:f>'13. ábra'!$B$4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'13. ábra'!$C$2:$BF$2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'13. ábra'!$C$4:$BF$4</c:f>
              <c:numCache>
                <c:formatCode>0.0</c:formatCode>
                <c:ptCount val="48"/>
                <c:pt idx="0">
                  <c:v>-2.414114549749859E-2</c:v>
                </c:pt>
                <c:pt idx="1">
                  <c:v>-0.18473345819552009</c:v>
                </c:pt>
                <c:pt idx="2">
                  <c:v>-0.27985343277975883</c:v>
                </c:pt>
                <c:pt idx="3">
                  <c:v>-0.49206772429468804</c:v>
                </c:pt>
                <c:pt idx="4">
                  <c:v>-0.50808766246159442</c:v>
                </c:pt>
                <c:pt idx="5">
                  <c:v>-0.47850675593341108</c:v>
                </c:pt>
                <c:pt idx="6">
                  <c:v>-0.45404390396906857</c:v>
                </c:pt>
                <c:pt idx="7">
                  <c:v>-0.38325079189698663</c:v>
                </c:pt>
                <c:pt idx="8">
                  <c:v>-0.43350131702002043</c:v>
                </c:pt>
                <c:pt idx="9">
                  <c:v>-0.50036228685975104</c:v>
                </c:pt>
                <c:pt idx="10">
                  <c:v>-0.51916046801209625</c:v>
                </c:pt>
                <c:pt idx="11">
                  <c:v>-0.53382606438594016</c:v>
                </c:pt>
                <c:pt idx="12">
                  <c:v>-0.54739261506161441</c:v>
                </c:pt>
                <c:pt idx="13">
                  <c:v>-0.58601605072948382</c:v>
                </c:pt>
                <c:pt idx="14">
                  <c:v>-0.65959768826874465</c:v>
                </c:pt>
                <c:pt idx="15">
                  <c:v>-0.6899970392814796</c:v>
                </c:pt>
                <c:pt idx="16">
                  <c:v>-0.8303945795701676</c:v>
                </c:pt>
                <c:pt idx="17">
                  <c:v>-0.83929050632556823</c:v>
                </c:pt>
                <c:pt idx="18">
                  <c:v>-0.91573699485588866</c:v>
                </c:pt>
                <c:pt idx="19">
                  <c:v>-1.021355453200435</c:v>
                </c:pt>
                <c:pt idx="20">
                  <c:v>-0.99581043816559278</c:v>
                </c:pt>
                <c:pt idx="21">
                  <c:v>-1.0621290068694131</c:v>
                </c:pt>
                <c:pt idx="22">
                  <c:v>-1.0992791171572858</c:v>
                </c:pt>
                <c:pt idx="23">
                  <c:v>-1.0965388693852809</c:v>
                </c:pt>
                <c:pt idx="24">
                  <c:v>-1.0991528567491669</c:v>
                </c:pt>
                <c:pt idx="25">
                  <c:v>-1.0567107947380965</c:v>
                </c:pt>
                <c:pt idx="26">
                  <c:v>-1.0236925073490382</c:v>
                </c:pt>
                <c:pt idx="27">
                  <c:v>-1.0746476046823015</c:v>
                </c:pt>
                <c:pt idx="28">
                  <c:v>-1.0811160226472543</c:v>
                </c:pt>
                <c:pt idx="29">
                  <c:v>-1.1113218654847108</c:v>
                </c:pt>
                <c:pt idx="30">
                  <c:v>-1.162725530060474</c:v>
                </c:pt>
                <c:pt idx="31">
                  <c:v>-1.1956710904410226</c:v>
                </c:pt>
                <c:pt idx="32">
                  <c:v>-1.2126109530538549</c:v>
                </c:pt>
                <c:pt idx="33">
                  <c:v>-1.2074806753568461</c:v>
                </c:pt>
                <c:pt idx="34">
                  <c:v>-1.1711244232269384</c:v>
                </c:pt>
                <c:pt idx="35">
                  <c:v>-1.1200015615626191</c:v>
                </c:pt>
                <c:pt idx="36" formatCode="0.000">
                  <c:v>-1.0574616864326603</c:v>
                </c:pt>
                <c:pt idx="37" formatCode="0.000">
                  <c:v>-1.0445762646256973</c:v>
                </c:pt>
                <c:pt idx="38" formatCode="0.000">
                  <c:v>-1.0300168025302481</c:v>
                </c:pt>
                <c:pt idx="39">
                  <c:v>-0.99903367334977089</c:v>
                </c:pt>
                <c:pt idx="40">
                  <c:v>-0.97383232209860382</c:v>
                </c:pt>
                <c:pt idx="41">
                  <c:v>-0.95152538069891812</c:v>
                </c:pt>
                <c:pt idx="42">
                  <c:v>-0.9294476310268337</c:v>
                </c:pt>
                <c:pt idx="43">
                  <c:v>-0.98262665712013186</c:v>
                </c:pt>
                <c:pt idx="44">
                  <c:v>-0.99397790748303794</c:v>
                </c:pt>
                <c:pt idx="45">
                  <c:v>-0.94999630278703751</c:v>
                </c:pt>
                <c:pt idx="46">
                  <c:v>-0.93865856714535489</c:v>
                </c:pt>
                <c:pt idx="47">
                  <c:v>-0.8590390286862466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3-441E-B894-D86916AE3970}"/>
            </c:ext>
          </c:extLst>
        </c:ser>
        <c:ser>
          <c:idx val="3"/>
          <c:order val="2"/>
          <c:tx>
            <c:strRef>
              <c:f>'13. ábra'!$B$5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'13. ábra'!$C$2:$BF$2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'13. ábra'!$C$5:$BF$5</c:f>
              <c:numCache>
                <c:formatCode>0.0</c:formatCode>
                <c:ptCount val="48"/>
                <c:pt idx="0">
                  <c:v>-9.668604711980619E-2</c:v>
                </c:pt>
                <c:pt idx="1">
                  <c:v>-8.1637581562771414E-2</c:v>
                </c:pt>
                <c:pt idx="2">
                  <c:v>-1.318952537055524E-2</c:v>
                </c:pt>
                <c:pt idx="3">
                  <c:v>0.10253847932526361</c:v>
                </c:pt>
                <c:pt idx="4">
                  <c:v>0.10425436028998407</c:v>
                </c:pt>
                <c:pt idx="5">
                  <c:v>0.10382748050225424</c:v>
                </c:pt>
                <c:pt idx="6">
                  <c:v>0.1538234427056869</c:v>
                </c:pt>
                <c:pt idx="7">
                  <c:v>5.394505509247724E-2</c:v>
                </c:pt>
                <c:pt idx="8">
                  <c:v>2.6155477395276093E-2</c:v>
                </c:pt>
                <c:pt idx="9">
                  <c:v>2.7674394440019328E-2</c:v>
                </c:pt>
                <c:pt idx="10">
                  <c:v>-5.1755404979981511E-2</c:v>
                </c:pt>
                <c:pt idx="11">
                  <c:v>-0.37013104475510666</c:v>
                </c:pt>
                <c:pt idx="12">
                  <c:v>-0.38212719055293759</c:v>
                </c:pt>
                <c:pt idx="13">
                  <c:v>-0.36721878184951506</c:v>
                </c:pt>
                <c:pt idx="14">
                  <c:v>-0.34766521521616461</c:v>
                </c:pt>
                <c:pt idx="15">
                  <c:v>6.564868827868592E-3</c:v>
                </c:pt>
                <c:pt idx="16">
                  <c:v>5.121735802797435E-2</c:v>
                </c:pt>
                <c:pt idx="17">
                  <c:v>4.4692767465922476E-2</c:v>
                </c:pt>
                <c:pt idx="18">
                  <c:v>5.3137689847278548E-2</c:v>
                </c:pt>
                <c:pt idx="19">
                  <c:v>6.434599892145286E-2</c:v>
                </c:pt>
                <c:pt idx="20">
                  <c:v>7.8647414444679778E-2</c:v>
                </c:pt>
                <c:pt idx="21">
                  <c:v>9.92238214900307E-2</c:v>
                </c:pt>
                <c:pt idx="22">
                  <c:v>8.1548922291034706E-2</c:v>
                </c:pt>
                <c:pt idx="23">
                  <c:v>3.3660471911876086E-2</c:v>
                </c:pt>
                <c:pt idx="24">
                  <c:v>4.4008728950383852E-2</c:v>
                </c:pt>
                <c:pt idx="25">
                  <c:v>2.1223557027183215E-2</c:v>
                </c:pt>
                <c:pt idx="26">
                  <c:v>4.1950291643400533E-4</c:v>
                </c:pt>
                <c:pt idx="27">
                  <c:v>-1.8714046220477822E-2</c:v>
                </c:pt>
                <c:pt idx="28">
                  <c:v>-2.9545249811740434E-2</c:v>
                </c:pt>
                <c:pt idx="29">
                  <c:v>-0.13619671144641488</c:v>
                </c:pt>
                <c:pt idx="30">
                  <c:v>-0.10001302281419454</c:v>
                </c:pt>
                <c:pt idx="31">
                  <c:v>-9.9068928879009158E-2</c:v>
                </c:pt>
                <c:pt idx="32">
                  <c:v>-9.207898715211181E-2</c:v>
                </c:pt>
                <c:pt idx="33">
                  <c:v>3.6818394328129105E-2</c:v>
                </c:pt>
                <c:pt idx="34">
                  <c:v>-0.20258049308620987</c:v>
                </c:pt>
                <c:pt idx="35">
                  <c:v>-0.33332911567427126</c:v>
                </c:pt>
                <c:pt idx="36" formatCode="0.000">
                  <c:v>-0.35293341298741537</c:v>
                </c:pt>
                <c:pt idx="37" formatCode="0.000">
                  <c:v>-0.38431709112154466</c:v>
                </c:pt>
                <c:pt idx="38" formatCode="0.000">
                  <c:v>-0.22557128968319445</c:v>
                </c:pt>
                <c:pt idx="39">
                  <c:v>-0.22137104218967166</c:v>
                </c:pt>
                <c:pt idx="40">
                  <c:v>-0.19542099732725249</c:v>
                </c:pt>
                <c:pt idx="41">
                  <c:v>-0.16699015560402944</c:v>
                </c:pt>
                <c:pt idx="42">
                  <c:v>-0.12527923144893885</c:v>
                </c:pt>
                <c:pt idx="43">
                  <c:v>0.6042374219620581</c:v>
                </c:pt>
                <c:pt idx="44">
                  <c:v>0.57757649852999926</c:v>
                </c:pt>
                <c:pt idx="45">
                  <c:v>0.57331861106286974</c:v>
                </c:pt>
                <c:pt idx="46">
                  <c:v>0.60851851416575897</c:v>
                </c:pt>
                <c:pt idx="47">
                  <c:v>-0.1065644666345248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43-441E-B894-D86916AE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'13. ábra'!$B$6</c:f>
              <c:strCache>
                <c:ptCount val="1"/>
                <c:pt idx="0">
                  <c:v>Transfer account</c:v>
                </c:pt>
              </c:strCache>
            </c:strRef>
          </c:tx>
          <c:spPr>
            <a:ln w="3175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'13. ábra'!$C$1:$BB$1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'13. ábra'!$C$6:$BF$6</c:f>
              <c:numCache>
                <c:formatCode>0.0</c:formatCode>
                <c:ptCount val="48"/>
                <c:pt idx="0">
                  <c:v>0.62962708632371256</c:v>
                </c:pt>
                <c:pt idx="1">
                  <c:v>0.47704729805789975</c:v>
                </c:pt>
                <c:pt idx="2">
                  <c:v>0.47423433538206389</c:v>
                </c:pt>
                <c:pt idx="3">
                  <c:v>0.79444789086404299</c:v>
                </c:pt>
                <c:pt idx="4">
                  <c:v>1.2543530071269171</c:v>
                </c:pt>
                <c:pt idx="5">
                  <c:v>1.7045908154191485</c:v>
                </c:pt>
                <c:pt idx="6">
                  <c:v>2.321839832754367</c:v>
                </c:pt>
                <c:pt idx="7">
                  <c:v>2.4811096462379729</c:v>
                </c:pt>
                <c:pt idx="8">
                  <c:v>2.7042206610931299</c:v>
                </c:pt>
                <c:pt idx="9">
                  <c:v>2.8350575893400984</c:v>
                </c:pt>
                <c:pt idx="10">
                  <c:v>2.9000693478029755</c:v>
                </c:pt>
                <c:pt idx="11">
                  <c:v>2.3887977945925973</c:v>
                </c:pt>
                <c:pt idx="12">
                  <c:v>2.2452993283825449</c:v>
                </c:pt>
                <c:pt idx="13">
                  <c:v>2.0232319059563917</c:v>
                </c:pt>
                <c:pt idx="14">
                  <c:v>2.1763722070152087</c:v>
                </c:pt>
                <c:pt idx="15">
                  <c:v>2.9215668843687657</c:v>
                </c:pt>
                <c:pt idx="16">
                  <c:v>2.63679258530509</c:v>
                </c:pt>
                <c:pt idx="17">
                  <c:v>2.6777645759299178</c:v>
                </c:pt>
                <c:pt idx="18">
                  <c:v>2.3016093441828387</c:v>
                </c:pt>
                <c:pt idx="19">
                  <c:v>2.910020599518671</c:v>
                </c:pt>
                <c:pt idx="20">
                  <c:v>3.3654129125636252</c:v>
                </c:pt>
                <c:pt idx="21">
                  <c:v>3.8914952030886441</c:v>
                </c:pt>
                <c:pt idx="22">
                  <c:v>4.0492491001444888</c:v>
                </c:pt>
                <c:pt idx="23">
                  <c:v>4.530834978186733</c:v>
                </c:pt>
                <c:pt idx="24">
                  <c:v>4.2685952316121947</c:v>
                </c:pt>
                <c:pt idx="25">
                  <c:v>3.878978195488799</c:v>
                </c:pt>
                <c:pt idx="26">
                  <c:v>4.2830644222379455</c:v>
                </c:pt>
                <c:pt idx="27">
                  <c:v>4.1592001807438779</c:v>
                </c:pt>
                <c:pt idx="28">
                  <c:v>4.3685786543543879</c:v>
                </c:pt>
                <c:pt idx="29">
                  <c:v>4.8668352475131744</c:v>
                </c:pt>
                <c:pt idx="30">
                  <c:v>4.3449096033199455</c:v>
                </c:pt>
                <c:pt idx="31">
                  <c:v>4.696612238383354</c:v>
                </c:pt>
                <c:pt idx="32">
                  <c:v>4.0255242875033623</c:v>
                </c:pt>
                <c:pt idx="33">
                  <c:v>2.7411456267001095</c:v>
                </c:pt>
                <c:pt idx="34">
                  <c:v>1.8802870290841693</c:v>
                </c:pt>
                <c:pt idx="35">
                  <c:v>-0.5742230744468293</c:v>
                </c:pt>
                <c:pt idx="36">
                  <c:v>-0.29174811283013607</c:v>
                </c:pt>
                <c:pt idx="37">
                  <c:v>0.29432381371903771</c:v>
                </c:pt>
                <c:pt idx="38">
                  <c:v>0.49016508295520184</c:v>
                </c:pt>
                <c:pt idx="39">
                  <c:v>0.91275447014375477</c:v>
                </c:pt>
                <c:pt idx="40">
                  <c:v>1.2730491313880417</c:v>
                </c:pt>
                <c:pt idx="41">
                  <c:v>1.3766764813254782</c:v>
                </c:pt>
                <c:pt idx="42">
                  <c:v>1.9859250779287863</c:v>
                </c:pt>
                <c:pt idx="43">
                  <c:v>2.5210941134044087</c:v>
                </c:pt>
                <c:pt idx="44">
                  <c:v>1.9689906246394422</c:v>
                </c:pt>
                <c:pt idx="45">
                  <c:v>1.8747819170332161</c:v>
                </c:pt>
                <c:pt idx="46">
                  <c:v>1.4827175396388959</c:v>
                </c:pt>
                <c:pt idx="47">
                  <c:v>1.862736840830794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43-441E-B894-D86916AE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7787202136229214"/>
              <c:y val="3.079861111111110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7471711869349666"/>
          <c:w val="0.98659961261239504"/>
          <c:h val="0.1127438757655293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5991750680052178E-2"/>
          <c:w val="0.41669275594929689"/>
          <c:h val="0.6601934027777778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'14. ábra'!$A$3</c:f>
              <c:strCache>
                <c:ptCount val="1"/>
                <c:pt idx="0">
                  <c:v>Nettó folyó transzfer</c:v>
                </c:pt>
              </c:strCache>
            </c:strRef>
          </c:tx>
          <c:spPr>
            <a:solidFill>
              <a:schemeClr val="tx2">
                <a:lumMod val="90000"/>
                <a:lumOff val="10000"/>
              </a:schemeClr>
            </a:solidFill>
          </c:spPr>
          <c:invertIfNegative val="0"/>
          <c:cat>
            <c:numRef>
              <c:f>'14.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'14. ábra'!$C$3:$N$3</c:f>
              <c:numCache>
                <c:formatCode>0.0</c:formatCode>
                <c:ptCount val="12"/>
                <c:pt idx="0">
                  <c:v>0.36209278697789998</c:v>
                </c:pt>
                <c:pt idx="1">
                  <c:v>1.0554875680942</c:v>
                </c:pt>
                <c:pt idx="2">
                  <c:v>1.0852753169997</c:v>
                </c:pt>
                <c:pt idx="3">
                  <c:v>1.2727718724365999</c:v>
                </c:pt>
                <c:pt idx="4">
                  <c:v>1.3781977214492003</c:v>
                </c:pt>
                <c:pt idx="5">
                  <c:v>1.8866226113311</c:v>
                </c:pt>
                <c:pt idx="6">
                  <c:v>1.6354942081896997</c:v>
                </c:pt>
                <c:pt idx="7">
                  <c:v>1.4520489266841996</c:v>
                </c:pt>
                <c:pt idx="8">
                  <c:v>0.65029233942410003</c:v>
                </c:pt>
                <c:pt idx="9">
                  <c:v>1.3246280094527998</c:v>
                </c:pt>
                <c:pt idx="10">
                  <c:v>1.6873849713956997</c:v>
                </c:pt>
                <c:pt idx="11">
                  <c:v>1.2897755836502998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4-4431-AF7B-7C4F0A7F294E}"/>
            </c:ext>
          </c:extLst>
        </c:ser>
        <c:ser>
          <c:idx val="2"/>
          <c:order val="2"/>
          <c:tx>
            <c:strRef>
              <c:f>'14. ábra'!$A$4</c:f>
              <c:strCache>
                <c:ptCount val="1"/>
                <c:pt idx="0">
                  <c:v>Nettó tőke transzfer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'14.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'14. ábra'!$C$4:$N$4</c:f>
              <c:numCache>
                <c:formatCode>0.0</c:formatCode>
                <c:ptCount val="12"/>
                <c:pt idx="0">
                  <c:v>0.92110012800039998</c:v>
                </c:pt>
                <c:pt idx="1">
                  <c:v>1.6032461028184</c:v>
                </c:pt>
                <c:pt idx="2">
                  <c:v>2.1740890402692004</c:v>
                </c:pt>
                <c:pt idx="3">
                  <c:v>2.3874641228232001</c:v>
                </c:pt>
                <c:pt idx="4">
                  <c:v>2.4842507384335004</c:v>
                </c:pt>
                <c:pt idx="5">
                  <c:v>3.8172734342379</c:v>
                </c:pt>
                <c:pt idx="6">
                  <c:v>3.9275504515705997</c:v>
                </c:pt>
                <c:pt idx="7">
                  <c:v>5.2706796347008007</c:v>
                </c:pt>
                <c:pt idx="8">
                  <c:v>0.36312537580110005</c:v>
                </c:pt>
                <c:pt idx="9">
                  <c:v>1.3533181465472999</c:v>
                </c:pt>
                <c:pt idx="10">
                  <c:v>2.1881658048409998</c:v>
                </c:pt>
                <c:pt idx="11">
                  <c:v>2.7730454336806005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4-4431-AF7B-7C4F0A7F2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251648"/>
        <c:axId val="156253184"/>
      </c:barChart>
      <c:lineChart>
        <c:grouping val="standard"/>
        <c:varyColors val="0"/>
        <c:ser>
          <c:idx val="0"/>
          <c:order val="0"/>
          <c:tx>
            <c:strRef>
              <c:f>'14. ábra'!$A$2</c:f>
              <c:strCache>
                <c:ptCount val="1"/>
                <c:pt idx="0">
                  <c:v>Nettó EU transzfer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'14.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'14. ábra'!$C$2:$N$2</c:f>
              <c:numCache>
                <c:formatCode>0.0</c:formatCode>
                <c:ptCount val="12"/>
                <c:pt idx="0">
                  <c:v>1.2831929149782999</c:v>
                </c:pt>
                <c:pt idx="1">
                  <c:v>2.6587336709125999</c:v>
                </c:pt>
                <c:pt idx="2">
                  <c:v>3.2593643572689004</c:v>
                </c:pt>
                <c:pt idx="3">
                  <c:v>3.6602359952598</c:v>
                </c:pt>
                <c:pt idx="4">
                  <c:v>3.8624484598827005</c:v>
                </c:pt>
                <c:pt idx="5">
                  <c:v>5.7038960455689995</c:v>
                </c:pt>
                <c:pt idx="6">
                  <c:v>5.5630446597602994</c:v>
                </c:pt>
                <c:pt idx="7">
                  <c:v>6.7227285613850007</c:v>
                </c:pt>
                <c:pt idx="8">
                  <c:v>1.0134177152252</c:v>
                </c:pt>
                <c:pt idx="9">
                  <c:v>2.6779461560000994</c:v>
                </c:pt>
                <c:pt idx="10">
                  <c:v>3.8755507762366994</c:v>
                </c:pt>
                <c:pt idx="11">
                  <c:v>4.0628210173309007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74-4431-AF7B-7C4F0A7F2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51648"/>
        <c:axId val="156253184"/>
      </c:lineChart>
      <c:catAx>
        <c:axId val="1562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6253184"/>
        <c:crosses val="autoZero"/>
        <c:auto val="1"/>
        <c:lblAlgn val="ctr"/>
        <c:lblOffset val="100"/>
        <c:noMultiLvlLbl val="0"/>
      </c:catAx>
      <c:valAx>
        <c:axId val="156253184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6.6947828618569905E-2"/>
              <c:y val="1.40538182474761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6251648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3034875164260398E-3"/>
          <c:y val="0.85781840277777777"/>
          <c:w val="0.49170478963708153"/>
          <c:h val="0.1275527777777777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177148355600009E-2"/>
          <c:w val="0.85798762805418272"/>
          <c:h val="0.668874745502486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'14. ábra'!$A$5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'14.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'14. ábra'!$C$5:$N$5</c:f>
              <c:numCache>
                <c:formatCode>0.0</c:formatCode>
                <c:ptCount val="12"/>
                <c:pt idx="0">
                  <c:v>-5.8660464600799968E-2</c:v>
                </c:pt>
                <c:pt idx="1">
                  <c:v>0.63538234971789997</c:v>
                </c:pt>
                <c:pt idx="2">
                  <c:v>1.2720368365364001</c:v>
                </c:pt>
                <c:pt idx="3">
                  <c:v>1.4952286415633</c:v>
                </c:pt>
                <c:pt idx="4">
                  <c:v>1.3516477614675002</c:v>
                </c:pt>
                <c:pt idx="5">
                  <c:v>2.3448592295209001</c:v>
                </c:pt>
                <c:pt idx="6">
                  <c:v>2.7934298375983997</c:v>
                </c:pt>
                <c:pt idx="7">
                  <c:v>3.6213220911875998</c:v>
                </c:pt>
                <c:pt idx="8">
                  <c:v>-0.68680239532999998</c:v>
                </c:pt>
                <c:pt idx="9">
                  <c:v>0.38391307209740011</c:v>
                </c:pt>
                <c:pt idx="10">
                  <c:v>1.5304880080936998</c:v>
                </c:pt>
                <c:pt idx="11">
                  <c:v>1.8233352416553001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C-47BB-B5E6-2F0D57A6F4A5}"/>
            </c:ext>
          </c:extLst>
        </c:ser>
        <c:ser>
          <c:idx val="2"/>
          <c:order val="2"/>
          <c:tx>
            <c:strRef>
              <c:f>'14. ábra'!$A$6</c:f>
              <c:strCache>
                <c:ptCount val="1"/>
                <c:pt idx="0">
                  <c:v>Magánszektor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'14.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'14. ábra'!$C$6:$N$6</c:f>
              <c:numCache>
                <c:formatCode>0.0</c:formatCode>
                <c:ptCount val="12"/>
                <c:pt idx="0">
                  <c:v>1.3418533795791001</c:v>
                </c:pt>
                <c:pt idx="1">
                  <c:v>2.0233513211947001</c:v>
                </c:pt>
                <c:pt idx="2">
                  <c:v>1.9873275207325001</c:v>
                </c:pt>
                <c:pt idx="3">
                  <c:v>2.1650073536965002</c:v>
                </c:pt>
                <c:pt idx="4">
                  <c:v>2.5108006984151996</c:v>
                </c:pt>
                <c:pt idx="5">
                  <c:v>3.3590368160481003</c:v>
                </c:pt>
                <c:pt idx="6">
                  <c:v>2.7696148221619001</c:v>
                </c:pt>
                <c:pt idx="7">
                  <c:v>3.1014064701974</c:v>
                </c:pt>
                <c:pt idx="8">
                  <c:v>1.7002201105551999</c:v>
                </c:pt>
                <c:pt idx="9">
                  <c:v>2.2940330839027001</c:v>
                </c:pt>
                <c:pt idx="10">
                  <c:v>2.3450627681430003</c:v>
                </c:pt>
                <c:pt idx="11">
                  <c:v>2.2394857756755999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C-47BB-B5E6-2F0D57A6F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317952"/>
        <c:axId val="156319744"/>
      </c:barChart>
      <c:lineChart>
        <c:grouping val="standard"/>
        <c:varyColors val="0"/>
        <c:ser>
          <c:idx val="0"/>
          <c:order val="0"/>
          <c:tx>
            <c:strRef>
              <c:f>'14. ábra'!$A$10</c:f>
              <c:strCache>
                <c:ptCount val="1"/>
                <c:pt idx="0">
                  <c:v>Nettó EU transzfer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'14.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'14. ábra'!$C$10:$N$10</c:f>
              <c:numCache>
                <c:formatCode>0.0</c:formatCode>
                <c:ptCount val="12"/>
                <c:pt idx="0">
                  <c:v>1.2831929149782999</c:v>
                </c:pt>
                <c:pt idx="1">
                  <c:v>2.6587336709125999</c:v>
                </c:pt>
                <c:pt idx="2">
                  <c:v>3.2593643572689004</c:v>
                </c:pt>
                <c:pt idx="3">
                  <c:v>3.6602359952598</c:v>
                </c:pt>
                <c:pt idx="4">
                  <c:v>3.8624484598827005</c:v>
                </c:pt>
                <c:pt idx="5">
                  <c:v>5.7038960455689995</c:v>
                </c:pt>
                <c:pt idx="6">
                  <c:v>5.5630446597602994</c:v>
                </c:pt>
                <c:pt idx="7">
                  <c:v>6.7227285613850007</c:v>
                </c:pt>
                <c:pt idx="8">
                  <c:v>1.0134177152252</c:v>
                </c:pt>
                <c:pt idx="9">
                  <c:v>2.6779461560000994</c:v>
                </c:pt>
                <c:pt idx="10">
                  <c:v>3.8755507762366994</c:v>
                </c:pt>
                <c:pt idx="11">
                  <c:v>4.0628210173309007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9C-47BB-B5E6-2F0D57A6F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22816"/>
        <c:axId val="156321280"/>
      </c:lineChart>
      <c:catAx>
        <c:axId val="1563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/>
            </a:pPr>
            <a:endParaRPr lang="en-US"/>
          </a:p>
        </c:txPr>
        <c:crossAx val="156319744"/>
        <c:crosses val="autoZero"/>
        <c:auto val="1"/>
        <c:lblAlgn val="ctr"/>
        <c:lblOffset val="100"/>
        <c:noMultiLvlLbl val="0"/>
      </c:catAx>
      <c:valAx>
        <c:axId val="156319744"/>
        <c:scaling>
          <c:orientation val="minMax"/>
          <c:max val="7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56317952"/>
        <c:crosses val="autoZero"/>
        <c:crossBetween val="between"/>
      </c:valAx>
      <c:valAx>
        <c:axId val="156321280"/>
        <c:scaling>
          <c:orientation val="minMax"/>
          <c:max val="7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56322816"/>
        <c:crosses val="max"/>
        <c:crossBetween val="between"/>
      </c:valAx>
      <c:catAx>
        <c:axId val="1563228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hu-HU" sz="900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6487455468905009"/>
              <c:y val="1.3049204471298216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632128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49192188352701E-2"/>
          <c:y val="0.84588923934448113"/>
          <c:w val="0.90357851637119735"/>
          <c:h val="0.14155554999276837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5991750680052178E-2"/>
          <c:w val="0.41669275594929689"/>
          <c:h val="0.6601934027777778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'14. ábra'!$B$3</c:f>
              <c:strCache>
                <c:ptCount val="1"/>
                <c:pt idx="0">
                  <c:v>Net current transfer</c:v>
                </c:pt>
              </c:strCache>
            </c:strRef>
          </c:tx>
          <c:spPr>
            <a:solidFill>
              <a:schemeClr val="tx2">
                <a:lumMod val="90000"/>
                <a:lumOff val="10000"/>
              </a:schemeClr>
            </a:solidFill>
          </c:spPr>
          <c:invertIfNegative val="0"/>
          <c:cat>
            <c:numRef>
              <c:f>'14.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'14. ábra'!$C$3:$N$3</c:f>
              <c:numCache>
                <c:formatCode>0.0</c:formatCode>
                <c:ptCount val="12"/>
                <c:pt idx="0">
                  <c:v>0.36209278697789998</c:v>
                </c:pt>
                <c:pt idx="1">
                  <c:v>1.0554875680942</c:v>
                </c:pt>
                <c:pt idx="2">
                  <c:v>1.0852753169997</c:v>
                </c:pt>
                <c:pt idx="3">
                  <c:v>1.2727718724365999</c:v>
                </c:pt>
                <c:pt idx="4">
                  <c:v>1.3781977214492003</c:v>
                </c:pt>
                <c:pt idx="5">
                  <c:v>1.8866226113311</c:v>
                </c:pt>
                <c:pt idx="6">
                  <c:v>1.6354942081896997</c:v>
                </c:pt>
                <c:pt idx="7">
                  <c:v>1.4520489266841996</c:v>
                </c:pt>
                <c:pt idx="8">
                  <c:v>0.65029233942410003</c:v>
                </c:pt>
                <c:pt idx="9">
                  <c:v>1.3246280094527998</c:v>
                </c:pt>
                <c:pt idx="10">
                  <c:v>1.6873849713956997</c:v>
                </c:pt>
                <c:pt idx="11">
                  <c:v>1.2897755836502998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6-4DC6-A963-F910D1147F15}"/>
            </c:ext>
          </c:extLst>
        </c:ser>
        <c:ser>
          <c:idx val="2"/>
          <c:order val="2"/>
          <c:tx>
            <c:strRef>
              <c:f>'14. ábra'!$B$4</c:f>
              <c:strCache>
                <c:ptCount val="1"/>
                <c:pt idx="0">
                  <c:v>Net capital transfer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'14.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'14. ábra'!$C$4:$N$4</c:f>
              <c:numCache>
                <c:formatCode>0.0</c:formatCode>
                <c:ptCount val="12"/>
                <c:pt idx="0">
                  <c:v>0.92110012800039998</c:v>
                </c:pt>
                <c:pt idx="1">
                  <c:v>1.6032461028184</c:v>
                </c:pt>
                <c:pt idx="2">
                  <c:v>2.1740890402692004</c:v>
                </c:pt>
                <c:pt idx="3">
                  <c:v>2.3874641228232001</c:v>
                </c:pt>
                <c:pt idx="4">
                  <c:v>2.4842507384335004</c:v>
                </c:pt>
                <c:pt idx="5">
                  <c:v>3.8172734342379</c:v>
                </c:pt>
                <c:pt idx="6">
                  <c:v>3.9275504515705997</c:v>
                </c:pt>
                <c:pt idx="7">
                  <c:v>5.2706796347008007</c:v>
                </c:pt>
                <c:pt idx="8">
                  <c:v>0.36312537580110005</c:v>
                </c:pt>
                <c:pt idx="9">
                  <c:v>1.3533181465472999</c:v>
                </c:pt>
                <c:pt idx="10">
                  <c:v>2.1881658048409998</c:v>
                </c:pt>
                <c:pt idx="11">
                  <c:v>2.7730454336806005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6-4DC6-A963-F910D114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251648"/>
        <c:axId val="156253184"/>
      </c:barChart>
      <c:lineChart>
        <c:grouping val="standard"/>
        <c:varyColors val="0"/>
        <c:ser>
          <c:idx val="0"/>
          <c:order val="0"/>
          <c:tx>
            <c:strRef>
              <c:f>'14. ábra'!$B$2</c:f>
              <c:strCache>
                <c:ptCount val="1"/>
                <c:pt idx="0">
                  <c:v>Net EU transfer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'14.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'14. ábra'!$C$2:$N$2</c:f>
              <c:numCache>
                <c:formatCode>0.0</c:formatCode>
                <c:ptCount val="12"/>
                <c:pt idx="0">
                  <c:v>1.2831929149782999</c:v>
                </c:pt>
                <c:pt idx="1">
                  <c:v>2.6587336709125999</c:v>
                </c:pt>
                <c:pt idx="2">
                  <c:v>3.2593643572689004</c:v>
                </c:pt>
                <c:pt idx="3">
                  <c:v>3.6602359952598</c:v>
                </c:pt>
                <c:pt idx="4">
                  <c:v>3.8624484598827005</c:v>
                </c:pt>
                <c:pt idx="5">
                  <c:v>5.7038960455689995</c:v>
                </c:pt>
                <c:pt idx="6">
                  <c:v>5.5630446597602994</c:v>
                </c:pt>
                <c:pt idx="7">
                  <c:v>6.7227285613850007</c:v>
                </c:pt>
                <c:pt idx="8">
                  <c:v>1.0134177152252</c:v>
                </c:pt>
                <c:pt idx="9">
                  <c:v>2.6779461560000994</c:v>
                </c:pt>
                <c:pt idx="10">
                  <c:v>3.8755507762366994</c:v>
                </c:pt>
                <c:pt idx="11">
                  <c:v>4.0628210173309007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D6-4DC6-A963-F910D114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51648"/>
        <c:axId val="156253184"/>
      </c:lineChart>
      <c:catAx>
        <c:axId val="1562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6253184"/>
        <c:crosses val="autoZero"/>
        <c:auto val="1"/>
        <c:lblAlgn val="ctr"/>
        <c:lblOffset val="100"/>
        <c:noMultiLvlLbl val="0"/>
      </c:catAx>
      <c:valAx>
        <c:axId val="156253184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6947828618569905E-2"/>
              <c:y val="1.40538182474761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6251648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3034875164260398E-3"/>
          <c:y val="0.85781840277777777"/>
          <c:w val="0.49170478963708153"/>
          <c:h val="0.1275527777777777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5021343928768E-2"/>
          <c:y val="4.7126765894075162E-2"/>
          <c:w val="0.8962404249680227"/>
          <c:h val="0.66886431515809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 ábra'!$A$4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'2. ábra'!$C$1:$AX$1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'2. ábra'!$C$4:$AX$4</c:f>
              <c:numCache>
                <c:formatCode>0.0</c:formatCode>
                <c:ptCount val="48"/>
                <c:pt idx="0">
                  <c:v>0.54143369893724824</c:v>
                </c:pt>
                <c:pt idx="1">
                  <c:v>0.61014139599022632</c:v>
                </c:pt>
                <c:pt idx="2">
                  <c:v>0.27383538965701892</c:v>
                </c:pt>
                <c:pt idx="3">
                  <c:v>0.34660795351899637</c:v>
                </c:pt>
                <c:pt idx="4">
                  <c:v>0.70727042488651981</c:v>
                </c:pt>
                <c:pt idx="5">
                  <c:v>1.6779659747716991</c:v>
                </c:pt>
                <c:pt idx="6">
                  <c:v>3.0316495113605133</c:v>
                </c:pt>
                <c:pt idx="7">
                  <c:v>4.0176816129179294</c:v>
                </c:pt>
                <c:pt idx="8">
                  <c:v>4.7328475609705105</c:v>
                </c:pt>
                <c:pt idx="9">
                  <c:v>4.8781694628796561</c:v>
                </c:pt>
                <c:pt idx="10">
                  <c:v>4.9069231249007306</c:v>
                </c:pt>
                <c:pt idx="11">
                  <c:v>5.3007267616405089</c:v>
                </c:pt>
                <c:pt idx="12">
                  <c:v>5.6239356269281897</c:v>
                </c:pt>
                <c:pt idx="13">
                  <c:v>5.7747538173825443</c:v>
                </c:pt>
                <c:pt idx="14">
                  <c:v>6.081455323965967</c:v>
                </c:pt>
                <c:pt idx="15">
                  <c:v>6.1488167263676132</c:v>
                </c:pt>
                <c:pt idx="16">
                  <c:v>6.0251220136131201</c:v>
                </c:pt>
                <c:pt idx="17">
                  <c:v>6.4385203008612102</c:v>
                </c:pt>
                <c:pt idx="18">
                  <c:v>6.9638715203189498</c:v>
                </c:pt>
                <c:pt idx="19">
                  <c:v>6.7842521372321984</c:v>
                </c:pt>
                <c:pt idx="20">
                  <c:v>7.0598119338137852</c:v>
                </c:pt>
                <c:pt idx="21">
                  <c:v>6.7244228285245038</c:v>
                </c:pt>
                <c:pt idx="22">
                  <c:v>6.9073535925672402</c:v>
                </c:pt>
                <c:pt idx="23">
                  <c:v>6.9856145250864126</c:v>
                </c:pt>
                <c:pt idx="24">
                  <c:v>7.0502022640173951</c:v>
                </c:pt>
                <c:pt idx="25">
                  <c:v>6.6358285889320632</c:v>
                </c:pt>
                <c:pt idx="26">
                  <c:v>6.3189147874584597</c:v>
                </c:pt>
                <c:pt idx="27">
                  <c:v>6.3376810444248921</c:v>
                </c:pt>
                <c:pt idx="28">
                  <c:v>6.8673993217071532</c:v>
                </c:pt>
                <c:pt idx="29">
                  <c:v>7.3451568105593363</c:v>
                </c:pt>
                <c:pt idx="30">
                  <c:v>7.520201075414727</c:v>
                </c:pt>
                <c:pt idx="31">
                  <c:v>7.9843491201082912</c:v>
                </c:pt>
                <c:pt idx="32">
                  <c:v>7.8090965645232959</c:v>
                </c:pt>
                <c:pt idx="33">
                  <c:v>8.5597403386492132</c:v>
                </c:pt>
                <c:pt idx="34">
                  <c:v>8.9353363308835831</c:v>
                </c:pt>
                <c:pt idx="35">
                  <c:v>8.7473645181482507</c:v>
                </c:pt>
                <c:pt idx="36">
                  <c:v>8.27135544457491</c:v>
                </c:pt>
                <c:pt idx="37">
                  <c:v>8.1524363191152869</c:v>
                </c:pt>
                <c:pt idx="38">
                  <c:v>7.5454922170681042</c:v>
                </c:pt>
                <c:pt idx="39">
                  <c:v>7.2911504844462387</c:v>
                </c:pt>
                <c:pt idx="40">
                  <c:v>7.0058364095709367</c:v>
                </c:pt>
                <c:pt idx="41">
                  <c:v>6.2471777288008594</c:v>
                </c:pt>
                <c:pt idx="42">
                  <c:v>5.0377156906022558</c:v>
                </c:pt>
                <c:pt idx="43">
                  <c:v>4.4887086680842403</c:v>
                </c:pt>
                <c:pt idx="44">
                  <c:v>4.2962507638346938</c:v>
                </c:pt>
                <c:pt idx="45">
                  <c:v>4.049444020557635</c:v>
                </c:pt>
                <c:pt idx="46">
                  <c:v>4.1544103809161301</c:v>
                </c:pt>
                <c:pt idx="47" formatCode="0.00">
                  <c:v>3.6919042292894839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8-485A-8D2D-7ADAF9653187}"/>
            </c:ext>
          </c:extLst>
        </c:ser>
        <c:ser>
          <c:idx val="1"/>
          <c:order val="1"/>
          <c:tx>
            <c:strRef>
              <c:f>'2. ábra'!$A$5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'2. ábra'!$C$1:$AX$1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'2. ábra'!$C$5:$AX$5</c:f>
              <c:numCache>
                <c:formatCode>0.0</c:formatCode>
                <c:ptCount val="48"/>
                <c:pt idx="0">
                  <c:v>-7.5172202915779458</c:v>
                </c:pt>
                <c:pt idx="1">
                  <c:v>-6.9523651210678352</c:v>
                </c:pt>
                <c:pt idx="2">
                  <c:v>-7.1828429230573434</c:v>
                </c:pt>
                <c:pt idx="3">
                  <c:v>-7.3397325296770637</c:v>
                </c:pt>
                <c:pt idx="4">
                  <c:v>-7.2126866199273758</c:v>
                </c:pt>
                <c:pt idx="5">
                  <c:v>-7.0374507446048646</c:v>
                </c:pt>
                <c:pt idx="6">
                  <c:v>-6.317821985367031</c:v>
                </c:pt>
                <c:pt idx="7">
                  <c:v>-5.473743280939412</c:v>
                </c:pt>
                <c:pt idx="8">
                  <c:v>-5.5592251603480562</c:v>
                </c:pt>
                <c:pt idx="9">
                  <c:v>-5.573749295060793</c:v>
                </c:pt>
                <c:pt idx="10">
                  <c:v>-5.606121244113635</c:v>
                </c:pt>
                <c:pt idx="11">
                  <c:v>-5.588889310739507</c:v>
                </c:pt>
                <c:pt idx="12">
                  <c:v>-5.7062429850451473</c:v>
                </c:pt>
                <c:pt idx="13">
                  <c:v>-5.8244169778518096</c:v>
                </c:pt>
                <c:pt idx="14">
                  <c:v>-5.8994184688814872</c:v>
                </c:pt>
                <c:pt idx="15">
                  <c:v>-6.1437394577033881</c:v>
                </c:pt>
                <c:pt idx="16">
                  <c:v>-5.9192304536003988</c:v>
                </c:pt>
                <c:pt idx="17">
                  <c:v>-5.8395113405399854</c:v>
                </c:pt>
                <c:pt idx="18">
                  <c:v>-5.5877376619272736</c:v>
                </c:pt>
                <c:pt idx="19">
                  <c:v>-5.5435594287648779</c:v>
                </c:pt>
                <c:pt idx="20">
                  <c:v>-5.2216416559954526</c:v>
                </c:pt>
                <c:pt idx="21">
                  <c:v>-4.8712411413871806</c:v>
                </c:pt>
                <c:pt idx="22">
                  <c:v>-4.6068040438932822</c:v>
                </c:pt>
                <c:pt idx="23">
                  <c:v>-4.2380923428313606</c:v>
                </c:pt>
                <c:pt idx="24">
                  <c:v>-4.5753758236534932</c:v>
                </c:pt>
                <c:pt idx="25">
                  <c:v>-4.9867827482380847</c:v>
                </c:pt>
                <c:pt idx="26">
                  <c:v>-5.374042996283241</c:v>
                </c:pt>
                <c:pt idx="27">
                  <c:v>-5.6173992826997861</c:v>
                </c:pt>
                <c:pt idx="28">
                  <c:v>-5.3316651159867732</c:v>
                </c:pt>
                <c:pt idx="29">
                  <c:v>-5.2428174737461823</c:v>
                </c:pt>
                <c:pt idx="30">
                  <c:v>-5.3142812442995924</c:v>
                </c:pt>
                <c:pt idx="31">
                  <c:v>-5.7227274389563263</c:v>
                </c:pt>
                <c:pt idx="32">
                  <c:v>-5.4086647393563805</c:v>
                </c:pt>
                <c:pt idx="33">
                  <c:v>-4.9025446212462676</c:v>
                </c:pt>
                <c:pt idx="34">
                  <c:v>-4.3615508441188631</c:v>
                </c:pt>
                <c:pt idx="35">
                  <c:v>-3.6725392334314511</c:v>
                </c:pt>
                <c:pt idx="36">
                  <c:v>-4.0982539338361397</c:v>
                </c:pt>
                <c:pt idx="37">
                  <c:v>-4.5685105165300639</c:v>
                </c:pt>
                <c:pt idx="38">
                  <c:v>-4.8004276853629602</c:v>
                </c:pt>
                <c:pt idx="39">
                  <c:v>-5.0079241327638542</c:v>
                </c:pt>
                <c:pt idx="40">
                  <c:v>-4.9168644314419598</c:v>
                </c:pt>
                <c:pt idx="41">
                  <c:v>-4.8442531265571391</c:v>
                </c:pt>
                <c:pt idx="42">
                  <c:v>-4.8400293283010907</c:v>
                </c:pt>
                <c:pt idx="43">
                  <c:v>-4.7841461849603428</c:v>
                </c:pt>
                <c:pt idx="44">
                  <c:v>-4.7554101057987967</c:v>
                </c:pt>
                <c:pt idx="45">
                  <c:v>-4.7530247254373545</c:v>
                </c:pt>
                <c:pt idx="46">
                  <c:v>-4.6645499131540662</c:v>
                </c:pt>
                <c:pt idx="47">
                  <c:v>-4.5767876975182915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18-485A-8D2D-7ADAF9653187}"/>
            </c:ext>
          </c:extLst>
        </c:ser>
        <c:ser>
          <c:idx val="2"/>
          <c:order val="2"/>
          <c:tx>
            <c:strRef>
              <c:f>'2. ábra'!$A$6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'2. ábra'!$C$1:$AX$1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'2. ábra'!$C$6:$AX$6</c:f>
              <c:numCache>
                <c:formatCode>0.0</c:formatCode>
                <c:ptCount val="48"/>
                <c:pt idx="0">
                  <c:v>0.62962708632371256</c:v>
                </c:pt>
                <c:pt idx="1">
                  <c:v>0.47704729805789969</c:v>
                </c:pt>
                <c:pt idx="2">
                  <c:v>0.47423433538206383</c:v>
                </c:pt>
                <c:pt idx="3">
                  <c:v>0.7944478908640431</c:v>
                </c:pt>
                <c:pt idx="4">
                  <c:v>1.2543530071269171</c:v>
                </c:pt>
                <c:pt idx="5">
                  <c:v>1.7045908154191485</c:v>
                </c:pt>
                <c:pt idx="6">
                  <c:v>2.321839832754367</c:v>
                </c:pt>
                <c:pt idx="7">
                  <c:v>2.4811096462379729</c:v>
                </c:pt>
                <c:pt idx="8">
                  <c:v>2.7042206610931299</c:v>
                </c:pt>
                <c:pt idx="9">
                  <c:v>2.8350575893400989</c:v>
                </c:pt>
                <c:pt idx="10">
                  <c:v>2.900069347802976</c:v>
                </c:pt>
                <c:pt idx="11">
                  <c:v>2.3887977945925969</c:v>
                </c:pt>
                <c:pt idx="12">
                  <c:v>2.2452993283825449</c:v>
                </c:pt>
                <c:pt idx="13">
                  <c:v>2.0232319059563921</c:v>
                </c:pt>
                <c:pt idx="14">
                  <c:v>2.1763722070152101</c:v>
                </c:pt>
                <c:pt idx="15">
                  <c:v>2.9215668843687661</c:v>
                </c:pt>
                <c:pt idx="16">
                  <c:v>2.63679258530509</c:v>
                </c:pt>
                <c:pt idx="17">
                  <c:v>2.6777645759299173</c:v>
                </c:pt>
                <c:pt idx="18">
                  <c:v>2.3016093441828382</c:v>
                </c:pt>
                <c:pt idx="19">
                  <c:v>2.9100205995186705</c:v>
                </c:pt>
                <c:pt idx="20">
                  <c:v>3.3654129125636243</c:v>
                </c:pt>
                <c:pt idx="21">
                  <c:v>3.8914952030886436</c:v>
                </c:pt>
                <c:pt idx="22">
                  <c:v>4.0492491001444888</c:v>
                </c:pt>
                <c:pt idx="23">
                  <c:v>4.5308349781867339</c:v>
                </c:pt>
                <c:pt idx="24">
                  <c:v>4.2685952316121965</c:v>
                </c:pt>
                <c:pt idx="25">
                  <c:v>3.878978195488799</c:v>
                </c:pt>
                <c:pt idx="26">
                  <c:v>4.2830644222379446</c:v>
                </c:pt>
                <c:pt idx="27">
                  <c:v>4.159200180743877</c:v>
                </c:pt>
                <c:pt idx="28">
                  <c:v>4.3685786543543887</c:v>
                </c:pt>
                <c:pt idx="29">
                  <c:v>4.8668352475131744</c:v>
                </c:pt>
                <c:pt idx="30">
                  <c:v>4.3449096033199455</c:v>
                </c:pt>
                <c:pt idx="31">
                  <c:v>4.6966122383833531</c:v>
                </c:pt>
                <c:pt idx="32">
                  <c:v>4.0255242875033614</c:v>
                </c:pt>
                <c:pt idx="33">
                  <c:v>2.7411456267001095</c:v>
                </c:pt>
                <c:pt idx="34">
                  <c:v>1.8802870290841691</c:v>
                </c:pt>
                <c:pt idx="35">
                  <c:v>-0.57422307444682918</c:v>
                </c:pt>
                <c:pt idx="36">
                  <c:v>-0.29174811283013574</c:v>
                </c:pt>
                <c:pt idx="37">
                  <c:v>0.29432381371903799</c:v>
                </c:pt>
                <c:pt idx="38">
                  <c:v>0.49016508295520206</c:v>
                </c:pt>
                <c:pt idx="39">
                  <c:v>0.91275447014375499</c:v>
                </c:pt>
                <c:pt idx="40">
                  <c:v>1.2730491313880419</c:v>
                </c:pt>
                <c:pt idx="41">
                  <c:v>1.3766764813254779</c:v>
                </c:pt>
                <c:pt idx="42">
                  <c:v>1.9859250779287863</c:v>
                </c:pt>
                <c:pt idx="43">
                  <c:v>2.5210941134044087</c:v>
                </c:pt>
                <c:pt idx="44">
                  <c:v>1.9689906246394415</c:v>
                </c:pt>
                <c:pt idx="45">
                  <c:v>1.8747819170332154</c:v>
                </c:pt>
                <c:pt idx="46">
                  <c:v>1.4827175396388961</c:v>
                </c:pt>
                <c:pt idx="47">
                  <c:v>1.862736840830794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18-485A-8D2D-7ADAF9653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935424"/>
        <c:axId val="128936960"/>
      </c:barChart>
      <c:lineChart>
        <c:grouping val="standard"/>
        <c:varyColors val="0"/>
        <c:ser>
          <c:idx val="3"/>
          <c:order val="3"/>
          <c:tx>
            <c:strRef>
              <c:f>'2. ábra'!$A$7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'2.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'2. ábra'!$C$7:$AX$7</c:f>
              <c:numCache>
                <c:formatCode>0.0</c:formatCode>
                <c:ptCount val="48"/>
                <c:pt idx="0">
                  <c:v>-6.3461595063169858</c:v>
                </c:pt>
                <c:pt idx="1">
                  <c:v>-5.8651764270197093</c:v>
                </c:pt>
                <c:pt idx="2">
                  <c:v>-6.4347731980182603</c:v>
                </c:pt>
                <c:pt idx="3">
                  <c:v>-6.198676685294024</c:v>
                </c:pt>
                <c:pt idx="4">
                  <c:v>-5.2510631879139407</c:v>
                </c:pt>
                <c:pt idx="5">
                  <c:v>-3.654893954414018</c:v>
                </c:pt>
                <c:pt idx="6">
                  <c:v>-0.96433264125215057</c:v>
                </c:pt>
                <c:pt idx="7">
                  <c:v>1.0250479782164919</c:v>
                </c:pt>
                <c:pt idx="8">
                  <c:v>1.8778430617155843</c:v>
                </c:pt>
                <c:pt idx="9">
                  <c:v>2.1394777571589612</c:v>
                </c:pt>
                <c:pt idx="10">
                  <c:v>2.2008712285900711</c:v>
                </c:pt>
                <c:pt idx="11">
                  <c:v>2.1006352454935993</c:v>
                </c:pt>
                <c:pt idx="12">
                  <c:v>2.1629919702655882</c:v>
                </c:pt>
                <c:pt idx="13">
                  <c:v>1.9735687454871267</c:v>
                </c:pt>
                <c:pt idx="14">
                  <c:v>2.3584090620996894</c:v>
                </c:pt>
                <c:pt idx="15">
                  <c:v>2.9266441530329921</c:v>
                </c:pt>
                <c:pt idx="16">
                  <c:v>2.7426841453178108</c:v>
                </c:pt>
                <c:pt idx="17">
                  <c:v>3.2767735362511416</c:v>
                </c:pt>
                <c:pt idx="18">
                  <c:v>3.6777432025745149</c:v>
                </c:pt>
                <c:pt idx="19">
                  <c:v>4.1507133079859893</c:v>
                </c:pt>
                <c:pt idx="20">
                  <c:v>5.2035831903819574</c:v>
                </c:pt>
                <c:pt idx="21">
                  <c:v>5.7446768902259659</c:v>
                </c:pt>
                <c:pt idx="22">
                  <c:v>6.3497986488184468</c:v>
                </c:pt>
                <c:pt idx="23">
                  <c:v>7.2783571604417858</c:v>
                </c:pt>
                <c:pt idx="24">
                  <c:v>6.7434216719760993</c:v>
                </c:pt>
                <c:pt idx="25">
                  <c:v>5.5280240361827788</c:v>
                </c:pt>
                <c:pt idx="26">
                  <c:v>5.2279362134131642</c:v>
                </c:pt>
                <c:pt idx="27">
                  <c:v>4.8794819424689839</c:v>
                </c:pt>
                <c:pt idx="28">
                  <c:v>5.9043128600747679</c:v>
                </c:pt>
                <c:pt idx="29">
                  <c:v>6.9691745843263293</c:v>
                </c:pt>
                <c:pt idx="30">
                  <c:v>6.550829434435081</c:v>
                </c:pt>
                <c:pt idx="31">
                  <c:v>6.9582339195353216</c:v>
                </c:pt>
                <c:pt idx="32">
                  <c:v>6.4259561126702778</c:v>
                </c:pt>
                <c:pt idx="33">
                  <c:v>6.3983413441030539</c:v>
                </c:pt>
                <c:pt idx="34">
                  <c:v>6.4540725158488899</c:v>
                </c:pt>
                <c:pt idx="35">
                  <c:v>4.5006022102699701</c:v>
                </c:pt>
                <c:pt idx="36">
                  <c:v>3.8813533979086339</c:v>
                </c:pt>
                <c:pt idx="37">
                  <c:v>3.8782496163042612</c:v>
                </c:pt>
                <c:pt idx="38">
                  <c:v>3.2352296146603452</c:v>
                </c:pt>
                <c:pt idx="39">
                  <c:v>3.1959808218261401</c:v>
                </c:pt>
                <c:pt idx="40">
                  <c:v>3.362021109517018</c:v>
                </c:pt>
                <c:pt idx="41">
                  <c:v>2.7796010835691982</c:v>
                </c:pt>
                <c:pt idx="42">
                  <c:v>2.1836114402299516</c:v>
                </c:pt>
                <c:pt idx="43">
                  <c:v>2.2256565965283048</c:v>
                </c:pt>
                <c:pt idx="44">
                  <c:v>1.5098312826753411</c:v>
                </c:pt>
                <c:pt idx="45">
                  <c:v>1.171201212153496</c:v>
                </c:pt>
                <c:pt idx="46" formatCode="0.000">
                  <c:v>0.97257800740096068</c:v>
                </c:pt>
                <c:pt idx="47" formatCode="0.000">
                  <c:v>0.97785337260198613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18-485A-8D2D-7ADAF9653187}"/>
            </c:ext>
          </c:extLst>
        </c:ser>
        <c:ser>
          <c:idx val="4"/>
          <c:order val="4"/>
          <c:tx>
            <c:strRef>
              <c:f>'2. ábra'!$A$8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'2.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'2. ábra'!$C$8:$AX$8</c:f>
              <c:numCache>
                <c:formatCode>0.0</c:formatCode>
                <c:ptCount val="48"/>
                <c:pt idx="0">
                  <c:v>-7.0450256327014991</c:v>
                </c:pt>
                <c:pt idx="1">
                  <c:v>-6.4250824976004397</c:v>
                </c:pt>
                <c:pt idx="2">
                  <c:v>-6.8408305631933786</c:v>
                </c:pt>
                <c:pt idx="3">
                  <c:v>-7.1510963310648226</c:v>
                </c:pt>
                <c:pt idx="4">
                  <c:v>-6.4741856286754871</c:v>
                </c:pt>
                <c:pt idx="5">
                  <c:v>-5.2215416717964436</c:v>
                </c:pt>
                <c:pt idx="6">
                  <c:v>-2.9106411593928003</c:v>
                </c:pt>
                <c:pt idx="7">
                  <c:v>-0.72360894646206075</c:v>
                </c:pt>
                <c:pt idx="8">
                  <c:v>-0.10478152610403819</c:v>
                </c:pt>
                <c:pt idx="9">
                  <c:v>2.144541444310755E-2</c:v>
                </c:pt>
                <c:pt idx="10">
                  <c:v>-2.933506157936203E-2</c:v>
                </c:pt>
                <c:pt idx="11">
                  <c:v>0.27440480260623112</c:v>
                </c:pt>
                <c:pt idx="12">
                  <c:v>0.40171129363876928</c:v>
                </c:pt>
                <c:pt idx="13">
                  <c:v>0.34702164584640116</c:v>
                </c:pt>
                <c:pt idx="14">
                  <c:v>0.54741290924619035</c:v>
                </c:pt>
                <c:pt idx="15">
                  <c:v>0.56864459055524907</c:v>
                </c:pt>
                <c:pt idx="16">
                  <c:v>0.41567849929694717</c:v>
                </c:pt>
                <c:pt idx="17">
                  <c:v>0.85243819887435435</c:v>
                </c:pt>
                <c:pt idx="18">
                  <c:v>1.478064496548616</c:v>
                </c:pt>
                <c:pt idx="19">
                  <c:v>1.5991697797069275</c:v>
                </c:pt>
                <c:pt idx="20">
                  <c:v>2.4599824612966561</c:v>
                </c:pt>
                <c:pt idx="21">
                  <c:v>2.6202407665907952</c:v>
                </c:pt>
                <c:pt idx="22">
                  <c:v>3.0860658269990164</c:v>
                </c:pt>
                <c:pt idx="23">
                  <c:v>3.5011618665311355</c:v>
                </c:pt>
                <c:pt idx="24">
                  <c:v>3.2612366854357506</c:v>
                </c:pt>
                <c:pt idx="25">
                  <c:v>2.3677240470422301</c:v>
                </c:pt>
                <c:pt idx="26">
                  <c:v>1.7708637607198974</c:v>
                </c:pt>
                <c:pt idx="27">
                  <c:v>1.1898486976800784</c:v>
                </c:pt>
                <c:pt idx="28">
                  <c:v>1.8387808296641033</c:v>
                </c:pt>
                <c:pt idx="29">
                  <c:v>2.3094899901602348</c:v>
                </c:pt>
                <c:pt idx="30">
                  <c:v>2.1965869595227638</c:v>
                </c:pt>
                <c:pt idx="31">
                  <c:v>2.3600288114435193</c:v>
                </c:pt>
                <c:pt idx="32">
                  <c:v>2.4652297879023872</c:v>
                </c:pt>
                <c:pt idx="33">
                  <c:v>3.5524391951152938</c:v>
                </c:pt>
                <c:pt idx="34">
                  <c:v>4.3817407430977564</c:v>
                </c:pt>
                <c:pt idx="35">
                  <c:v>4.518931623613395</c:v>
                </c:pt>
                <c:pt idx="36">
                  <c:v>3.7852495583381209</c:v>
                </c:pt>
                <c:pt idx="37">
                  <c:v>3.4914367774036856</c:v>
                </c:pt>
                <c:pt idx="38">
                  <c:v>2.680339504408491</c:v>
                </c:pt>
                <c:pt idx="39">
                  <c:v>2.3393454862583698</c:v>
                </c:pt>
                <c:pt idx="40">
                  <c:v>2.241928720414228</c:v>
                </c:pt>
                <c:pt idx="41">
                  <c:v>1.5249913517319333</c:v>
                </c:pt>
                <c:pt idx="42">
                  <c:v>0.64512238642474706</c:v>
                </c:pt>
                <c:pt idx="43">
                  <c:v>-1.5651446191066527E-2</c:v>
                </c:pt>
                <c:pt idx="44">
                  <c:v>-0.48702526597979551</c:v>
                </c:pt>
                <c:pt idx="45">
                  <c:v>-0.67198596130386945</c:v>
                </c:pt>
                <c:pt idx="46" formatCode="0.000">
                  <c:v>-0.84348818933577396</c:v>
                </c:pt>
                <c:pt idx="47" formatCode="0.000">
                  <c:v>-0.84604284820286468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18-485A-8D2D-7ADAF9653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43232"/>
        <c:axId val="128944768"/>
      </c:lineChart>
      <c:catAx>
        <c:axId val="12893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8936960"/>
        <c:crosses val="autoZero"/>
        <c:auto val="1"/>
        <c:lblAlgn val="ctr"/>
        <c:lblOffset val="100"/>
        <c:tickLblSkip val="1"/>
        <c:noMultiLvlLbl val="0"/>
      </c:catAx>
      <c:valAx>
        <c:axId val="128936960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59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8935424"/>
        <c:crosses val="autoZero"/>
        <c:crossBetween val="between"/>
        <c:majorUnit val="2"/>
      </c:valAx>
      <c:catAx>
        <c:axId val="12894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8944768"/>
        <c:crosses val="autoZero"/>
        <c:auto val="1"/>
        <c:lblAlgn val="ctr"/>
        <c:lblOffset val="100"/>
        <c:noMultiLvlLbl val="0"/>
      </c:catAx>
      <c:valAx>
        <c:axId val="128944768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03321271125649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894323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121779840215896"/>
          <c:w val="1"/>
          <c:h val="0.1287822015978410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177148355600009E-2"/>
          <c:w val="0.85798762805418272"/>
          <c:h val="0.668874745502486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'14. ábra'!$B$5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'14.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'14. ábra'!$C$5:$N$5</c:f>
              <c:numCache>
                <c:formatCode>0.0</c:formatCode>
                <c:ptCount val="12"/>
                <c:pt idx="0">
                  <c:v>-5.8660464600799968E-2</c:v>
                </c:pt>
                <c:pt idx="1">
                  <c:v>0.63538234971789997</c:v>
                </c:pt>
                <c:pt idx="2">
                  <c:v>1.2720368365364001</c:v>
                </c:pt>
                <c:pt idx="3">
                  <c:v>1.4952286415633</c:v>
                </c:pt>
                <c:pt idx="4">
                  <c:v>1.3516477614675002</c:v>
                </c:pt>
                <c:pt idx="5">
                  <c:v>2.3448592295209001</c:v>
                </c:pt>
                <c:pt idx="6">
                  <c:v>2.7934298375983997</c:v>
                </c:pt>
                <c:pt idx="7">
                  <c:v>3.6213220911875998</c:v>
                </c:pt>
                <c:pt idx="8">
                  <c:v>-0.68680239532999998</c:v>
                </c:pt>
                <c:pt idx="9">
                  <c:v>0.38391307209740011</c:v>
                </c:pt>
                <c:pt idx="10">
                  <c:v>1.5304880080936998</c:v>
                </c:pt>
                <c:pt idx="11">
                  <c:v>1.8233352416553001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2-4D73-845D-9A3F53DE8EE9}"/>
            </c:ext>
          </c:extLst>
        </c:ser>
        <c:ser>
          <c:idx val="2"/>
          <c:order val="2"/>
          <c:tx>
            <c:strRef>
              <c:f>'14. ábra'!$B$6</c:f>
              <c:strCache>
                <c:ptCount val="1"/>
                <c:pt idx="0">
                  <c:v>Private sector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'14.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'14. ábra'!$C$6:$N$6</c:f>
              <c:numCache>
                <c:formatCode>0.0</c:formatCode>
                <c:ptCount val="12"/>
                <c:pt idx="0">
                  <c:v>1.3418533795791001</c:v>
                </c:pt>
                <c:pt idx="1">
                  <c:v>2.0233513211947001</c:v>
                </c:pt>
                <c:pt idx="2">
                  <c:v>1.9873275207325001</c:v>
                </c:pt>
                <c:pt idx="3">
                  <c:v>2.1650073536965002</c:v>
                </c:pt>
                <c:pt idx="4">
                  <c:v>2.5108006984151996</c:v>
                </c:pt>
                <c:pt idx="5">
                  <c:v>3.3590368160481003</c:v>
                </c:pt>
                <c:pt idx="6">
                  <c:v>2.7696148221619001</c:v>
                </c:pt>
                <c:pt idx="7">
                  <c:v>3.1014064701974</c:v>
                </c:pt>
                <c:pt idx="8">
                  <c:v>1.7002201105551999</c:v>
                </c:pt>
                <c:pt idx="9">
                  <c:v>2.2940330839027001</c:v>
                </c:pt>
                <c:pt idx="10">
                  <c:v>2.3450627681430003</c:v>
                </c:pt>
                <c:pt idx="11">
                  <c:v>2.2394857756755999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F2-4D73-845D-9A3F53DE8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317952"/>
        <c:axId val="156319744"/>
      </c:barChart>
      <c:lineChart>
        <c:grouping val="standard"/>
        <c:varyColors val="0"/>
        <c:ser>
          <c:idx val="0"/>
          <c:order val="0"/>
          <c:tx>
            <c:strRef>
              <c:f>'14. ábra'!$B$10</c:f>
              <c:strCache>
                <c:ptCount val="1"/>
                <c:pt idx="0">
                  <c:v>Net EU transfer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'14.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'14. ábra'!$C$10:$N$10</c:f>
              <c:numCache>
                <c:formatCode>0.0</c:formatCode>
                <c:ptCount val="12"/>
                <c:pt idx="0">
                  <c:v>1.2831929149782999</c:v>
                </c:pt>
                <c:pt idx="1">
                  <c:v>2.6587336709125999</c:v>
                </c:pt>
                <c:pt idx="2">
                  <c:v>3.2593643572689004</c:v>
                </c:pt>
                <c:pt idx="3">
                  <c:v>3.6602359952598</c:v>
                </c:pt>
                <c:pt idx="4">
                  <c:v>3.8624484598827005</c:v>
                </c:pt>
                <c:pt idx="5">
                  <c:v>5.7038960455689995</c:v>
                </c:pt>
                <c:pt idx="6">
                  <c:v>5.5630446597602994</c:v>
                </c:pt>
                <c:pt idx="7">
                  <c:v>6.7227285613850007</c:v>
                </c:pt>
                <c:pt idx="8">
                  <c:v>1.0134177152252</c:v>
                </c:pt>
                <c:pt idx="9">
                  <c:v>2.6779461560000994</c:v>
                </c:pt>
                <c:pt idx="10">
                  <c:v>3.8755507762366994</c:v>
                </c:pt>
                <c:pt idx="11">
                  <c:v>4.0628210173309007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F2-4D73-845D-9A3F53DE8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22816"/>
        <c:axId val="156321280"/>
      </c:lineChart>
      <c:catAx>
        <c:axId val="1563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/>
            </a:pPr>
            <a:endParaRPr lang="en-US"/>
          </a:p>
        </c:txPr>
        <c:crossAx val="156319744"/>
        <c:crosses val="autoZero"/>
        <c:auto val="1"/>
        <c:lblAlgn val="ctr"/>
        <c:lblOffset val="100"/>
        <c:noMultiLvlLbl val="0"/>
      </c:catAx>
      <c:valAx>
        <c:axId val="156319744"/>
        <c:scaling>
          <c:orientation val="minMax"/>
          <c:max val="7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56317952"/>
        <c:crosses val="autoZero"/>
        <c:crossBetween val="between"/>
      </c:valAx>
      <c:valAx>
        <c:axId val="156321280"/>
        <c:scaling>
          <c:orientation val="minMax"/>
          <c:max val="7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56322816"/>
        <c:crosses val="max"/>
        <c:crossBetween val="between"/>
      </c:valAx>
      <c:catAx>
        <c:axId val="1563228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hu-HU" sz="900" b="0"/>
                  <a:t>EUR billions</a:t>
                </a:r>
              </a:p>
            </c:rich>
          </c:tx>
          <c:layout>
            <c:manualLayout>
              <c:xMode val="edge"/>
              <c:yMode val="edge"/>
              <c:x val="0.6487455468905009"/>
              <c:y val="1.3049204471298216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632128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49192188352701E-2"/>
          <c:y val="0.84588923934448113"/>
          <c:w val="0.90357851637119735"/>
          <c:h val="0.14155554999276837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5021343928768E-2"/>
          <c:y val="4.7126765894075162E-2"/>
          <c:w val="0.8962404249680227"/>
          <c:h val="0.66886431515809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 ábra'!$B$4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'2. ábra'!$C$2:$AX$2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'2. ábra'!$C$4:$AX$4</c:f>
              <c:numCache>
                <c:formatCode>0.0</c:formatCode>
                <c:ptCount val="48"/>
                <c:pt idx="0">
                  <c:v>0.54143369893724824</c:v>
                </c:pt>
                <c:pt idx="1">
                  <c:v>0.61014139599022632</c:v>
                </c:pt>
                <c:pt idx="2">
                  <c:v>0.27383538965701892</c:v>
                </c:pt>
                <c:pt idx="3">
                  <c:v>0.34660795351899637</c:v>
                </c:pt>
                <c:pt idx="4">
                  <c:v>0.70727042488651981</c:v>
                </c:pt>
                <c:pt idx="5">
                  <c:v>1.6779659747716991</c:v>
                </c:pt>
                <c:pt idx="6">
                  <c:v>3.0316495113605133</c:v>
                </c:pt>
                <c:pt idx="7">
                  <c:v>4.0176816129179294</c:v>
                </c:pt>
                <c:pt idx="8">
                  <c:v>4.7328475609705105</c:v>
                </c:pt>
                <c:pt idx="9">
                  <c:v>4.8781694628796561</c:v>
                </c:pt>
                <c:pt idx="10">
                  <c:v>4.9069231249007306</c:v>
                </c:pt>
                <c:pt idx="11">
                  <c:v>5.3007267616405089</c:v>
                </c:pt>
                <c:pt idx="12">
                  <c:v>5.6239356269281897</c:v>
                </c:pt>
                <c:pt idx="13">
                  <c:v>5.7747538173825443</c:v>
                </c:pt>
                <c:pt idx="14">
                  <c:v>6.081455323965967</c:v>
                </c:pt>
                <c:pt idx="15">
                  <c:v>6.1488167263676132</c:v>
                </c:pt>
                <c:pt idx="16">
                  <c:v>6.0251220136131201</c:v>
                </c:pt>
                <c:pt idx="17">
                  <c:v>6.4385203008612102</c:v>
                </c:pt>
                <c:pt idx="18">
                  <c:v>6.9638715203189498</c:v>
                </c:pt>
                <c:pt idx="19">
                  <c:v>6.7842521372321984</c:v>
                </c:pt>
                <c:pt idx="20">
                  <c:v>7.0598119338137852</c:v>
                </c:pt>
                <c:pt idx="21">
                  <c:v>6.7244228285245038</c:v>
                </c:pt>
                <c:pt idx="22">
                  <c:v>6.9073535925672402</c:v>
                </c:pt>
                <c:pt idx="23">
                  <c:v>6.9856145250864126</c:v>
                </c:pt>
                <c:pt idx="24">
                  <c:v>7.0502022640173951</c:v>
                </c:pt>
                <c:pt idx="25">
                  <c:v>6.6358285889320632</c:v>
                </c:pt>
                <c:pt idx="26">
                  <c:v>6.3189147874584597</c:v>
                </c:pt>
                <c:pt idx="27">
                  <c:v>6.3376810444248921</c:v>
                </c:pt>
                <c:pt idx="28">
                  <c:v>6.8673993217071532</c:v>
                </c:pt>
                <c:pt idx="29">
                  <c:v>7.3451568105593363</c:v>
                </c:pt>
                <c:pt idx="30">
                  <c:v>7.520201075414727</c:v>
                </c:pt>
                <c:pt idx="31">
                  <c:v>7.9843491201082912</c:v>
                </c:pt>
                <c:pt idx="32">
                  <c:v>7.8090965645232959</c:v>
                </c:pt>
                <c:pt idx="33">
                  <c:v>8.5597403386492132</c:v>
                </c:pt>
                <c:pt idx="34">
                  <c:v>8.9353363308835831</c:v>
                </c:pt>
                <c:pt idx="35">
                  <c:v>8.7473645181482507</c:v>
                </c:pt>
                <c:pt idx="36">
                  <c:v>8.27135544457491</c:v>
                </c:pt>
                <c:pt idx="37">
                  <c:v>8.1524363191152869</c:v>
                </c:pt>
                <c:pt idx="38">
                  <c:v>7.5454922170681042</c:v>
                </c:pt>
                <c:pt idx="39">
                  <c:v>7.2911504844462387</c:v>
                </c:pt>
                <c:pt idx="40">
                  <c:v>7.0058364095709367</c:v>
                </c:pt>
                <c:pt idx="41">
                  <c:v>6.2471777288008594</c:v>
                </c:pt>
                <c:pt idx="42">
                  <c:v>5.0377156906022558</c:v>
                </c:pt>
                <c:pt idx="43">
                  <c:v>4.4887086680842403</c:v>
                </c:pt>
                <c:pt idx="44">
                  <c:v>4.2962507638346938</c:v>
                </c:pt>
                <c:pt idx="45">
                  <c:v>4.049444020557635</c:v>
                </c:pt>
                <c:pt idx="46">
                  <c:v>4.1544103809161301</c:v>
                </c:pt>
                <c:pt idx="47" formatCode="0.00">
                  <c:v>3.6919042292894839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0-41C1-8452-AC8A7AC47825}"/>
            </c:ext>
          </c:extLst>
        </c:ser>
        <c:ser>
          <c:idx val="1"/>
          <c:order val="1"/>
          <c:tx>
            <c:strRef>
              <c:f>'2. ábra'!$B$5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'2. ábra'!$C$2:$AX$2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'2. ábra'!$C$5:$AX$5</c:f>
              <c:numCache>
                <c:formatCode>0.0</c:formatCode>
                <c:ptCount val="48"/>
                <c:pt idx="0">
                  <c:v>-7.5172202915779458</c:v>
                </c:pt>
                <c:pt idx="1">
                  <c:v>-6.9523651210678352</c:v>
                </c:pt>
                <c:pt idx="2">
                  <c:v>-7.1828429230573434</c:v>
                </c:pt>
                <c:pt idx="3">
                  <c:v>-7.3397325296770637</c:v>
                </c:pt>
                <c:pt idx="4">
                  <c:v>-7.2126866199273758</c:v>
                </c:pt>
                <c:pt idx="5">
                  <c:v>-7.0374507446048646</c:v>
                </c:pt>
                <c:pt idx="6">
                  <c:v>-6.317821985367031</c:v>
                </c:pt>
                <c:pt idx="7">
                  <c:v>-5.473743280939412</c:v>
                </c:pt>
                <c:pt idx="8">
                  <c:v>-5.5592251603480562</c:v>
                </c:pt>
                <c:pt idx="9">
                  <c:v>-5.573749295060793</c:v>
                </c:pt>
                <c:pt idx="10">
                  <c:v>-5.606121244113635</c:v>
                </c:pt>
                <c:pt idx="11">
                  <c:v>-5.588889310739507</c:v>
                </c:pt>
                <c:pt idx="12">
                  <c:v>-5.7062429850451473</c:v>
                </c:pt>
                <c:pt idx="13">
                  <c:v>-5.8244169778518096</c:v>
                </c:pt>
                <c:pt idx="14">
                  <c:v>-5.8994184688814872</c:v>
                </c:pt>
                <c:pt idx="15">
                  <c:v>-6.1437394577033881</c:v>
                </c:pt>
                <c:pt idx="16">
                  <c:v>-5.9192304536003988</c:v>
                </c:pt>
                <c:pt idx="17">
                  <c:v>-5.8395113405399854</c:v>
                </c:pt>
                <c:pt idx="18">
                  <c:v>-5.5877376619272736</c:v>
                </c:pt>
                <c:pt idx="19">
                  <c:v>-5.5435594287648779</c:v>
                </c:pt>
                <c:pt idx="20">
                  <c:v>-5.2216416559954526</c:v>
                </c:pt>
                <c:pt idx="21">
                  <c:v>-4.8712411413871806</c:v>
                </c:pt>
                <c:pt idx="22">
                  <c:v>-4.6068040438932822</c:v>
                </c:pt>
                <c:pt idx="23">
                  <c:v>-4.2380923428313606</c:v>
                </c:pt>
                <c:pt idx="24">
                  <c:v>-4.5753758236534932</c:v>
                </c:pt>
                <c:pt idx="25">
                  <c:v>-4.9867827482380847</c:v>
                </c:pt>
                <c:pt idx="26">
                  <c:v>-5.374042996283241</c:v>
                </c:pt>
                <c:pt idx="27">
                  <c:v>-5.6173992826997861</c:v>
                </c:pt>
                <c:pt idx="28">
                  <c:v>-5.3316651159867732</c:v>
                </c:pt>
                <c:pt idx="29">
                  <c:v>-5.2428174737461823</c:v>
                </c:pt>
                <c:pt idx="30">
                  <c:v>-5.3142812442995924</c:v>
                </c:pt>
                <c:pt idx="31">
                  <c:v>-5.7227274389563263</c:v>
                </c:pt>
                <c:pt idx="32">
                  <c:v>-5.4086647393563805</c:v>
                </c:pt>
                <c:pt idx="33">
                  <c:v>-4.9025446212462676</c:v>
                </c:pt>
                <c:pt idx="34">
                  <c:v>-4.3615508441188631</c:v>
                </c:pt>
                <c:pt idx="35">
                  <c:v>-3.6725392334314511</c:v>
                </c:pt>
                <c:pt idx="36">
                  <c:v>-4.0982539338361397</c:v>
                </c:pt>
                <c:pt idx="37">
                  <c:v>-4.5685105165300639</c:v>
                </c:pt>
                <c:pt idx="38">
                  <c:v>-4.8004276853629602</c:v>
                </c:pt>
                <c:pt idx="39">
                  <c:v>-5.0079241327638542</c:v>
                </c:pt>
                <c:pt idx="40">
                  <c:v>-4.9168644314419598</c:v>
                </c:pt>
                <c:pt idx="41">
                  <c:v>-4.8442531265571391</c:v>
                </c:pt>
                <c:pt idx="42">
                  <c:v>-4.8400293283010907</c:v>
                </c:pt>
                <c:pt idx="43">
                  <c:v>-4.7841461849603428</c:v>
                </c:pt>
                <c:pt idx="44">
                  <c:v>-4.7554101057987967</c:v>
                </c:pt>
                <c:pt idx="45">
                  <c:v>-4.7530247254373545</c:v>
                </c:pt>
                <c:pt idx="46">
                  <c:v>-4.6645499131540662</c:v>
                </c:pt>
                <c:pt idx="47">
                  <c:v>-4.5767876975182915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F0-41C1-8452-AC8A7AC47825}"/>
            </c:ext>
          </c:extLst>
        </c:ser>
        <c:ser>
          <c:idx val="2"/>
          <c:order val="2"/>
          <c:tx>
            <c:strRef>
              <c:f>'2. ábra'!$B$6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'2. ábra'!$C$2:$AX$2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'2. ábra'!$C$6:$AX$6</c:f>
              <c:numCache>
                <c:formatCode>0.0</c:formatCode>
                <c:ptCount val="48"/>
                <c:pt idx="0">
                  <c:v>0.62962708632371256</c:v>
                </c:pt>
                <c:pt idx="1">
                  <c:v>0.47704729805789969</c:v>
                </c:pt>
                <c:pt idx="2">
                  <c:v>0.47423433538206383</c:v>
                </c:pt>
                <c:pt idx="3">
                  <c:v>0.7944478908640431</c:v>
                </c:pt>
                <c:pt idx="4">
                  <c:v>1.2543530071269171</c:v>
                </c:pt>
                <c:pt idx="5">
                  <c:v>1.7045908154191485</c:v>
                </c:pt>
                <c:pt idx="6">
                  <c:v>2.321839832754367</c:v>
                </c:pt>
                <c:pt idx="7">
                  <c:v>2.4811096462379729</c:v>
                </c:pt>
                <c:pt idx="8">
                  <c:v>2.7042206610931299</c:v>
                </c:pt>
                <c:pt idx="9">
                  <c:v>2.8350575893400989</c:v>
                </c:pt>
                <c:pt idx="10">
                  <c:v>2.900069347802976</c:v>
                </c:pt>
                <c:pt idx="11">
                  <c:v>2.3887977945925969</c:v>
                </c:pt>
                <c:pt idx="12">
                  <c:v>2.2452993283825449</c:v>
                </c:pt>
                <c:pt idx="13">
                  <c:v>2.0232319059563921</c:v>
                </c:pt>
                <c:pt idx="14">
                  <c:v>2.1763722070152101</c:v>
                </c:pt>
                <c:pt idx="15">
                  <c:v>2.9215668843687661</c:v>
                </c:pt>
                <c:pt idx="16">
                  <c:v>2.63679258530509</c:v>
                </c:pt>
                <c:pt idx="17">
                  <c:v>2.6777645759299173</c:v>
                </c:pt>
                <c:pt idx="18">
                  <c:v>2.3016093441828382</c:v>
                </c:pt>
                <c:pt idx="19">
                  <c:v>2.9100205995186705</c:v>
                </c:pt>
                <c:pt idx="20">
                  <c:v>3.3654129125636243</c:v>
                </c:pt>
                <c:pt idx="21">
                  <c:v>3.8914952030886436</c:v>
                </c:pt>
                <c:pt idx="22">
                  <c:v>4.0492491001444888</c:v>
                </c:pt>
                <c:pt idx="23">
                  <c:v>4.5308349781867339</c:v>
                </c:pt>
                <c:pt idx="24">
                  <c:v>4.2685952316121965</c:v>
                </c:pt>
                <c:pt idx="25">
                  <c:v>3.878978195488799</c:v>
                </c:pt>
                <c:pt idx="26">
                  <c:v>4.2830644222379446</c:v>
                </c:pt>
                <c:pt idx="27">
                  <c:v>4.159200180743877</c:v>
                </c:pt>
                <c:pt idx="28">
                  <c:v>4.3685786543543887</c:v>
                </c:pt>
                <c:pt idx="29">
                  <c:v>4.8668352475131744</c:v>
                </c:pt>
                <c:pt idx="30">
                  <c:v>4.3449096033199455</c:v>
                </c:pt>
                <c:pt idx="31">
                  <c:v>4.6966122383833531</c:v>
                </c:pt>
                <c:pt idx="32">
                  <c:v>4.0255242875033614</c:v>
                </c:pt>
                <c:pt idx="33">
                  <c:v>2.7411456267001095</c:v>
                </c:pt>
                <c:pt idx="34">
                  <c:v>1.8802870290841691</c:v>
                </c:pt>
                <c:pt idx="35">
                  <c:v>-0.57422307444682918</c:v>
                </c:pt>
                <c:pt idx="36">
                  <c:v>-0.29174811283013574</c:v>
                </c:pt>
                <c:pt idx="37">
                  <c:v>0.29432381371903799</c:v>
                </c:pt>
                <c:pt idx="38">
                  <c:v>0.49016508295520206</c:v>
                </c:pt>
                <c:pt idx="39">
                  <c:v>0.91275447014375499</c:v>
                </c:pt>
                <c:pt idx="40">
                  <c:v>1.2730491313880419</c:v>
                </c:pt>
                <c:pt idx="41">
                  <c:v>1.3766764813254779</c:v>
                </c:pt>
                <c:pt idx="42">
                  <c:v>1.9859250779287863</c:v>
                </c:pt>
                <c:pt idx="43">
                  <c:v>2.5210941134044087</c:v>
                </c:pt>
                <c:pt idx="44">
                  <c:v>1.9689906246394415</c:v>
                </c:pt>
                <c:pt idx="45">
                  <c:v>1.8747819170332154</c:v>
                </c:pt>
                <c:pt idx="46">
                  <c:v>1.4827175396388961</c:v>
                </c:pt>
                <c:pt idx="47">
                  <c:v>1.862736840830794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F0-41C1-8452-AC8A7AC47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935424"/>
        <c:axId val="128936960"/>
      </c:barChart>
      <c:lineChart>
        <c:grouping val="standard"/>
        <c:varyColors val="0"/>
        <c:ser>
          <c:idx val="3"/>
          <c:order val="3"/>
          <c:tx>
            <c:strRef>
              <c:f>'2. ábra'!$B$7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rgbClr val="9C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9C0000"/>
              </a:solidFill>
              <a:ln>
                <a:solidFill>
                  <a:srgbClr val="9C0000"/>
                </a:solidFill>
              </a:ln>
            </c:spPr>
          </c:marker>
          <c:cat>
            <c:strRef>
              <c:f>'2.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'2. ábra'!$C$7:$AX$7</c:f>
              <c:numCache>
                <c:formatCode>0.0</c:formatCode>
                <c:ptCount val="48"/>
                <c:pt idx="0">
                  <c:v>-6.3461595063169858</c:v>
                </c:pt>
                <c:pt idx="1">
                  <c:v>-5.8651764270197093</c:v>
                </c:pt>
                <c:pt idx="2">
                  <c:v>-6.4347731980182603</c:v>
                </c:pt>
                <c:pt idx="3">
                  <c:v>-6.198676685294024</c:v>
                </c:pt>
                <c:pt idx="4">
                  <c:v>-5.2510631879139407</c:v>
                </c:pt>
                <c:pt idx="5">
                  <c:v>-3.654893954414018</c:v>
                </c:pt>
                <c:pt idx="6">
                  <c:v>-0.96433264125215057</c:v>
                </c:pt>
                <c:pt idx="7">
                  <c:v>1.0250479782164919</c:v>
                </c:pt>
                <c:pt idx="8">
                  <c:v>1.8778430617155843</c:v>
                </c:pt>
                <c:pt idx="9">
                  <c:v>2.1394777571589612</c:v>
                </c:pt>
                <c:pt idx="10">
                  <c:v>2.2008712285900711</c:v>
                </c:pt>
                <c:pt idx="11">
                  <c:v>2.1006352454935993</c:v>
                </c:pt>
                <c:pt idx="12">
                  <c:v>2.1629919702655882</c:v>
                </c:pt>
                <c:pt idx="13">
                  <c:v>1.9735687454871267</c:v>
                </c:pt>
                <c:pt idx="14">
                  <c:v>2.3584090620996894</c:v>
                </c:pt>
                <c:pt idx="15">
                  <c:v>2.9266441530329921</c:v>
                </c:pt>
                <c:pt idx="16">
                  <c:v>2.7426841453178108</c:v>
                </c:pt>
                <c:pt idx="17">
                  <c:v>3.2767735362511416</c:v>
                </c:pt>
                <c:pt idx="18">
                  <c:v>3.6777432025745149</c:v>
                </c:pt>
                <c:pt idx="19">
                  <c:v>4.1507133079859893</c:v>
                </c:pt>
                <c:pt idx="20">
                  <c:v>5.2035831903819574</c:v>
                </c:pt>
                <c:pt idx="21">
                  <c:v>5.7446768902259659</c:v>
                </c:pt>
                <c:pt idx="22">
                  <c:v>6.3497986488184468</c:v>
                </c:pt>
                <c:pt idx="23">
                  <c:v>7.2783571604417858</c:v>
                </c:pt>
                <c:pt idx="24">
                  <c:v>6.7434216719760993</c:v>
                </c:pt>
                <c:pt idx="25">
                  <c:v>5.5280240361827788</c:v>
                </c:pt>
                <c:pt idx="26">
                  <c:v>5.2279362134131642</c:v>
                </c:pt>
                <c:pt idx="27">
                  <c:v>4.8794819424689839</c:v>
                </c:pt>
                <c:pt idx="28">
                  <c:v>5.9043128600747679</c:v>
                </c:pt>
                <c:pt idx="29">
                  <c:v>6.9691745843263293</c:v>
                </c:pt>
                <c:pt idx="30">
                  <c:v>6.550829434435081</c:v>
                </c:pt>
                <c:pt idx="31">
                  <c:v>6.9582339195353216</c:v>
                </c:pt>
                <c:pt idx="32">
                  <c:v>6.4259561126702778</c:v>
                </c:pt>
                <c:pt idx="33">
                  <c:v>6.3983413441030539</c:v>
                </c:pt>
                <c:pt idx="34">
                  <c:v>6.4540725158488899</c:v>
                </c:pt>
                <c:pt idx="35">
                  <c:v>4.5006022102699701</c:v>
                </c:pt>
                <c:pt idx="36">
                  <c:v>3.8813533979086339</c:v>
                </c:pt>
                <c:pt idx="37">
                  <c:v>3.8782496163042612</c:v>
                </c:pt>
                <c:pt idx="38">
                  <c:v>3.2352296146603452</c:v>
                </c:pt>
                <c:pt idx="39">
                  <c:v>3.1959808218261401</c:v>
                </c:pt>
                <c:pt idx="40">
                  <c:v>3.362021109517018</c:v>
                </c:pt>
                <c:pt idx="41">
                  <c:v>2.7796010835691982</c:v>
                </c:pt>
                <c:pt idx="42">
                  <c:v>2.1836114402299516</c:v>
                </c:pt>
                <c:pt idx="43">
                  <c:v>2.2256565965283048</c:v>
                </c:pt>
                <c:pt idx="44">
                  <c:v>1.5098312826753411</c:v>
                </c:pt>
                <c:pt idx="45">
                  <c:v>1.171201212153496</c:v>
                </c:pt>
                <c:pt idx="46" formatCode="0.000">
                  <c:v>0.97257800740096068</c:v>
                </c:pt>
                <c:pt idx="47" formatCode="0.000">
                  <c:v>0.97785337260198613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F0-41C1-8452-AC8A7AC47825}"/>
            </c:ext>
          </c:extLst>
        </c:ser>
        <c:ser>
          <c:idx val="4"/>
          <c:order val="4"/>
          <c:tx>
            <c:strRef>
              <c:f>'2. ábra'!$B$8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'2.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'2. ábra'!$C$8:$AX$8</c:f>
              <c:numCache>
                <c:formatCode>0.0</c:formatCode>
                <c:ptCount val="48"/>
                <c:pt idx="0">
                  <c:v>-7.0450256327014991</c:v>
                </c:pt>
                <c:pt idx="1">
                  <c:v>-6.4250824976004397</c:v>
                </c:pt>
                <c:pt idx="2">
                  <c:v>-6.8408305631933786</c:v>
                </c:pt>
                <c:pt idx="3">
                  <c:v>-7.1510963310648226</c:v>
                </c:pt>
                <c:pt idx="4">
                  <c:v>-6.4741856286754871</c:v>
                </c:pt>
                <c:pt idx="5">
                  <c:v>-5.2215416717964436</c:v>
                </c:pt>
                <c:pt idx="6">
                  <c:v>-2.9106411593928003</c:v>
                </c:pt>
                <c:pt idx="7">
                  <c:v>-0.72360894646206075</c:v>
                </c:pt>
                <c:pt idx="8">
                  <c:v>-0.10478152610403819</c:v>
                </c:pt>
                <c:pt idx="9">
                  <c:v>2.144541444310755E-2</c:v>
                </c:pt>
                <c:pt idx="10">
                  <c:v>-2.933506157936203E-2</c:v>
                </c:pt>
                <c:pt idx="11">
                  <c:v>0.27440480260623112</c:v>
                </c:pt>
                <c:pt idx="12">
                  <c:v>0.40171129363876928</c:v>
                </c:pt>
                <c:pt idx="13">
                  <c:v>0.34702164584640116</c:v>
                </c:pt>
                <c:pt idx="14">
                  <c:v>0.54741290924619035</c:v>
                </c:pt>
                <c:pt idx="15">
                  <c:v>0.56864459055524907</c:v>
                </c:pt>
                <c:pt idx="16">
                  <c:v>0.41567849929694717</c:v>
                </c:pt>
                <c:pt idx="17">
                  <c:v>0.85243819887435435</c:v>
                </c:pt>
                <c:pt idx="18">
                  <c:v>1.478064496548616</c:v>
                </c:pt>
                <c:pt idx="19">
                  <c:v>1.5991697797069275</c:v>
                </c:pt>
                <c:pt idx="20">
                  <c:v>2.4599824612966561</c:v>
                </c:pt>
                <c:pt idx="21">
                  <c:v>2.6202407665907952</c:v>
                </c:pt>
                <c:pt idx="22">
                  <c:v>3.0860658269990164</c:v>
                </c:pt>
                <c:pt idx="23">
                  <c:v>3.5011618665311355</c:v>
                </c:pt>
                <c:pt idx="24">
                  <c:v>3.2612366854357506</c:v>
                </c:pt>
                <c:pt idx="25">
                  <c:v>2.3677240470422301</c:v>
                </c:pt>
                <c:pt idx="26">
                  <c:v>1.7708637607198974</c:v>
                </c:pt>
                <c:pt idx="27">
                  <c:v>1.1898486976800784</c:v>
                </c:pt>
                <c:pt idx="28">
                  <c:v>1.8387808296641033</c:v>
                </c:pt>
                <c:pt idx="29">
                  <c:v>2.3094899901602348</c:v>
                </c:pt>
                <c:pt idx="30">
                  <c:v>2.1965869595227638</c:v>
                </c:pt>
                <c:pt idx="31">
                  <c:v>2.3600288114435193</c:v>
                </c:pt>
                <c:pt idx="32">
                  <c:v>2.4652297879023872</c:v>
                </c:pt>
                <c:pt idx="33">
                  <c:v>3.5524391951152938</c:v>
                </c:pt>
                <c:pt idx="34">
                  <c:v>4.3817407430977564</c:v>
                </c:pt>
                <c:pt idx="35">
                  <c:v>4.518931623613395</c:v>
                </c:pt>
                <c:pt idx="36">
                  <c:v>3.7852495583381209</c:v>
                </c:pt>
                <c:pt idx="37">
                  <c:v>3.4914367774036856</c:v>
                </c:pt>
                <c:pt idx="38">
                  <c:v>2.680339504408491</c:v>
                </c:pt>
                <c:pt idx="39">
                  <c:v>2.3393454862583698</c:v>
                </c:pt>
                <c:pt idx="40">
                  <c:v>2.241928720414228</c:v>
                </c:pt>
                <c:pt idx="41">
                  <c:v>1.5249913517319333</c:v>
                </c:pt>
                <c:pt idx="42">
                  <c:v>0.64512238642474706</c:v>
                </c:pt>
                <c:pt idx="43">
                  <c:v>-1.5651446191066527E-2</c:v>
                </c:pt>
                <c:pt idx="44">
                  <c:v>-0.48702526597979551</c:v>
                </c:pt>
                <c:pt idx="45">
                  <c:v>-0.67198596130386945</c:v>
                </c:pt>
                <c:pt idx="46" formatCode="0.000">
                  <c:v>-0.84348818933577396</c:v>
                </c:pt>
                <c:pt idx="47" formatCode="0.000">
                  <c:v>-0.84604284820286468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F0-41C1-8452-AC8A7AC47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43232"/>
        <c:axId val="128944768"/>
      </c:lineChart>
      <c:catAx>
        <c:axId val="12893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8936960"/>
        <c:crosses val="autoZero"/>
        <c:auto val="1"/>
        <c:lblAlgn val="ctr"/>
        <c:lblOffset val="100"/>
        <c:tickLblSkip val="1"/>
        <c:noMultiLvlLbl val="0"/>
      </c:catAx>
      <c:valAx>
        <c:axId val="128936960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1929818905697159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8935424"/>
        <c:crosses val="autoZero"/>
        <c:crossBetween val="between"/>
        <c:majorUnit val="2"/>
      </c:valAx>
      <c:catAx>
        <c:axId val="12894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8944768"/>
        <c:crosses val="autoZero"/>
        <c:auto val="1"/>
        <c:lblAlgn val="ctr"/>
        <c:lblOffset val="100"/>
        <c:noMultiLvlLbl val="0"/>
      </c:catAx>
      <c:valAx>
        <c:axId val="128944768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8798613967597395"/>
              <c:y val="7.30902777777777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894323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121779840215896"/>
          <c:w val="1"/>
          <c:h val="0.1287822015978410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2341121294334E-2"/>
          <c:y val="5.340623174454294E-2"/>
          <c:w val="0.91174755819457243"/>
          <c:h val="0.6595100694444445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'3. ábra'!$A$4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'3. ábra'!$C$1:$AX$1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'3. ábra'!$C$4:$AX$4</c:f>
              <c:numCache>
                <c:formatCode>0.0</c:formatCode>
                <c:ptCount val="48"/>
                <c:pt idx="0">
                  <c:v>-0.44970243777273899</c:v>
                </c:pt>
                <c:pt idx="1">
                  <c:v>-0.5166099638945334</c:v>
                </c:pt>
                <c:pt idx="2">
                  <c:v>-0.98677319138033082</c:v>
                </c:pt>
                <c:pt idx="3">
                  <c:v>-0.91878996993309292</c:v>
                </c:pt>
                <c:pt idx="4">
                  <c:v>-0.59384836531443752</c:v>
                </c:pt>
                <c:pt idx="5">
                  <c:v>0.29012982665245879</c:v>
                </c:pt>
                <c:pt idx="6">
                  <c:v>1.6096797142694852</c:v>
                </c:pt>
                <c:pt idx="7">
                  <c:v>2.7129887843917242</c:v>
                </c:pt>
                <c:pt idx="8">
                  <c:v>2.947907537499757</c:v>
                </c:pt>
                <c:pt idx="9">
                  <c:v>2.8704857628898823</c:v>
                </c:pt>
                <c:pt idx="10">
                  <c:v>2.6905661605517479</c:v>
                </c:pt>
                <c:pt idx="11">
                  <c:v>2.5483849609036291</c:v>
                </c:pt>
                <c:pt idx="12">
                  <c:v>3.0063284957529524</c:v>
                </c:pt>
                <c:pt idx="13">
                  <c:v>2.9191999208118911</c:v>
                </c:pt>
                <c:pt idx="14">
                  <c:v>2.9810523316556385</c:v>
                </c:pt>
                <c:pt idx="15">
                  <c:v>2.8031549262762643</c:v>
                </c:pt>
                <c:pt idx="16">
                  <c:v>2.3951726480230389</c:v>
                </c:pt>
                <c:pt idx="17">
                  <c:v>2.741002399281268</c:v>
                </c:pt>
                <c:pt idx="18">
                  <c:v>3.1702940295709769</c:v>
                </c:pt>
                <c:pt idx="19">
                  <c:v>2.9396070548257476</c:v>
                </c:pt>
                <c:pt idx="20">
                  <c:v>3.1444021653970795</c:v>
                </c:pt>
                <c:pt idx="21">
                  <c:v>2.9060650619687927</c:v>
                </c:pt>
                <c:pt idx="22">
                  <c:v>2.9688560245508104</c:v>
                </c:pt>
                <c:pt idx="23">
                  <c:v>3.2663936880654583</c:v>
                </c:pt>
                <c:pt idx="24">
                  <c:v>3.3368886623321097</c:v>
                </c:pt>
                <c:pt idx="25">
                  <c:v>2.755153394139048</c:v>
                </c:pt>
                <c:pt idx="26">
                  <c:v>2.2924703018069965</c:v>
                </c:pt>
                <c:pt idx="27">
                  <c:v>2.0063518617683309</c:v>
                </c:pt>
                <c:pt idx="28">
                  <c:v>2.4138029623867308</c:v>
                </c:pt>
                <c:pt idx="29">
                  <c:v>2.8158565199777312</c:v>
                </c:pt>
                <c:pt idx="30">
                  <c:v>2.8514920946470128</c:v>
                </c:pt>
                <c:pt idx="31">
                  <c:v>3.6099322487989474</c:v>
                </c:pt>
                <c:pt idx="32">
                  <c:v>3.3332095336273966</c:v>
                </c:pt>
                <c:pt idx="33">
                  <c:v>3.9907012373031536</c:v>
                </c:pt>
                <c:pt idx="34">
                  <c:v>4.0926707300231531</c:v>
                </c:pt>
                <c:pt idx="35">
                  <c:v>3.4342579257120391</c:v>
                </c:pt>
                <c:pt idx="36">
                  <c:v>2.7928945244863117</c:v>
                </c:pt>
                <c:pt idx="37">
                  <c:v>2.4475848924101578</c:v>
                </c:pt>
                <c:pt idx="38">
                  <c:v>1.8525266494905865</c:v>
                </c:pt>
                <c:pt idx="39">
                  <c:v>1.5203466065913693</c:v>
                </c:pt>
                <c:pt idx="40">
                  <c:v>1.2537816113949345</c:v>
                </c:pt>
                <c:pt idx="41">
                  <c:v>0.50832681512465239</c:v>
                </c:pt>
                <c:pt idx="42">
                  <c:v>-0.65565394204778193</c:v>
                </c:pt>
                <c:pt idx="43">
                  <c:v>-1.2614820797033535</c:v>
                </c:pt>
                <c:pt idx="44">
                  <c:v>-1.427806255532728</c:v>
                </c:pt>
                <c:pt idx="45">
                  <c:v>-1.6823975241188092</c:v>
                </c:pt>
                <c:pt idx="46">
                  <c:v>-1.517717983330817</c:v>
                </c:pt>
                <c:pt idx="47">
                  <c:v>-1.8296241245188483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B-4C7E-822A-34C8B32D44CA}"/>
            </c:ext>
          </c:extLst>
        </c:ser>
        <c:ser>
          <c:idx val="2"/>
          <c:order val="2"/>
          <c:tx>
            <c:strRef>
              <c:f>'3. ábra'!$A$5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'3. ábra'!$C$1:$AX$1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'3. ábra'!$C$5:$AX$5</c:f>
              <c:numCache>
                <c:formatCode>0.0</c:formatCode>
                <c:ptCount val="48"/>
                <c:pt idx="0">
                  <c:v>0.99070036017091867</c:v>
                </c:pt>
                <c:pt idx="1">
                  <c:v>1.1259194944937196</c:v>
                </c:pt>
                <c:pt idx="2">
                  <c:v>1.2600408531947063</c:v>
                </c:pt>
                <c:pt idx="3">
                  <c:v>1.2653507322136417</c:v>
                </c:pt>
                <c:pt idx="4">
                  <c:v>1.303247576654742</c:v>
                </c:pt>
                <c:pt idx="5">
                  <c:v>1.392313492495111</c:v>
                </c:pt>
                <c:pt idx="6">
                  <c:v>1.4288827508345927</c:v>
                </c:pt>
                <c:pt idx="7">
                  <c:v>1.3127183856924125</c:v>
                </c:pt>
                <c:pt idx="8">
                  <c:v>1.7782415081746625</c:v>
                </c:pt>
                <c:pt idx="9">
                  <c:v>1.9958872537707715</c:v>
                </c:pt>
                <c:pt idx="10">
                  <c:v>2.2110210052102421</c:v>
                </c:pt>
                <c:pt idx="11">
                  <c:v>2.7485337332581716</c:v>
                </c:pt>
                <c:pt idx="12">
                  <c:v>2.6075426596571547</c:v>
                </c:pt>
                <c:pt idx="13">
                  <c:v>2.8417101285905009</c:v>
                </c:pt>
                <c:pt idx="14">
                  <c:v>3.0977216503324403</c:v>
                </c:pt>
                <c:pt idx="15">
                  <c:v>3.3303760973417065</c:v>
                </c:pt>
                <c:pt idx="16">
                  <c:v>3.6282099879784591</c:v>
                </c:pt>
                <c:pt idx="17">
                  <c:v>3.7036133004198279</c:v>
                </c:pt>
                <c:pt idx="18">
                  <c:v>3.8073284200041595</c:v>
                </c:pt>
                <c:pt idx="19">
                  <c:v>3.8526607267104072</c:v>
                </c:pt>
                <c:pt idx="20">
                  <c:v>3.9218684367518741</c:v>
                </c:pt>
                <c:pt idx="21">
                  <c:v>3.832121416548675</c:v>
                </c:pt>
                <c:pt idx="22">
                  <c:v>3.9554627987791191</c:v>
                </c:pt>
                <c:pt idx="23">
                  <c:v>3.7184641866958112</c:v>
                </c:pt>
                <c:pt idx="24">
                  <c:v>3.7064027154678074</c:v>
                </c:pt>
                <c:pt idx="25">
                  <c:v>3.8774330270285193</c:v>
                </c:pt>
                <c:pt idx="26">
                  <c:v>4.0267538394638969</c:v>
                </c:pt>
                <c:pt idx="27">
                  <c:v>4.3306261425231005</c:v>
                </c:pt>
                <c:pt idx="28">
                  <c:v>4.4383012144120704</c:v>
                </c:pt>
                <c:pt idx="29">
                  <c:v>4.5139763692057668</c:v>
                </c:pt>
                <c:pt idx="30">
                  <c:v>4.6539994952838626</c:v>
                </c:pt>
                <c:pt idx="31">
                  <c:v>4.3722965728255634</c:v>
                </c:pt>
                <c:pt idx="32">
                  <c:v>4.4664895137710596</c:v>
                </c:pt>
                <c:pt idx="33">
                  <c:v>4.5644407281910162</c:v>
                </c:pt>
                <c:pt idx="34">
                  <c:v>4.8322984474244395</c:v>
                </c:pt>
                <c:pt idx="35">
                  <c:v>5.3146256957250122</c:v>
                </c:pt>
                <c:pt idx="36">
                  <c:v>5.4625399044796419</c:v>
                </c:pt>
                <c:pt idx="37">
                  <c:v>5.6877832441638381</c:v>
                </c:pt>
                <c:pt idx="38">
                  <c:v>5.6745151891898526</c:v>
                </c:pt>
                <c:pt idx="39">
                  <c:v>5.7698935048140498</c:v>
                </c:pt>
                <c:pt idx="40">
                  <c:v>5.7352800024058146</c:v>
                </c:pt>
                <c:pt idx="41">
                  <c:v>5.7206819760777954</c:v>
                </c:pt>
                <c:pt idx="42">
                  <c:v>5.6799188232073705</c:v>
                </c:pt>
                <c:pt idx="43">
                  <c:v>5.7460126602843458</c:v>
                </c:pt>
                <c:pt idx="44">
                  <c:v>5.7091936439452411</c:v>
                </c:pt>
                <c:pt idx="45">
                  <c:v>5.7016973266768831</c:v>
                </c:pt>
                <c:pt idx="46">
                  <c:v>5.612035680300056</c:v>
                </c:pt>
                <c:pt idx="47">
                  <c:v>5.4342585568148065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3B-4C7E-822A-34C8B32D4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131354624"/>
        <c:axId val="131356160"/>
      </c:barChart>
      <c:lineChart>
        <c:grouping val="standard"/>
        <c:varyColors val="0"/>
        <c:ser>
          <c:idx val="0"/>
          <c:order val="0"/>
          <c:tx>
            <c:strRef>
              <c:f>'3. ábra'!$A$6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3175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'3.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'3. ábra'!$C$6:$AX$6</c:f>
              <c:numCache>
                <c:formatCode>0.0</c:formatCode>
                <c:ptCount val="48"/>
                <c:pt idx="0">
                  <c:v>0.54099792239817968</c:v>
                </c:pt>
                <c:pt idx="1">
                  <c:v>0.60930953059918624</c:v>
                </c:pt>
                <c:pt idx="2">
                  <c:v>0.27326766181437545</c:v>
                </c:pt>
                <c:pt idx="3">
                  <c:v>0.34656076228054877</c:v>
                </c:pt>
                <c:pt idx="4">
                  <c:v>0.70939921134030448</c:v>
                </c:pt>
                <c:pt idx="5">
                  <c:v>1.6824433191475698</c:v>
                </c:pt>
                <c:pt idx="6">
                  <c:v>3.0385624651040777</c:v>
                </c:pt>
                <c:pt idx="7">
                  <c:v>4.0257071700841367</c:v>
                </c:pt>
                <c:pt idx="8">
                  <c:v>4.7261490456744193</c:v>
                </c:pt>
                <c:pt idx="9">
                  <c:v>4.8663730166606536</c:v>
                </c:pt>
                <c:pt idx="10">
                  <c:v>4.9015871657619901</c:v>
                </c:pt>
                <c:pt idx="11">
                  <c:v>5.2969186941618007</c:v>
                </c:pt>
                <c:pt idx="12">
                  <c:v>5.6138711554101075</c:v>
                </c:pt>
                <c:pt idx="13">
                  <c:v>5.7609100494023924</c:v>
                </c:pt>
                <c:pt idx="14">
                  <c:v>6.0787739819880784</c:v>
                </c:pt>
                <c:pt idx="15">
                  <c:v>6.1335310236179712</c:v>
                </c:pt>
                <c:pt idx="16">
                  <c:v>6.0233826360014984</c:v>
                </c:pt>
                <c:pt idx="17">
                  <c:v>6.4446156997010959</c:v>
                </c:pt>
                <c:pt idx="18">
                  <c:v>6.9776224495751364</c:v>
                </c:pt>
                <c:pt idx="19">
                  <c:v>6.7922677815361547</c:v>
                </c:pt>
                <c:pt idx="20">
                  <c:v>7.0662706021489541</c:v>
                </c:pt>
                <c:pt idx="21">
                  <c:v>6.7381864785174681</c:v>
                </c:pt>
                <c:pt idx="22">
                  <c:v>6.92431882332993</c:v>
                </c:pt>
                <c:pt idx="23">
                  <c:v>6.9848578747612695</c:v>
                </c:pt>
                <c:pt idx="24">
                  <c:v>7.0432913777999175</c:v>
                </c:pt>
                <c:pt idx="25">
                  <c:v>6.6325864211675674</c:v>
                </c:pt>
                <c:pt idx="26">
                  <c:v>6.3192241412708938</c:v>
                </c:pt>
                <c:pt idx="27">
                  <c:v>6.3369780042914314</c:v>
                </c:pt>
                <c:pt idx="28">
                  <c:v>6.8521041767988011</c:v>
                </c:pt>
                <c:pt idx="29">
                  <c:v>7.3298328891834981</c:v>
                </c:pt>
                <c:pt idx="30">
                  <c:v>7.505491589930875</c:v>
                </c:pt>
                <c:pt idx="31">
                  <c:v>7.9822288216245108</c:v>
                </c:pt>
                <c:pt idx="32">
                  <c:v>7.7996990473984562</c:v>
                </c:pt>
                <c:pt idx="33">
                  <c:v>8.5551419654941689</c:v>
                </c:pt>
                <c:pt idx="34">
                  <c:v>8.9249691774475934</c:v>
                </c:pt>
                <c:pt idx="35">
                  <c:v>8.7488836214370522</c:v>
                </c:pt>
                <c:pt idx="36">
                  <c:v>8.2554344289659536</c:v>
                </c:pt>
                <c:pt idx="37">
                  <c:v>8.1353681365739963</c:v>
                </c:pt>
                <c:pt idx="38">
                  <c:v>7.5270418386804394</c:v>
                </c:pt>
                <c:pt idx="39">
                  <c:v>7.2902401114054189</c:v>
                </c:pt>
                <c:pt idx="40">
                  <c:v>6.9890616138007493</c:v>
                </c:pt>
                <c:pt idx="41">
                  <c:v>6.2290087912024479</c:v>
                </c:pt>
                <c:pt idx="42">
                  <c:v>5.0242648811595885</c:v>
                </c:pt>
                <c:pt idx="43">
                  <c:v>4.4845305805809925</c:v>
                </c:pt>
                <c:pt idx="44">
                  <c:v>4.2813873884125133</c:v>
                </c:pt>
                <c:pt idx="45">
                  <c:v>4.0192998025580735</c:v>
                </c:pt>
                <c:pt idx="46">
                  <c:v>4.094317696969239</c:v>
                </c:pt>
                <c:pt idx="47">
                  <c:v>3.604634432295958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3B-4C7E-822A-34C8B32D4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58080"/>
        <c:axId val="131363968"/>
      </c:lineChart>
      <c:catAx>
        <c:axId val="13135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1356160"/>
        <c:crosses val="autoZero"/>
        <c:auto val="1"/>
        <c:lblAlgn val="ctr"/>
        <c:lblOffset val="100"/>
        <c:tickLblSkip val="1"/>
        <c:noMultiLvlLbl val="0"/>
      </c:catAx>
      <c:valAx>
        <c:axId val="131356160"/>
        <c:scaling>
          <c:orientation val="minMax"/>
          <c:max val="11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52985866531308E-2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1354624"/>
        <c:crosses val="autoZero"/>
        <c:crossBetween val="between"/>
        <c:majorUnit val="1"/>
      </c:valAx>
      <c:catAx>
        <c:axId val="13135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1363968"/>
        <c:crosses val="autoZero"/>
        <c:auto val="1"/>
        <c:lblAlgn val="ctr"/>
        <c:lblOffset val="100"/>
        <c:noMultiLvlLbl val="0"/>
      </c:catAx>
      <c:valAx>
        <c:axId val="131363968"/>
        <c:scaling>
          <c:orientation val="minMax"/>
          <c:max val="11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755284939433746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1358080"/>
        <c:crosses val="max"/>
        <c:crossBetween val="between"/>
        <c:majorUnit val="1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353257575757576E-2"/>
          <c:y val="0.88424375"/>
          <c:w val="0.87934898989898991"/>
          <c:h val="0.1157562499999999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2341121294334E-2"/>
          <c:y val="5.340623174454294E-2"/>
          <c:w val="0.91174755819457243"/>
          <c:h val="0.6595100694444445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'3. ábra'!$B$4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'3. ábra'!$C$1:$AX$1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'3. ábra'!$C$4:$AX$4</c:f>
              <c:numCache>
                <c:formatCode>0.0</c:formatCode>
                <c:ptCount val="48"/>
                <c:pt idx="0">
                  <c:v>-0.44970243777273899</c:v>
                </c:pt>
                <c:pt idx="1">
                  <c:v>-0.5166099638945334</c:v>
                </c:pt>
                <c:pt idx="2">
                  <c:v>-0.98677319138033082</c:v>
                </c:pt>
                <c:pt idx="3">
                  <c:v>-0.91878996993309292</c:v>
                </c:pt>
                <c:pt idx="4">
                  <c:v>-0.59384836531443752</c:v>
                </c:pt>
                <c:pt idx="5">
                  <c:v>0.29012982665245879</c:v>
                </c:pt>
                <c:pt idx="6">
                  <c:v>1.6096797142694852</c:v>
                </c:pt>
                <c:pt idx="7">
                  <c:v>2.7129887843917242</c:v>
                </c:pt>
                <c:pt idx="8">
                  <c:v>2.947907537499757</c:v>
                </c:pt>
                <c:pt idx="9">
                  <c:v>2.8704857628898823</c:v>
                </c:pt>
                <c:pt idx="10">
                  <c:v>2.6905661605517479</c:v>
                </c:pt>
                <c:pt idx="11">
                  <c:v>2.5483849609036291</c:v>
                </c:pt>
                <c:pt idx="12">
                  <c:v>3.0063284957529524</c:v>
                </c:pt>
                <c:pt idx="13">
                  <c:v>2.9191999208118911</c:v>
                </c:pt>
                <c:pt idx="14">
                  <c:v>2.9810523316556385</c:v>
                </c:pt>
                <c:pt idx="15">
                  <c:v>2.8031549262762643</c:v>
                </c:pt>
                <c:pt idx="16">
                  <c:v>2.3951726480230389</c:v>
                </c:pt>
                <c:pt idx="17">
                  <c:v>2.741002399281268</c:v>
                </c:pt>
                <c:pt idx="18">
                  <c:v>3.1702940295709769</c:v>
                </c:pt>
                <c:pt idx="19">
                  <c:v>2.9396070548257476</c:v>
                </c:pt>
                <c:pt idx="20">
                  <c:v>3.1444021653970795</c:v>
                </c:pt>
                <c:pt idx="21">
                  <c:v>2.9060650619687927</c:v>
                </c:pt>
                <c:pt idx="22">
                  <c:v>2.9688560245508104</c:v>
                </c:pt>
                <c:pt idx="23">
                  <c:v>3.2663936880654583</c:v>
                </c:pt>
                <c:pt idx="24">
                  <c:v>3.3368886623321097</c:v>
                </c:pt>
                <c:pt idx="25">
                  <c:v>2.755153394139048</c:v>
                </c:pt>
                <c:pt idx="26">
                  <c:v>2.2924703018069965</c:v>
                </c:pt>
                <c:pt idx="27">
                  <c:v>2.0063518617683309</c:v>
                </c:pt>
                <c:pt idx="28">
                  <c:v>2.4138029623867308</c:v>
                </c:pt>
                <c:pt idx="29">
                  <c:v>2.8158565199777312</c:v>
                </c:pt>
                <c:pt idx="30">
                  <c:v>2.8514920946470128</c:v>
                </c:pt>
                <c:pt idx="31">
                  <c:v>3.6099322487989474</c:v>
                </c:pt>
                <c:pt idx="32">
                  <c:v>3.3332095336273966</c:v>
                </c:pt>
                <c:pt idx="33">
                  <c:v>3.9907012373031536</c:v>
                </c:pt>
                <c:pt idx="34">
                  <c:v>4.0926707300231531</c:v>
                </c:pt>
                <c:pt idx="35">
                  <c:v>3.4342579257120391</c:v>
                </c:pt>
                <c:pt idx="36">
                  <c:v>2.7928945244863117</c:v>
                </c:pt>
                <c:pt idx="37">
                  <c:v>2.4475848924101578</c:v>
                </c:pt>
                <c:pt idx="38">
                  <c:v>1.8525266494905865</c:v>
                </c:pt>
                <c:pt idx="39">
                  <c:v>1.5203466065913693</c:v>
                </c:pt>
                <c:pt idx="40">
                  <c:v>1.2537816113949345</c:v>
                </c:pt>
                <c:pt idx="41">
                  <c:v>0.50832681512465239</c:v>
                </c:pt>
                <c:pt idx="42">
                  <c:v>-0.65565394204778193</c:v>
                </c:pt>
                <c:pt idx="43">
                  <c:v>-1.2614820797033535</c:v>
                </c:pt>
                <c:pt idx="44">
                  <c:v>-1.427806255532728</c:v>
                </c:pt>
                <c:pt idx="45">
                  <c:v>-1.6823975241188092</c:v>
                </c:pt>
                <c:pt idx="46">
                  <c:v>-1.517717983330817</c:v>
                </c:pt>
                <c:pt idx="47">
                  <c:v>-1.8296241245188483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5-45EC-9F3D-9CE8BC21ACE0}"/>
            </c:ext>
          </c:extLst>
        </c:ser>
        <c:ser>
          <c:idx val="2"/>
          <c:order val="2"/>
          <c:tx>
            <c:strRef>
              <c:f>'3. ábra'!$B$5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'3. ábra'!$C$1:$AX$1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'3. ábra'!$C$5:$AX$5</c:f>
              <c:numCache>
                <c:formatCode>0.0</c:formatCode>
                <c:ptCount val="48"/>
                <c:pt idx="0">
                  <c:v>0.99070036017091867</c:v>
                </c:pt>
                <c:pt idx="1">
                  <c:v>1.1259194944937196</c:v>
                </c:pt>
                <c:pt idx="2">
                  <c:v>1.2600408531947063</c:v>
                </c:pt>
                <c:pt idx="3">
                  <c:v>1.2653507322136417</c:v>
                </c:pt>
                <c:pt idx="4">
                  <c:v>1.303247576654742</c:v>
                </c:pt>
                <c:pt idx="5">
                  <c:v>1.392313492495111</c:v>
                </c:pt>
                <c:pt idx="6">
                  <c:v>1.4288827508345927</c:v>
                </c:pt>
                <c:pt idx="7">
                  <c:v>1.3127183856924125</c:v>
                </c:pt>
                <c:pt idx="8">
                  <c:v>1.7782415081746625</c:v>
                </c:pt>
                <c:pt idx="9">
                  <c:v>1.9958872537707715</c:v>
                </c:pt>
                <c:pt idx="10">
                  <c:v>2.2110210052102421</c:v>
                </c:pt>
                <c:pt idx="11">
                  <c:v>2.7485337332581716</c:v>
                </c:pt>
                <c:pt idx="12">
                  <c:v>2.6075426596571547</c:v>
                </c:pt>
                <c:pt idx="13">
                  <c:v>2.8417101285905009</c:v>
                </c:pt>
                <c:pt idx="14">
                  <c:v>3.0977216503324403</c:v>
                </c:pt>
                <c:pt idx="15">
                  <c:v>3.3303760973417065</c:v>
                </c:pt>
                <c:pt idx="16">
                  <c:v>3.6282099879784591</c:v>
                </c:pt>
                <c:pt idx="17">
                  <c:v>3.7036133004198279</c:v>
                </c:pt>
                <c:pt idx="18">
                  <c:v>3.8073284200041595</c:v>
                </c:pt>
                <c:pt idx="19">
                  <c:v>3.8526607267104072</c:v>
                </c:pt>
                <c:pt idx="20">
                  <c:v>3.9218684367518741</c:v>
                </c:pt>
                <c:pt idx="21">
                  <c:v>3.832121416548675</c:v>
                </c:pt>
                <c:pt idx="22">
                  <c:v>3.9554627987791191</c:v>
                </c:pt>
                <c:pt idx="23">
                  <c:v>3.7184641866958112</c:v>
                </c:pt>
                <c:pt idx="24">
                  <c:v>3.7064027154678074</c:v>
                </c:pt>
                <c:pt idx="25">
                  <c:v>3.8774330270285193</c:v>
                </c:pt>
                <c:pt idx="26">
                  <c:v>4.0267538394638969</c:v>
                </c:pt>
                <c:pt idx="27">
                  <c:v>4.3306261425231005</c:v>
                </c:pt>
                <c:pt idx="28">
                  <c:v>4.4383012144120704</c:v>
                </c:pt>
                <c:pt idx="29">
                  <c:v>4.5139763692057668</c:v>
                </c:pt>
                <c:pt idx="30">
                  <c:v>4.6539994952838626</c:v>
                </c:pt>
                <c:pt idx="31">
                  <c:v>4.3722965728255634</c:v>
                </c:pt>
                <c:pt idx="32">
                  <c:v>4.4664895137710596</c:v>
                </c:pt>
                <c:pt idx="33">
                  <c:v>4.5644407281910162</c:v>
                </c:pt>
                <c:pt idx="34">
                  <c:v>4.8322984474244395</c:v>
                </c:pt>
                <c:pt idx="35">
                  <c:v>5.3146256957250122</c:v>
                </c:pt>
                <c:pt idx="36">
                  <c:v>5.4625399044796419</c:v>
                </c:pt>
                <c:pt idx="37">
                  <c:v>5.6877832441638381</c:v>
                </c:pt>
                <c:pt idx="38">
                  <c:v>5.6745151891898526</c:v>
                </c:pt>
                <c:pt idx="39">
                  <c:v>5.7698935048140498</c:v>
                </c:pt>
                <c:pt idx="40">
                  <c:v>5.7352800024058146</c:v>
                </c:pt>
                <c:pt idx="41">
                  <c:v>5.7206819760777954</c:v>
                </c:pt>
                <c:pt idx="42">
                  <c:v>5.6799188232073705</c:v>
                </c:pt>
                <c:pt idx="43">
                  <c:v>5.7460126602843458</c:v>
                </c:pt>
                <c:pt idx="44">
                  <c:v>5.7091936439452411</c:v>
                </c:pt>
                <c:pt idx="45">
                  <c:v>5.7016973266768831</c:v>
                </c:pt>
                <c:pt idx="46">
                  <c:v>5.612035680300056</c:v>
                </c:pt>
                <c:pt idx="47">
                  <c:v>5.4342585568148065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25-45EC-9F3D-9CE8BC21A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131354624"/>
        <c:axId val="131356160"/>
      </c:barChart>
      <c:lineChart>
        <c:grouping val="standard"/>
        <c:varyColors val="0"/>
        <c:ser>
          <c:idx val="0"/>
          <c:order val="0"/>
          <c:tx>
            <c:strRef>
              <c:f>'3. ábra'!$B$6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3175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'3. ábra'!$C$2:$AT$2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'3. ábra'!$C$6:$AX$6</c:f>
              <c:numCache>
                <c:formatCode>0.0</c:formatCode>
                <c:ptCount val="48"/>
                <c:pt idx="0">
                  <c:v>0.54099792239817968</c:v>
                </c:pt>
                <c:pt idx="1">
                  <c:v>0.60930953059918624</c:v>
                </c:pt>
                <c:pt idx="2">
                  <c:v>0.27326766181437545</c:v>
                </c:pt>
                <c:pt idx="3">
                  <c:v>0.34656076228054877</c:v>
                </c:pt>
                <c:pt idx="4">
                  <c:v>0.70939921134030448</c:v>
                </c:pt>
                <c:pt idx="5">
                  <c:v>1.6824433191475698</c:v>
                </c:pt>
                <c:pt idx="6">
                  <c:v>3.0385624651040777</c:v>
                </c:pt>
                <c:pt idx="7">
                  <c:v>4.0257071700841367</c:v>
                </c:pt>
                <c:pt idx="8">
                  <c:v>4.7261490456744193</c:v>
                </c:pt>
                <c:pt idx="9">
                  <c:v>4.8663730166606536</c:v>
                </c:pt>
                <c:pt idx="10">
                  <c:v>4.9015871657619901</c:v>
                </c:pt>
                <c:pt idx="11">
                  <c:v>5.2969186941618007</c:v>
                </c:pt>
                <c:pt idx="12">
                  <c:v>5.6138711554101075</c:v>
                </c:pt>
                <c:pt idx="13">
                  <c:v>5.7609100494023924</c:v>
                </c:pt>
                <c:pt idx="14">
                  <c:v>6.0787739819880784</c:v>
                </c:pt>
                <c:pt idx="15">
                  <c:v>6.1335310236179712</c:v>
                </c:pt>
                <c:pt idx="16">
                  <c:v>6.0233826360014984</c:v>
                </c:pt>
                <c:pt idx="17">
                  <c:v>6.4446156997010959</c:v>
                </c:pt>
                <c:pt idx="18">
                  <c:v>6.9776224495751364</c:v>
                </c:pt>
                <c:pt idx="19">
                  <c:v>6.7922677815361547</c:v>
                </c:pt>
                <c:pt idx="20">
                  <c:v>7.0662706021489541</c:v>
                </c:pt>
                <c:pt idx="21">
                  <c:v>6.7381864785174681</c:v>
                </c:pt>
                <c:pt idx="22">
                  <c:v>6.92431882332993</c:v>
                </c:pt>
                <c:pt idx="23">
                  <c:v>6.9848578747612695</c:v>
                </c:pt>
                <c:pt idx="24">
                  <c:v>7.0432913777999175</c:v>
                </c:pt>
                <c:pt idx="25">
                  <c:v>6.6325864211675674</c:v>
                </c:pt>
                <c:pt idx="26">
                  <c:v>6.3192241412708938</c:v>
                </c:pt>
                <c:pt idx="27">
                  <c:v>6.3369780042914314</c:v>
                </c:pt>
                <c:pt idx="28">
                  <c:v>6.8521041767988011</c:v>
                </c:pt>
                <c:pt idx="29">
                  <c:v>7.3298328891834981</c:v>
                </c:pt>
                <c:pt idx="30">
                  <c:v>7.505491589930875</c:v>
                </c:pt>
                <c:pt idx="31">
                  <c:v>7.9822288216245108</c:v>
                </c:pt>
                <c:pt idx="32">
                  <c:v>7.7996990473984562</c:v>
                </c:pt>
                <c:pt idx="33">
                  <c:v>8.5551419654941689</c:v>
                </c:pt>
                <c:pt idx="34">
                  <c:v>8.9249691774475934</c:v>
                </c:pt>
                <c:pt idx="35">
                  <c:v>8.7488836214370522</c:v>
                </c:pt>
                <c:pt idx="36">
                  <c:v>8.2554344289659536</c:v>
                </c:pt>
                <c:pt idx="37">
                  <c:v>8.1353681365739963</c:v>
                </c:pt>
                <c:pt idx="38">
                  <c:v>7.5270418386804394</c:v>
                </c:pt>
                <c:pt idx="39">
                  <c:v>7.2902401114054189</c:v>
                </c:pt>
                <c:pt idx="40">
                  <c:v>6.9890616138007493</c:v>
                </c:pt>
                <c:pt idx="41">
                  <c:v>6.2290087912024479</c:v>
                </c:pt>
                <c:pt idx="42">
                  <c:v>5.0242648811595885</c:v>
                </c:pt>
                <c:pt idx="43">
                  <c:v>4.4845305805809925</c:v>
                </c:pt>
                <c:pt idx="44">
                  <c:v>4.2813873884125133</c:v>
                </c:pt>
                <c:pt idx="45">
                  <c:v>4.0192998025580735</c:v>
                </c:pt>
                <c:pt idx="46">
                  <c:v>4.094317696969239</c:v>
                </c:pt>
                <c:pt idx="47">
                  <c:v>3.604634432295958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25-45EC-9F3D-9CE8BC21A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58080"/>
        <c:axId val="131363968"/>
      </c:lineChart>
      <c:catAx>
        <c:axId val="13135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1356160"/>
        <c:crosses val="autoZero"/>
        <c:auto val="1"/>
        <c:lblAlgn val="ctr"/>
        <c:lblOffset val="100"/>
        <c:tickLblSkip val="1"/>
        <c:noMultiLvlLbl val="0"/>
      </c:catAx>
      <c:valAx>
        <c:axId val="131356160"/>
        <c:scaling>
          <c:orientation val="minMax"/>
          <c:max val="11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9152985866531308E-2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1354624"/>
        <c:crosses val="autoZero"/>
        <c:crossBetween val="between"/>
        <c:majorUnit val="1"/>
      </c:valAx>
      <c:catAx>
        <c:axId val="13135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1363968"/>
        <c:crosses val="autoZero"/>
        <c:auto val="1"/>
        <c:lblAlgn val="ctr"/>
        <c:lblOffset val="100"/>
        <c:noMultiLvlLbl val="0"/>
      </c:catAx>
      <c:valAx>
        <c:axId val="131363968"/>
        <c:scaling>
          <c:orientation val="minMax"/>
          <c:max val="11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270084389176938"/>
              <c:y val="1.927430555555555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1358080"/>
        <c:crosses val="max"/>
        <c:crossBetween val="between"/>
        <c:majorUnit val="1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353257575757576E-2"/>
          <c:y val="0.88424375"/>
          <c:w val="0.87934898989898991"/>
          <c:h val="0.1157562499999999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205769341528253E-2"/>
          <c:w val="0.93317880812493115"/>
          <c:h val="0.6911520532214877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'4. ábra'!$A$5</c:f>
              <c:strCache>
                <c:ptCount val="1"/>
                <c:pt idx="0">
                  <c:v>Áruegyenleg (jobb tengely)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'4.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'4. ábra'!$C$5:$AX$5</c:f>
              <c:numCache>
                <c:formatCode>0.0</c:formatCode>
                <c:ptCount val="48"/>
                <c:pt idx="0">
                  <c:v>-0.44970243777273899</c:v>
                </c:pt>
                <c:pt idx="1">
                  <c:v>-0.5166099638945334</c:v>
                </c:pt>
                <c:pt idx="2">
                  <c:v>-0.98677319138033082</c:v>
                </c:pt>
                <c:pt idx="3">
                  <c:v>-0.91878996993309292</c:v>
                </c:pt>
                <c:pt idx="4">
                  <c:v>-0.59384836531443752</c:v>
                </c:pt>
                <c:pt idx="5">
                  <c:v>0.29012982665245879</c:v>
                </c:pt>
                <c:pt idx="6">
                  <c:v>1.6096797142694852</c:v>
                </c:pt>
                <c:pt idx="7">
                  <c:v>2.7129887843917242</c:v>
                </c:pt>
                <c:pt idx="8">
                  <c:v>2.947907537499757</c:v>
                </c:pt>
                <c:pt idx="9">
                  <c:v>2.8704857628898823</c:v>
                </c:pt>
                <c:pt idx="10">
                  <c:v>2.6905661605517479</c:v>
                </c:pt>
                <c:pt idx="11">
                  <c:v>2.5483849609036291</c:v>
                </c:pt>
                <c:pt idx="12">
                  <c:v>3.0063284957529524</c:v>
                </c:pt>
                <c:pt idx="13">
                  <c:v>2.9191999208118911</c:v>
                </c:pt>
                <c:pt idx="14">
                  <c:v>2.9810523316556385</c:v>
                </c:pt>
                <c:pt idx="15">
                  <c:v>2.8031549262762643</c:v>
                </c:pt>
                <c:pt idx="16">
                  <c:v>2.3951726480230389</c:v>
                </c:pt>
                <c:pt idx="17">
                  <c:v>2.741002399281268</c:v>
                </c:pt>
                <c:pt idx="18">
                  <c:v>3.1702940295709769</c:v>
                </c:pt>
                <c:pt idx="19">
                  <c:v>2.9396070548257476</c:v>
                </c:pt>
                <c:pt idx="20">
                  <c:v>3.1444021653970795</c:v>
                </c:pt>
                <c:pt idx="21">
                  <c:v>2.9060650619687927</c:v>
                </c:pt>
                <c:pt idx="22">
                  <c:v>2.9688560245508104</c:v>
                </c:pt>
                <c:pt idx="23">
                  <c:v>3.2663936880654583</c:v>
                </c:pt>
                <c:pt idx="24">
                  <c:v>3.3368886623321097</c:v>
                </c:pt>
                <c:pt idx="25">
                  <c:v>2.755153394139048</c:v>
                </c:pt>
                <c:pt idx="26">
                  <c:v>2.2924703018069965</c:v>
                </c:pt>
                <c:pt idx="27">
                  <c:v>2.0063518617683309</c:v>
                </c:pt>
                <c:pt idx="28">
                  <c:v>2.4138029623867308</c:v>
                </c:pt>
                <c:pt idx="29">
                  <c:v>2.8158565199777312</c:v>
                </c:pt>
                <c:pt idx="30">
                  <c:v>2.8514920946470128</c:v>
                </c:pt>
                <c:pt idx="31">
                  <c:v>3.6099322487989474</c:v>
                </c:pt>
                <c:pt idx="32">
                  <c:v>3.3332095336273966</c:v>
                </c:pt>
                <c:pt idx="33">
                  <c:v>3.9907012373031536</c:v>
                </c:pt>
                <c:pt idx="34">
                  <c:v>4.0926707300231531</c:v>
                </c:pt>
                <c:pt idx="35">
                  <c:v>3.4342579257120391</c:v>
                </c:pt>
                <c:pt idx="36">
                  <c:v>2.7928945244863117</c:v>
                </c:pt>
                <c:pt idx="37">
                  <c:v>2.4475848924101578</c:v>
                </c:pt>
                <c:pt idx="38">
                  <c:v>1.8525266494905865</c:v>
                </c:pt>
                <c:pt idx="39">
                  <c:v>1.5203466065913693</c:v>
                </c:pt>
                <c:pt idx="40">
                  <c:v>1.2537816113949345</c:v>
                </c:pt>
                <c:pt idx="41">
                  <c:v>0.50832681512465239</c:v>
                </c:pt>
                <c:pt idx="42">
                  <c:v>-0.65565394204778193</c:v>
                </c:pt>
                <c:pt idx="43">
                  <c:v>-1.2614820797033535</c:v>
                </c:pt>
                <c:pt idx="44">
                  <c:v>-1.427806255532728</c:v>
                </c:pt>
                <c:pt idx="45">
                  <c:v>-1.6823975241188092</c:v>
                </c:pt>
                <c:pt idx="46">
                  <c:v>-1.517717983330817</c:v>
                </c:pt>
                <c:pt idx="47">
                  <c:v>-1.8296241245188483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8-4FCD-A92B-587D75278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32712320"/>
        <c:axId val="132714496"/>
      </c:barChart>
      <c:lineChart>
        <c:grouping val="standard"/>
        <c:varyColors val="0"/>
        <c:ser>
          <c:idx val="0"/>
          <c:order val="0"/>
          <c:tx>
            <c:strRef>
              <c:f>'4. ábra'!$A$3</c:f>
              <c:strCache>
                <c:ptCount val="1"/>
                <c:pt idx="0">
                  <c:v>Áruexport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'4. ábra'!$C$1:$AX$1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'4. ábra'!$C$3:$AX$3</c:f>
              <c:numCache>
                <c:formatCode>0.0</c:formatCode>
                <c:ptCount val="48"/>
                <c:pt idx="0">
                  <c:v>15.425981464853677</c:v>
                </c:pt>
                <c:pt idx="1">
                  <c:v>14.269790361756392</c:v>
                </c:pt>
                <c:pt idx="2">
                  <c:v>7.5567596805669552</c:v>
                </c:pt>
                <c:pt idx="3">
                  <c:v>-5.9011332654890509</c:v>
                </c:pt>
                <c:pt idx="4">
                  <c:v>-27.217401094468499</c:v>
                </c:pt>
                <c:pt idx="5">
                  <c:v>-27.066325970707737</c:v>
                </c:pt>
                <c:pt idx="6">
                  <c:v>-20.691964923673765</c:v>
                </c:pt>
                <c:pt idx="7">
                  <c:v>-7.3551968864580317</c:v>
                </c:pt>
                <c:pt idx="8">
                  <c:v>11.713982012828808</c:v>
                </c:pt>
                <c:pt idx="9">
                  <c:v>18.531838409111387</c:v>
                </c:pt>
                <c:pt idx="10">
                  <c:v>18.006521117928088</c:v>
                </c:pt>
                <c:pt idx="11">
                  <c:v>16.975949900379803</c:v>
                </c:pt>
                <c:pt idx="12">
                  <c:v>21.819869515584685</c:v>
                </c:pt>
                <c:pt idx="13">
                  <c:v>10.135259078402342</c:v>
                </c:pt>
                <c:pt idx="14">
                  <c:v>4.8651940298074265</c:v>
                </c:pt>
                <c:pt idx="15">
                  <c:v>-0.27754252664486501</c:v>
                </c:pt>
                <c:pt idx="16">
                  <c:v>-3.6638925829314672</c:v>
                </c:pt>
                <c:pt idx="17">
                  <c:v>-1.642782399258337</c:v>
                </c:pt>
                <c:pt idx="18">
                  <c:v>-0.80375157234094274</c:v>
                </c:pt>
                <c:pt idx="19">
                  <c:v>-3.6578520774762922</c:v>
                </c:pt>
                <c:pt idx="20">
                  <c:v>-2.9571280375264593</c:v>
                </c:pt>
                <c:pt idx="21">
                  <c:v>0.10923267367121525</c:v>
                </c:pt>
                <c:pt idx="22">
                  <c:v>0.69995363479658579</c:v>
                </c:pt>
                <c:pt idx="23">
                  <c:v>3.7610132109008276</c:v>
                </c:pt>
                <c:pt idx="24">
                  <c:v>6.7905384116926797</c:v>
                </c:pt>
                <c:pt idx="25">
                  <c:v>4.8458318740735962</c:v>
                </c:pt>
                <c:pt idx="26">
                  <c:v>4.1928735387118934</c:v>
                </c:pt>
                <c:pt idx="27">
                  <c:v>4.6579030587270864</c:v>
                </c:pt>
                <c:pt idx="28">
                  <c:v>5.4339030972902549</c:v>
                </c:pt>
                <c:pt idx="29">
                  <c:v>6.7299898886422653</c:v>
                </c:pt>
                <c:pt idx="30">
                  <c:v>5.1220951015104959</c:v>
                </c:pt>
                <c:pt idx="31">
                  <c:v>7.8498544130179511</c:v>
                </c:pt>
                <c:pt idx="32">
                  <c:v>-0.73765866194854368</c:v>
                </c:pt>
                <c:pt idx="33">
                  <c:v>2.9947123706370888</c:v>
                </c:pt>
                <c:pt idx="34">
                  <c:v>0.4598535956176022</c:v>
                </c:pt>
                <c:pt idx="35">
                  <c:v>-2.0814977067546039</c:v>
                </c:pt>
                <c:pt idx="36">
                  <c:v>12.221244721161412</c:v>
                </c:pt>
                <c:pt idx="37">
                  <c:v>8.1077790807423185</c:v>
                </c:pt>
                <c:pt idx="38">
                  <c:v>7.3367855103992525</c:v>
                </c:pt>
                <c:pt idx="39">
                  <c:v>7.9398527906379854</c:v>
                </c:pt>
                <c:pt idx="40">
                  <c:v>2.9474232202669981</c:v>
                </c:pt>
                <c:pt idx="41">
                  <c:v>4.5923985716805902</c:v>
                </c:pt>
                <c:pt idx="42">
                  <c:v>0.11416288381720108</c:v>
                </c:pt>
                <c:pt idx="43">
                  <c:v>6.7153643987150957</c:v>
                </c:pt>
                <c:pt idx="44">
                  <c:v>7.1143028591945949</c:v>
                </c:pt>
                <c:pt idx="45">
                  <c:v>2.5393893159537839</c:v>
                </c:pt>
                <c:pt idx="46">
                  <c:v>9.7136825833272979</c:v>
                </c:pt>
                <c:pt idx="47">
                  <c:v>0.3704366020636769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8-4FCD-A92B-587D75278C43}"/>
            </c:ext>
          </c:extLst>
        </c:ser>
        <c:ser>
          <c:idx val="1"/>
          <c:order val="1"/>
          <c:tx>
            <c:strRef>
              <c:f>'4. ábra'!$A$4</c:f>
              <c:strCache>
                <c:ptCount val="1"/>
                <c:pt idx="0">
                  <c:v>Áruimport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'4. ábra'!$C$1:$AX$1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'4. ábra'!$C$4:$AX$4</c:f>
              <c:numCache>
                <c:formatCode>0.0</c:formatCode>
                <c:ptCount val="48"/>
                <c:pt idx="0">
                  <c:v>14.876877058536891</c:v>
                </c:pt>
                <c:pt idx="1">
                  <c:v>14.640859826258108</c:v>
                </c:pt>
                <c:pt idx="2">
                  <c:v>10.654144160487846</c:v>
                </c:pt>
                <c:pt idx="3">
                  <c:v>-6.2580558808925133</c:v>
                </c:pt>
                <c:pt idx="4">
                  <c:v>-29.154486054286735</c:v>
                </c:pt>
                <c:pt idx="5">
                  <c:v>-31.55219521001105</c:v>
                </c:pt>
                <c:pt idx="6">
                  <c:v>-26.747990136548736</c:v>
                </c:pt>
                <c:pt idx="7">
                  <c:v>-13.385081088319311</c:v>
                </c:pt>
                <c:pt idx="8">
                  <c:v>9.7496089508548778</c:v>
                </c:pt>
                <c:pt idx="9">
                  <c:v>19.743820219484846</c:v>
                </c:pt>
                <c:pt idx="10">
                  <c:v>20.162938236404827</c:v>
                </c:pt>
                <c:pt idx="11">
                  <c:v>18.882644951492807</c:v>
                </c:pt>
                <c:pt idx="12">
                  <c:v>19.389949029446157</c:v>
                </c:pt>
                <c:pt idx="13">
                  <c:v>10.807162989365565</c:v>
                </c:pt>
                <c:pt idx="14">
                  <c:v>4.3344257061605589</c:v>
                </c:pt>
                <c:pt idx="15">
                  <c:v>0.97743425384012994</c:v>
                </c:pt>
                <c:pt idx="16">
                  <c:v>-1.2502629675719277</c:v>
                </c:pt>
                <c:pt idx="17">
                  <c:v>-3.3857925853545936</c:v>
                </c:pt>
                <c:pt idx="18">
                  <c:v>-3.2454334258342925</c:v>
                </c:pt>
                <c:pt idx="19">
                  <c:v>-2.7949740711860045</c:v>
                </c:pt>
                <c:pt idx="20">
                  <c:v>-4.4261184857020481</c:v>
                </c:pt>
                <c:pt idx="21">
                  <c:v>1.3529146380121517</c:v>
                </c:pt>
                <c:pt idx="22">
                  <c:v>0.36741794104710834</c:v>
                </c:pt>
                <c:pt idx="23">
                  <c:v>2.0121116323620072</c:v>
                </c:pt>
                <c:pt idx="24">
                  <c:v>6.4840969368261625</c:v>
                </c:pt>
                <c:pt idx="25">
                  <c:v>8.4454182592772753</c:v>
                </c:pt>
                <c:pt idx="26">
                  <c:v>7.2473463620671197</c:v>
                </c:pt>
                <c:pt idx="27">
                  <c:v>6.4502623404721078</c:v>
                </c:pt>
                <c:pt idx="28">
                  <c:v>3.0078652346838339</c:v>
                </c:pt>
                <c:pt idx="29">
                  <c:v>4.2091902479170358</c:v>
                </c:pt>
                <c:pt idx="30">
                  <c:v>4.855602394520858</c:v>
                </c:pt>
                <c:pt idx="31">
                  <c:v>3.111408786279668</c:v>
                </c:pt>
                <c:pt idx="32">
                  <c:v>0.84342903941035274</c:v>
                </c:pt>
                <c:pt idx="33">
                  <c:v>-0.95953577581617822</c:v>
                </c:pt>
                <c:pt idx="34">
                  <c:v>-0.38119210569527695</c:v>
                </c:pt>
                <c:pt idx="35">
                  <c:v>1.6214811743849253</c:v>
                </c:pt>
                <c:pt idx="36">
                  <c:v>16.776671655239241</c:v>
                </c:pt>
                <c:pt idx="37">
                  <c:v>10.549521497086857</c:v>
                </c:pt>
                <c:pt idx="38">
                  <c:v>11.222844405728821</c:v>
                </c:pt>
                <c:pt idx="39">
                  <c:v>10.083909486717133</c:v>
                </c:pt>
                <c:pt idx="40">
                  <c:v>4.4639858178716878</c:v>
                </c:pt>
                <c:pt idx="41">
                  <c:v>9.3526737572429823</c:v>
                </c:pt>
                <c:pt idx="42">
                  <c:v>7.504520408313951</c:v>
                </c:pt>
                <c:pt idx="43">
                  <c:v>10.640210057472132</c:v>
                </c:pt>
                <c:pt idx="44">
                  <c:v>8.3635246673808581</c:v>
                </c:pt>
                <c:pt idx="45">
                  <c:v>4.3192862307598574</c:v>
                </c:pt>
                <c:pt idx="46">
                  <c:v>8.3549055182823082</c:v>
                </c:pt>
                <c:pt idx="47">
                  <c:v>2.5313851495776873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8-4FCD-A92B-587D75278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97728"/>
        <c:axId val="132710784"/>
      </c:lineChart>
      <c:catAx>
        <c:axId val="13309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824318915099791E-2"/>
              <c:y val="1.2140958869169571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2710784"/>
        <c:crosses val="autoZero"/>
        <c:auto val="1"/>
        <c:lblAlgn val="ctr"/>
        <c:lblOffset val="100"/>
        <c:tickLblSkip val="1"/>
        <c:noMultiLvlLbl val="0"/>
      </c:catAx>
      <c:valAx>
        <c:axId val="132710784"/>
        <c:scaling>
          <c:orientation val="minMax"/>
          <c:max val="30"/>
          <c:min val="-3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097728"/>
        <c:crosses val="autoZero"/>
        <c:crossBetween val="between"/>
        <c:majorUnit val="5"/>
      </c:valAx>
      <c:catAx>
        <c:axId val="1327123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415219336068155"/>
              <c:y val="1.214095886916957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32714496"/>
        <c:crosses val="autoZero"/>
        <c:auto val="1"/>
        <c:lblAlgn val="ctr"/>
        <c:lblOffset val="100"/>
        <c:noMultiLvlLbl val="0"/>
      </c:catAx>
      <c:valAx>
        <c:axId val="132714496"/>
        <c:scaling>
          <c:orientation val="minMax"/>
          <c:max val="6"/>
          <c:min val="-7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2712320"/>
        <c:crosses val="max"/>
        <c:crossBetween val="between"/>
        <c:majorUnit val="1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0416428996147779E-2"/>
          <c:y val="0.88072604691204048"/>
          <c:w val="0.88571978059786849"/>
          <c:h val="0.1192739530879597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205769341528253E-2"/>
          <c:w val="0.93317880812493115"/>
          <c:h val="0.6911520532214877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'4. ábra'!$B$5</c:f>
              <c:strCache>
                <c:ptCount val="1"/>
                <c:pt idx="0">
                  <c:v>Balance of goods (r.h.s.)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'4. ábra'!$C$1:$AX$1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'4. ábra'!$C$5:$AX$5</c:f>
              <c:numCache>
                <c:formatCode>0.0</c:formatCode>
                <c:ptCount val="48"/>
                <c:pt idx="0">
                  <c:v>-0.44970243777273899</c:v>
                </c:pt>
                <c:pt idx="1">
                  <c:v>-0.5166099638945334</c:v>
                </c:pt>
                <c:pt idx="2">
                  <c:v>-0.98677319138033082</c:v>
                </c:pt>
                <c:pt idx="3">
                  <c:v>-0.91878996993309292</c:v>
                </c:pt>
                <c:pt idx="4">
                  <c:v>-0.59384836531443752</c:v>
                </c:pt>
                <c:pt idx="5">
                  <c:v>0.29012982665245879</c:v>
                </c:pt>
                <c:pt idx="6">
                  <c:v>1.6096797142694852</c:v>
                </c:pt>
                <c:pt idx="7">
                  <c:v>2.7129887843917242</c:v>
                </c:pt>
                <c:pt idx="8">
                  <c:v>2.947907537499757</c:v>
                </c:pt>
                <c:pt idx="9">
                  <c:v>2.8704857628898823</c:v>
                </c:pt>
                <c:pt idx="10">
                  <c:v>2.6905661605517479</c:v>
                </c:pt>
                <c:pt idx="11">
                  <c:v>2.5483849609036291</c:v>
                </c:pt>
                <c:pt idx="12">
                  <c:v>3.0063284957529524</c:v>
                </c:pt>
                <c:pt idx="13">
                  <c:v>2.9191999208118911</c:v>
                </c:pt>
                <c:pt idx="14">
                  <c:v>2.9810523316556385</c:v>
                </c:pt>
                <c:pt idx="15">
                  <c:v>2.8031549262762643</c:v>
                </c:pt>
                <c:pt idx="16">
                  <c:v>2.3951726480230389</c:v>
                </c:pt>
                <c:pt idx="17">
                  <c:v>2.741002399281268</c:v>
                </c:pt>
                <c:pt idx="18">
                  <c:v>3.1702940295709769</c:v>
                </c:pt>
                <c:pt idx="19">
                  <c:v>2.9396070548257476</c:v>
                </c:pt>
                <c:pt idx="20">
                  <c:v>3.1444021653970795</c:v>
                </c:pt>
                <c:pt idx="21">
                  <c:v>2.9060650619687927</c:v>
                </c:pt>
                <c:pt idx="22">
                  <c:v>2.9688560245508104</c:v>
                </c:pt>
                <c:pt idx="23">
                  <c:v>3.2663936880654583</c:v>
                </c:pt>
                <c:pt idx="24">
                  <c:v>3.3368886623321097</c:v>
                </c:pt>
                <c:pt idx="25">
                  <c:v>2.755153394139048</c:v>
                </c:pt>
                <c:pt idx="26">
                  <c:v>2.2924703018069965</c:v>
                </c:pt>
                <c:pt idx="27">
                  <c:v>2.0063518617683309</c:v>
                </c:pt>
                <c:pt idx="28">
                  <c:v>2.4138029623867308</c:v>
                </c:pt>
                <c:pt idx="29">
                  <c:v>2.8158565199777312</c:v>
                </c:pt>
                <c:pt idx="30">
                  <c:v>2.8514920946470128</c:v>
                </c:pt>
                <c:pt idx="31">
                  <c:v>3.6099322487989474</c:v>
                </c:pt>
                <c:pt idx="32">
                  <c:v>3.3332095336273966</c:v>
                </c:pt>
                <c:pt idx="33">
                  <c:v>3.9907012373031536</c:v>
                </c:pt>
                <c:pt idx="34">
                  <c:v>4.0926707300231531</c:v>
                </c:pt>
                <c:pt idx="35">
                  <c:v>3.4342579257120391</c:v>
                </c:pt>
                <c:pt idx="36">
                  <c:v>2.7928945244863117</c:v>
                </c:pt>
                <c:pt idx="37">
                  <c:v>2.4475848924101578</c:v>
                </c:pt>
                <c:pt idx="38">
                  <c:v>1.8525266494905865</c:v>
                </c:pt>
                <c:pt idx="39">
                  <c:v>1.5203466065913693</c:v>
                </c:pt>
                <c:pt idx="40">
                  <c:v>1.2537816113949345</c:v>
                </c:pt>
                <c:pt idx="41">
                  <c:v>0.50832681512465239</c:v>
                </c:pt>
                <c:pt idx="42">
                  <c:v>-0.65565394204778193</c:v>
                </c:pt>
                <c:pt idx="43">
                  <c:v>-1.2614820797033535</c:v>
                </c:pt>
                <c:pt idx="44">
                  <c:v>-1.427806255532728</c:v>
                </c:pt>
                <c:pt idx="45">
                  <c:v>-1.6823975241188092</c:v>
                </c:pt>
                <c:pt idx="46">
                  <c:v>-1.517717983330817</c:v>
                </c:pt>
                <c:pt idx="47">
                  <c:v>-1.8296241245188483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7-4D7F-BF87-570F12F96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32712320"/>
        <c:axId val="132714496"/>
      </c:barChart>
      <c:lineChart>
        <c:grouping val="standard"/>
        <c:varyColors val="0"/>
        <c:ser>
          <c:idx val="0"/>
          <c:order val="0"/>
          <c:tx>
            <c:strRef>
              <c:f>'4. ábra'!$B$3</c:f>
              <c:strCache>
                <c:ptCount val="1"/>
                <c:pt idx="0">
                  <c:v>Export of goods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'4. ábra'!$C$2:$AX$2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'4. ábra'!$C$3:$AX$3</c:f>
              <c:numCache>
                <c:formatCode>0.0</c:formatCode>
                <c:ptCount val="48"/>
                <c:pt idx="0">
                  <c:v>15.425981464853677</c:v>
                </c:pt>
                <c:pt idx="1">
                  <c:v>14.269790361756392</c:v>
                </c:pt>
                <c:pt idx="2">
                  <c:v>7.5567596805669552</c:v>
                </c:pt>
                <c:pt idx="3">
                  <c:v>-5.9011332654890509</c:v>
                </c:pt>
                <c:pt idx="4">
                  <c:v>-27.217401094468499</c:v>
                </c:pt>
                <c:pt idx="5">
                  <c:v>-27.066325970707737</c:v>
                </c:pt>
                <c:pt idx="6">
                  <c:v>-20.691964923673765</c:v>
                </c:pt>
                <c:pt idx="7">
                  <c:v>-7.3551968864580317</c:v>
                </c:pt>
                <c:pt idx="8">
                  <c:v>11.713982012828808</c:v>
                </c:pt>
                <c:pt idx="9">
                  <c:v>18.531838409111387</c:v>
                </c:pt>
                <c:pt idx="10">
                  <c:v>18.006521117928088</c:v>
                </c:pt>
                <c:pt idx="11">
                  <c:v>16.975949900379803</c:v>
                </c:pt>
                <c:pt idx="12">
                  <c:v>21.819869515584685</c:v>
                </c:pt>
                <c:pt idx="13">
                  <c:v>10.135259078402342</c:v>
                </c:pt>
                <c:pt idx="14">
                  <c:v>4.8651940298074265</c:v>
                </c:pt>
                <c:pt idx="15">
                  <c:v>-0.27754252664486501</c:v>
                </c:pt>
                <c:pt idx="16">
                  <c:v>-3.6638925829314672</c:v>
                </c:pt>
                <c:pt idx="17">
                  <c:v>-1.642782399258337</c:v>
                </c:pt>
                <c:pt idx="18">
                  <c:v>-0.80375157234094274</c:v>
                </c:pt>
                <c:pt idx="19">
                  <c:v>-3.6578520774762922</c:v>
                </c:pt>
                <c:pt idx="20">
                  <c:v>-2.9571280375264593</c:v>
                </c:pt>
                <c:pt idx="21">
                  <c:v>0.10923267367121525</c:v>
                </c:pt>
                <c:pt idx="22">
                  <c:v>0.69995363479658579</c:v>
                </c:pt>
                <c:pt idx="23">
                  <c:v>3.7610132109008276</c:v>
                </c:pt>
                <c:pt idx="24">
                  <c:v>6.7905384116926797</c:v>
                </c:pt>
                <c:pt idx="25">
                  <c:v>4.8458318740735962</c:v>
                </c:pt>
                <c:pt idx="26">
                  <c:v>4.1928735387118934</c:v>
                </c:pt>
                <c:pt idx="27">
                  <c:v>4.6579030587270864</c:v>
                </c:pt>
                <c:pt idx="28">
                  <c:v>5.4339030972902549</c:v>
                </c:pt>
                <c:pt idx="29">
                  <c:v>6.7299898886422653</c:v>
                </c:pt>
                <c:pt idx="30">
                  <c:v>5.1220951015104959</c:v>
                </c:pt>
                <c:pt idx="31">
                  <c:v>7.8498544130179511</c:v>
                </c:pt>
                <c:pt idx="32">
                  <c:v>-0.73765866194854368</c:v>
                </c:pt>
                <c:pt idx="33">
                  <c:v>2.9947123706370888</c:v>
                </c:pt>
                <c:pt idx="34">
                  <c:v>0.4598535956176022</c:v>
                </c:pt>
                <c:pt idx="35">
                  <c:v>-2.0814977067546039</c:v>
                </c:pt>
                <c:pt idx="36">
                  <c:v>12.221244721161412</c:v>
                </c:pt>
                <c:pt idx="37">
                  <c:v>8.1077790807423185</c:v>
                </c:pt>
                <c:pt idx="38">
                  <c:v>7.3367855103992525</c:v>
                </c:pt>
                <c:pt idx="39">
                  <c:v>7.9398527906379854</c:v>
                </c:pt>
                <c:pt idx="40">
                  <c:v>2.9474232202669981</c:v>
                </c:pt>
                <c:pt idx="41">
                  <c:v>4.5923985716805902</c:v>
                </c:pt>
                <c:pt idx="42">
                  <c:v>0.11416288381720108</c:v>
                </c:pt>
                <c:pt idx="43">
                  <c:v>6.7153643987150957</c:v>
                </c:pt>
                <c:pt idx="44">
                  <c:v>7.1143028591945949</c:v>
                </c:pt>
                <c:pt idx="45">
                  <c:v>2.5393893159537839</c:v>
                </c:pt>
                <c:pt idx="46">
                  <c:v>9.7136825833272979</c:v>
                </c:pt>
                <c:pt idx="47">
                  <c:v>0.3704366020636769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97-4D7F-BF87-570F12F96BEB}"/>
            </c:ext>
          </c:extLst>
        </c:ser>
        <c:ser>
          <c:idx val="1"/>
          <c:order val="1"/>
          <c:tx>
            <c:strRef>
              <c:f>'4. ábra'!$B$4</c:f>
              <c:strCache>
                <c:ptCount val="1"/>
                <c:pt idx="0">
                  <c:v>Import of goods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'4. ábra'!$C$2:$AX$2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'4. ábra'!$C$4:$AX$4</c:f>
              <c:numCache>
                <c:formatCode>0.0</c:formatCode>
                <c:ptCount val="48"/>
                <c:pt idx="0">
                  <c:v>14.876877058536891</c:v>
                </c:pt>
                <c:pt idx="1">
                  <c:v>14.640859826258108</c:v>
                </c:pt>
                <c:pt idx="2">
                  <c:v>10.654144160487846</c:v>
                </c:pt>
                <c:pt idx="3">
                  <c:v>-6.2580558808925133</c:v>
                </c:pt>
                <c:pt idx="4">
                  <c:v>-29.154486054286735</c:v>
                </c:pt>
                <c:pt idx="5">
                  <c:v>-31.55219521001105</c:v>
                </c:pt>
                <c:pt idx="6">
                  <c:v>-26.747990136548736</c:v>
                </c:pt>
                <c:pt idx="7">
                  <c:v>-13.385081088319311</c:v>
                </c:pt>
                <c:pt idx="8">
                  <c:v>9.7496089508548778</c:v>
                </c:pt>
                <c:pt idx="9">
                  <c:v>19.743820219484846</c:v>
                </c:pt>
                <c:pt idx="10">
                  <c:v>20.162938236404827</c:v>
                </c:pt>
                <c:pt idx="11">
                  <c:v>18.882644951492807</c:v>
                </c:pt>
                <c:pt idx="12">
                  <c:v>19.389949029446157</c:v>
                </c:pt>
                <c:pt idx="13">
                  <c:v>10.807162989365565</c:v>
                </c:pt>
                <c:pt idx="14">
                  <c:v>4.3344257061605589</c:v>
                </c:pt>
                <c:pt idx="15">
                  <c:v>0.97743425384012994</c:v>
                </c:pt>
                <c:pt idx="16">
                  <c:v>-1.2502629675719277</c:v>
                </c:pt>
                <c:pt idx="17">
                  <c:v>-3.3857925853545936</c:v>
                </c:pt>
                <c:pt idx="18">
                  <c:v>-3.2454334258342925</c:v>
                </c:pt>
                <c:pt idx="19">
                  <c:v>-2.7949740711860045</c:v>
                </c:pt>
                <c:pt idx="20">
                  <c:v>-4.4261184857020481</c:v>
                </c:pt>
                <c:pt idx="21">
                  <c:v>1.3529146380121517</c:v>
                </c:pt>
                <c:pt idx="22">
                  <c:v>0.36741794104710834</c:v>
                </c:pt>
                <c:pt idx="23">
                  <c:v>2.0121116323620072</c:v>
                </c:pt>
                <c:pt idx="24">
                  <c:v>6.4840969368261625</c:v>
                </c:pt>
                <c:pt idx="25">
                  <c:v>8.4454182592772753</c:v>
                </c:pt>
                <c:pt idx="26">
                  <c:v>7.2473463620671197</c:v>
                </c:pt>
                <c:pt idx="27">
                  <c:v>6.4502623404721078</c:v>
                </c:pt>
                <c:pt idx="28">
                  <c:v>3.0078652346838339</c:v>
                </c:pt>
                <c:pt idx="29">
                  <c:v>4.2091902479170358</c:v>
                </c:pt>
                <c:pt idx="30">
                  <c:v>4.855602394520858</c:v>
                </c:pt>
                <c:pt idx="31">
                  <c:v>3.111408786279668</c:v>
                </c:pt>
                <c:pt idx="32">
                  <c:v>0.84342903941035274</c:v>
                </c:pt>
                <c:pt idx="33">
                  <c:v>-0.95953577581617822</c:v>
                </c:pt>
                <c:pt idx="34">
                  <c:v>-0.38119210569527695</c:v>
                </c:pt>
                <c:pt idx="35">
                  <c:v>1.6214811743849253</c:v>
                </c:pt>
                <c:pt idx="36">
                  <c:v>16.776671655239241</c:v>
                </c:pt>
                <c:pt idx="37">
                  <c:v>10.549521497086857</c:v>
                </c:pt>
                <c:pt idx="38">
                  <c:v>11.222844405728821</c:v>
                </c:pt>
                <c:pt idx="39">
                  <c:v>10.083909486717133</c:v>
                </c:pt>
                <c:pt idx="40">
                  <c:v>4.4639858178716878</c:v>
                </c:pt>
                <c:pt idx="41">
                  <c:v>9.3526737572429823</c:v>
                </c:pt>
                <c:pt idx="42">
                  <c:v>7.504520408313951</c:v>
                </c:pt>
                <c:pt idx="43">
                  <c:v>10.640210057472132</c:v>
                </c:pt>
                <c:pt idx="44">
                  <c:v>8.3635246673808581</c:v>
                </c:pt>
                <c:pt idx="45">
                  <c:v>4.3192862307598574</c:v>
                </c:pt>
                <c:pt idx="46">
                  <c:v>8.3549055182823082</c:v>
                </c:pt>
                <c:pt idx="47">
                  <c:v>2.5313851495776873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97-4D7F-BF87-570F12F96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97728"/>
        <c:axId val="132710784"/>
      </c:lineChart>
      <c:catAx>
        <c:axId val="13309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4824318915099791E-2"/>
              <c:y val="1.2140958869169571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2710784"/>
        <c:crosses val="autoZero"/>
        <c:auto val="1"/>
        <c:lblAlgn val="ctr"/>
        <c:lblOffset val="100"/>
        <c:tickLblSkip val="1"/>
        <c:noMultiLvlLbl val="0"/>
      </c:catAx>
      <c:valAx>
        <c:axId val="132710784"/>
        <c:scaling>
          <c:orientation val="minMax"/>
          <c:max val="30"/>
          <c:min val="-3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097728"/>
        <c:crosses val="autoZero"/>
        <c:crossBetween val="between"/>
        <c:majorUnit val="5"/>
      </c:valAx>
      <c:catAx>
        <c:axId val="1327123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92415219336068155"/>
              <c:y val="1.214095886916957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32714496"/>
        <c:crosses val="autoZero"/>
        <c:auto val="1"/>
        <c:lblAlgn val="ctr"/>
        <c:lblOffset val="100"/>
        <c:noMultiLvlLbl val="0"/>
      </c:catAx>
      <c:valAx>
        <c:axId val="132714496"/>
        <c:scaling>
          <c:orientation val="minMax"/>
          <c:max val="6"/>
          <c:min val="-7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2712320"/>
        <c:crosses val="max"/>
        <c:crossBetween val="between"/>
        <c:majorUnit val="1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0416428996147779E-2"/>
          <c:y val="0.88072604691204048"/>
          <c:w val="0.88571978059786849"/>
          <c:h val="0.1192739530879597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163478389652703E-2"/>
          <c:w val="0.89639860327692722"/>
          <c:h val="0.78711557607023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ábra'!$B$1</c:f>
              <c:strCache>
                <c:ptCount val="1"/>
                <c:pt idx="0">
                  <c:v>Piaci részesedés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'5. ábra'!$A$7:$A$20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'5. ábra'!$B$7:$B$20</c:f>
              <c:numCache>
                <c:formatCode>0.00</c:formatCode>
                <c:ptCount val="14"/>
                <c:pt idx="0">
                  <c:v>6.1049386444499874</c:v>
                </c:pt>
                <c:pt idx="1">
                  <c:v>3.1963856683671423</c:v>
                </c:pt>
                <c:pt idx="2">
                  <c:v>1.8845155091361505</c:v>
                </c:pt>
                <c:pt idx="3">
                  <c:v>6.7130053916467709</c:v>
                </c:pt>
                <c:pt idx="4">
                  <c:v>-1.3083542112232074</c:v>
                </c:pt>
                <c:pt idx="5">
                  <c:v>-1.7277727344184761</c:v>
                </c:pt>
                <c:pt idx="6">
                  <c:v>-2.8174539640181386</c:v>
                </c:pt>
                <c:pt idx="7">
                  <c:v>0.24089549672877197</c:v>
                </c:pt>
                <c:pt idx="8">
                  <c:v>5.4070058883662782</c:v>
                </c:pt>
                <c:pt idx="9">
                  <c:v>3.5289471390539155</c:v>
                </c:pt>
                <c:pt idx="10">
                  <c:v>-1.6045766385798146</c:v>
                </c:pt>
                <c:pt idx="11">
                  <c:v>-0.46340114010637734</c:v>
                </c:pt>
                <c:pt idx="12">
                  <c:v>-1.2028289144818665</c:v>
                </c:pt>
                <c:pt idx="13">
                  <c:v>2.6289620561419014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7-4655-8A84-9A49D79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90784"/>
        <c:axId val="133192320"/>
      </c:barChart>
      <c:lineChart>
        <c:grouping val="standard"/>
        <c:varyColors val="0"/>
        <c:ser>
          <c:idx val="1"/>
          <c:order val="1"/>
          <c:tx>
            <c:strRef>
              <c:f>'5. ábra'!$C$1</c:f>
              <c:strCache>
                <c:ptCount val="1"/>
                <c:pt idx="0">
                  <c:v>Export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'5. ábra'!$A$7:$A$20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'5. ábra'!$C$7:$C$20</c:f>
              <c:numCache>
                <c:formatCode>0.00</c:formatCode>
                <c:ptCount val="14"/>
                <c:pt idx="0">
                  <c:v>19.492718953605284</c:v>
                </c:pt>
                <c:pt idx="1">
                  <c:v>16.233498082818681</c:v>
                </c:pt>
                <c:pt idx="2">
                  <c:v>6.9010683224616685</c:v>
                </c:pt>
                <c:pt idx="3">
                  <c:v>-10.446331916480155</c:v>
                </c:pt>
                <c:pt idx="4">
                  <c:v>11.13211856780228</c:v>
                </c:pt>
                <c:pt idx="5">
                  <c:v>6.5163033019207788</c:v>
                </c:pt>
                <c:pt idx="6">
                  <c:v>-1.6906453865889617</c:v>
                </c:pt>
                <c:pt idx="7">
                  <c:v>4.140232615715977</c:v>
                </c:pt>
                <c:pt idx="8">
                  <c:v>9.2232654616071095</c:v>
                </c:pt>
                <c:pt idx="9">
                  <c:v>7.357619015760406</c:v>
                </c:pt>
                <c:pt idx="10">
                  <c:v>3.8344485200476299</c:v>
                </c:pt>
                <c:pt idx="11">
                  <c:v>6.8841114038128275</c:v>
                </c:pt>
                <c:pt idx="12">
                  <c:v>4.3292893374885288</c:v>
                </c:pt>
                <c:pt idx="13">
                  <c:v>5.9382807284790431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7-4655-8A84-9A49D79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90784"/>
        <c:axId val="133192320"/>
      </c:lineChart>
      <c:lineChart>
        <c:grouping val="standard"/>
        <c:varyColors val="0"/>
        <c:ser>
          <c:idx val="2"/>
          <c:order val="2"/>
          <c:tx>
            <c:strRef>
              <c:f>'5. ábra'!$D$1</c:f>
              <c:strCache>
                <c:ptCount val="1"/>
                <c:pt idx="0">
                  <c:v>Külső kereslet</c:v>
                </c:pt>
              </c:strCache>
            </c:strRef>
          </c:tx>
          <c:spPr>
            <a:ln w="3175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2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  <c:pt idx="10">
                <c:v>2016</c:v>
              </c:pt>
              <c:pt idx="11">
                <c:v>2017</c:v>
              </c:pt>
            </c:numLit>
          </c:cat>
          <c:val>
            <c:numRef>
              <c:f>'5. ábra'!$D$7:$D$20</c:f>
              <c:numCache>
                <c:formatCode>0.00</c:formatCode>
                <c:ptCount val="14"/>
                <c:pt idx="0">
                  <c:v>12.621891946728542</c:v>
                </c:pt>
                <c:pt idx="1">
                  <c:v>12.62375368199687</c:v>
                </c:pt>
                <c:pt idx="2">
                  <c:v>4.8984502329667485</c:v>
                </c:pt>
                <c:pt idx="3">
                  <c:v>-16.120659865621146</c:v>
                </c:pt>
                <c:pt idx="4">
                  <c:v>12.684648969097019</c:v>
                </c:pt>
                <c:pt idx="5">
                  <c:v>8.3847758620149442</c:v>
                </c:pt>
                <c:pt idx="6">
                  <c:v>1.1556636648952718</c:v>
                </c:pt>
                <c:pt idx="7">
                  <c:v>3.8597086756694736</c:v>
                </c:pt>
                <c:pt idx="8">
                  <c:v>3.6232160282112069</c:v>
                </c:pt>
                <c:pt idx="9">
                  <c:v>3.6973790867916811</c:v>
                </c:pt>
                <c:pt idx="10">
                  <c:v>5.532222219231393</c:v>
                </c:pt>
                <c:pt idx="11">
                  <c:v>7.3848543476881794</c:v>
                </c:pt>
                <c:pt idx="12">
                  <c:v>5.6028327772621402</c:v>
                </c:pt>
                <c:pt idx="13">
                  <c:v>3.2528966640413977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07-4655-8A84-9A49D79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00512"/>
        <c:axId val="133198592"/>
      </c:lineChart>
      <c:catAx>
        <c:axId val="13319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192320"/>
        <c:crosses val="autoZero"/>
        <c:auto val="1"/>
        <c:lblAlgn val="ctr"/>
        <c:lblOffset val="100"/>
        <c:noMultiLvlLbl val="0"/>
      </c:catAx>
      <c:valAx>
        <c:axId val="133192320"/>
        <c:scaling>
          <c:orientation val="minMax"/>
          <c:max val="25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038308926839624E-2"/>
              <c:y val="2.08640847793712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190784"/>
        <c:crosses val="autoZero"/>
        <c:crossBetween val="between"/>
        <c:majorUnit val="5"/>
      </c:valAx>
      <c:valAx>
        <c:axId val="133198592"/>
        <c:scaling>
          <c:orientation val="minMax"/>
          <c:max val="2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519029474690993"/>
              <c:y val="2.085416666666666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200512"/>
        <c:crosses val="max"/>
        <c:crossBetween val="between"/>
        <c:majorUnit val="5"/>
      </c:valAx>
      <c:catAx>
        <c:axId val="133200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319859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273731065748465"/>
          <c:w val="1"/>
          <c:h val="7.472350438953752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310963</xdr:colOff>
      <xdr:row>9</xdr:row>
      <xdr:rowOff>84045</xdr:rowOff>
    </xdr:from>
    <xdr:to>
      <xdr:col>23</xdr:col>
      <xdr:colOff>333020</xdr:colOff>
      <xdr:row>28</xdr:row>
      <xdr:rowOff>68445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E50F20C-66EA-4770-A9C3-4B2DCC557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647700</xdr:colOff>
      <xdr:row>10</xdr:row>
      <xdr:rowOff>133350</xdr:rowOff>
    </xdr:from>
    <xdr:to>
      <xdr:col>31</xdr:col>
      <xdr:colOff>441157</xdr:colOff>
      <xdr:row>29</xdr:row>
      <xdr:rowOff>117750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D6240AC-F3E5-46F3-9FAA-84B1B1789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9</xdr:row>
      <xdr:rowOff>28575</xdr:rowOff>
    </xdr:from>
    <xdr:to>
      <xdr:col>15</xdr:col>
      <xdr:colOff>460207</xdr:colOff>
      <xdr:row>28</xdr:row>
      <xdr:rowOff>51075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6CF593C-8A64-4966-9672-F0BEC272F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485775</xdr:colOff>
      <xdr:row>8</xdr:row>
      <xdr:rowOff>133350</xdr:rowOff>
    </xdr:from>
    <xdr:to>
      <xdr:col>24</xdr:col>
      <xdr:colOff>22057</xdr:colOff>
      <xdr:row>28</xdr:row>
      <xdr:rowOff>3450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54B8DA27-CF61-41EB-B612-98F4AE017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509587</xdr:colOff>
      <xdr:row>13</xdr:row>
      <xdr:rowOff>47624</xdr:rowOff>
    </xdr:from>
    <xdr:to>
      <xdr:col>15</xdr:col>
      <xdr:colOff>45869</xdr:colOff>
      <xdr:row>32</xdr:row>
      <xdr:rowOff>32024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AAA59C-1BB3-4A8E-A7FB-AAAD749A7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32</xdr:row>
      <xdr:rowOff>114300</xdr:rowOff>
    </xdr:from>
    <xdr:to>
      <xdr:col>15</xdr:col>
      <xdr:colOff>307807</xdr:colOff>
      <xdr:row>51</xdr:row>
      <xdr:rowOff>98700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E4F1D42B-194E-44DD-A508-4B65CF90B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102631</xdr:colOff>
      <xdr:row>8</xdr:row>
      <xdr:rowOff>136765</xdr:rowOff>
    </xdr:from>
    <xdr:to>
      <xdr:col>20</xdr:col>
      <xdr:colOff>273913</xdr:colOff>
      <xdr:row>27</xdr:row>
      <xdr:rowOff>108465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4632E5-B5C2-4905-A454-F288795A9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679027</xdr:colOff>
      <xdr:row>8</xdr:row>
      <xdr:rowOff>121573</xdr:rowOff>
    </xdr:from>
    <xdr:to>
      <xdr:col>28</xdr:col>
      <xdr:colOff>307384</xdr:colOff>
      <xdr:row>27</xdr:row>
      <xdr:rowOff>93273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186A73-239E-4727-987A-74AFBC47F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523875</xdr:colOff>
      <xdr:row>6</xdr:row>
      <xdr:rowOff>147636</xdr:rowOff>
    </xdr:from>
    <xdr:to>
      <xdr:col>54</xdr:col>
      <xdr:colOff>60157</xdr:colOff>
      <xdr:row>25</xdr:row>
      <xdr:rowOff>132036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428AC4-A85D-4FBD-959A-F525608620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0</xdr:colOff>
      <xdr:row>27</xdr:row>
      <xdr:rowOff>0</xdr:rowOff>
    </xdr:from>
    <xdr:to>
      <xdr:col>54</xdr:col>
      <xdr:colOff>145882</xdr:colOff>
      <xdr:row>45</xdr:row>
      <xdr:rowOff>136800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00C9DA2-910B-4F0B-8895-66A4CE529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957696" y="1876177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8F152AB-BDC0-4C05-BBB8-7DFF1EA983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781800" y="2009775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6412A92-2C1A-4B8D-A7D3-CEEA296E99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0.489</cdr:x>
      <cdr:y>0.0013</cdr:y>
    </cdr:from>
    <cdr:to>
      <cdr:x>1</cdr:x>
      <cdr:y>1</cdr:y>
    </cdr:to>
    <cdr:graphicFrame macro="">
      <cdr:nvGraphicFramePr>
        <cdr:cNvPr id="6" name="Diagram 3">
          <a:extLst xmlns:a="http://schemas.openxmlformats.org/drawingml/2006/main">
            <a:ext uri="{FF2B5EF4-FFF2-40B4-BE49-F238E27FC236}">
              <a16:creationId xmlns:a16="http://schemas.microsoft.com/office/drawing/2014/main" id="{70B0301E-B859-4141-BB2A-1A6EBB4068DF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0.489</cdr:x>
      <cdr:y>0.0013</cdr:y>
    </cdr:from>
    <cdr:to>
      <cdr:x>1</cdr:x>
      <cdr:y>1</cdr:y>
    </cdr:to>
    <cdr:graphicFrame macro="">
      <cdr:nvGraphicFramePr>
        <cdr:cNvPr id="6" name="Diagram 3">
          <a:extLst xmlns:a="http://schemas.openxmlformats.org/drawingml/2006/main">
            <a:ext uri="{FF2B5EF4-FFF2-40B4-BE49-F238E27FC236}">
              <a16:creationId xmlns:a16="http://schemas.microsoft.com/office/drawing/2014/main" id="{70B0301E-B859-4141-BB2A-1A6EBB4068DF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395816</xdr:colOff>
      <xdr:row>9</xdr:row>
      <xdr:rowOff>93134</xdr:rowOff>
    </xdr:from>
    <xdr:to>
      <xdr:col>46</xdr:col>
      <xdr:colOff>160698</xdr:colOff>
      <xdr:row>28</xdr:row>
      <xdr:rowOff>77534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B1730C-FF84-4839-A182-4CCD95C64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0</xdr:colOff>
      <xdr:row>10</xdr:row>
      <xdr:rowOff>0</xdr:rowOff>
    </xdr:from>
    <xdr:to>
      <xdr:col>55</xdr:col>
      <xdr:colOff>222082</xdr:colOff>
      <xdr:row>28</xdr:row>
      <xdr:rowOff>136800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C329B1DA-119B-417E-AF1C-A563CB25B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238125</xdr:colOff>
      <xdr:row>7</xdr:row>
      <xdr:rowOff>47625</xdr:rowOff>
    </xdr:from>
    <xdr:to>
      <xdr:col>47</xdr:col>
      <xdr:colOff>50632</xdr:colOff>
      <xdr:row>26</xdr:row>
      <xdr:rowOff>32025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FB8DF6-1D0C-4A67-A438-FCBF6CA6F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180975</xdr:colOff>
      <xdr:row>7</xdr:row>
      <xdr:rowOff>47625</xdr:rowOff>
    </xdr:from>
    <xdr:to>
      <xdr:col>55</xdr:col>
      <xdr:colOff>326857</xdr:colOff>
      <xdr:row>26</xdr:row>
      <xdr:rowOff>32025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AC23522C-4479-4407-BCD8-7DE0DB412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57150</xdr:colOff>
      <xdr:row>6</xdr:row>
      <xdr:rowOff>9525</xdr:rowOff>
    </xdr:from>
    <xdr:to>
      <xdr:col>47</xdr:col>
      <xdr:colOff>203032</xdr:colOff>
      <xdr:row>24</xdr:row>
      <xdr:rowOff>146325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F49B8384-15BB-47E3-805D-99126DEF2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371475</xdr:colOff>
      <xdr:row>6</xdr:row>
      <xdr:rowOff>9525</xdr:rowOff>
    </xdr:from>
    <xdr:to>
      <xdr:col>55</xdr:col>
      <xdr:colOff>517357</xdr:colOff>
      <xdr:row>24</xdr:row>
      <xdr:rowOff>146325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422309A-961F-48E3-A99C-5C3ACE3F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1</xdr:row>
      <xdr:rowOff>38100</xdr:rowOff>
    </xdr:from>
    <xdr:to>
      <xdr:col>13</xdr:col>
      <xdr:colOff>384007</xdr:colOff>
      <xdr:row>20</xdr:row>
      <xdr:rowOff>12975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3E0449B9-E12E-4E05-B428-F3828546E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257175</xdr:colOff>
      <xdr:row>19</xdr:row>
      <xdr:rowOff>123825</xdr:rowOff>
    </xdr:from>
    <xdr:to>
      <xdr:col>13</xdr:col>
      <xdr:colOff>403057</xdr:colOff>
      <xdr:row>38</xdr:row>
      <xdr:rowOff>51075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139B6046-F75E-4923-9341-ED840F792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466724</xdr:colOff>
      <xdr:row>7</xdr:row>
      <xdr:rowOff>108917</xdr:rowOff>
    </xdr:from>
    <xdr:to>
      <xdr:col>48</xdr:col>
      <xdr:colOff>3006</xdr:colOff>
      <xdr:row>26</xdr:row>
      <xdr:rowOff>93317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06AA88-A31C-40EC-A63D-BDD6E016B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99806</xdr:colOff>
      <xdr:row>7</xdr:row>
      <xdr:rowOff>85725</xdr:rowOff>
    </xdr:from>
    <xdr:to>
      <xdr:col>56</xdr:col>
      <xdr:colOff>245688</xdr:colOff>
      <xdr:row>26</xdr:row>
      <xdr:rowOff>70125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A9F46958-5A5B-4D4F-9B16-3FC8A2709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570378</xdr:colOff>
      <xdr:row>7</xdr:row>
      <xdr:rowOff>90873</xdr:rowOff>
    </xdr:from>
    <xdr:to>
      <xdr:col>50</xdr:col>
      <xdr:colOff>93960</xdr:colOff>
      <xdr:row>26</xdr:row>
      <xdr:rowOff>62573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FA2A21-99AD-4312-BCE2-1F24C7BEFA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323850</xdr:colOff>
      <xdr:row>7</xdr:row>
      <xdr:rowOff>85725</xdr:rowOff>
    </xdr:from>
    <xdr:to>
      <xdr:col>58</xdr:col>
      <xdr:colOff>457032</xdr:colOff>
      <xdr:row>26</xdr:row>
      <xdr:rowOff>57425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9B9249A5-CFF7-430A-A6F5-16A74170A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504825</xdr:colOff>
      <xdr:row>0</xdr:row>
      <xdr:rowOff>476250</xdr:rowOff>
    </xdr:from>
    <xdr:to>
      <xdr:col>18</xdr:col>
      <xdr:colOff>28407</xdr:colOff>
      <xdr:row>18</xdr:row>
      <xdr:rowOff>133625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6F284E-1344-4A49-8528-2C8F81546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18</xdr:col>
      <xdr:colOff>133182</xdr:colOff>
      <xdr:row>38</xdr:row>
      <xdr:rowOff>124100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1B40876-6C36-4BD7-A21A-CB8B50168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257175</xdr:colOff>
      <xdr:row>9</xdr:row>
      <xdr:rowOff>85725</xdr:rowOff>
    </xdr:from>
    <xdr:to>
      <xdr:col>49</xdr:col>
      <xdr:colOff>403057</xdr:colOff>
      <xdr:row>28</xdr:row>
      <xdr:rowOff>117750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C474F921-CCFC-4037-93EC-50ECEDA08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457200</xdr:colOff>
      <xdr:row>9</xdr:row>
      <xdr:rowOff>85725</xdr:rowOff>
    </xdr:from>
    <xdr:to>
      <xdr:col>57</xdr:col>
      <xdr:colOff>603082</xdr:colOff>
      <xdr:row>28</xdr:row>
      <xdr:rowOff>117750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B96E0D6-9270-475C-AC56-0BC3FD0DB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Calc\befjeg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V&#225;llalat/alapadatok_uj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L&#233;tsz&#225;m/D_OMK_q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OMBMappa\OmniBuS\Tablareform_2007\P_Nem%20pu-i%20vall.%20szektor%20fin.%20kepesseg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1%20projektek\IR\2011%20szeptember\&#225;br&#225;k\3.%20fejezet%20-%203rd%20chap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VALL"/>
      <sheetName val="Chart8"/>
      <sheetName val="Chart9"/>
      <sheetName val="Chart1"/>
      <sheetName val="LIKVID"/>
      <sheetName val="BANKHITEL"/>
      <sheetName val="FORRASOK"/>
      <sheetName val="Chart2"/>
      <sheetName val="stock"/>
      <sheetName val="NFK_SA"/>
      <sheetName val="NFK_ÖHAS"/>
      <sheetName val="FT_KER"/>
      <sheetName val="DEVHIT_DEVBET"/>
      <sheetName val="KERHIT"/>
      <sheetName val="ESZK_SA"/>
      <sheetName val="FORR_SA"/>
      <sheetName val="HITEL"/>
      <sheetName val="flow"/>
      <sheetName val="igazított"/>
      <sheetName val="NFK"/>
      <sheetName val="KOV_BET"/>
      <sheetName val="KÖT"/>
      <sheetName val="FT_DEV"/>
      <sheetName val="DEV"/>
      <sheetName val="BANKHIT"/>
      <sheetName val="HIT_RESZV"/>
      <sheetName val="EGYEB"/>
      <sheetName val="NFK_MARADEK"/>
      <sheetName val="DEVIZA"/>
      <sheetName val="KULF_BELF"/>
      <sheetName val="annual_flow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M1">
            <v>35885</v>
          </cell>
          <cell r="AN1">
            <v>35976</v>
          </cell>
          <cell r="AO1">
            <v>36068</v>
          </cell>
          <cell r="AP1">
            <v>36160</v>
          </cell>
          <cell r="AQ1">
            <v>36250</v>
          </cell>
          <cell r="AR1">
            <v>36341</v>
          </cell>
          <cell r="AS1">
            <v>36433</v>
          </cell>
          <cell r="AT1">
            <v>36525</v>
          </cell>
          <cell r="AU1">
            <v>36616</v>
          </cell>
          <cell r="AV1">
            <v>36707</v>
          </cell>
          <cell r="AW1">
            <v>36799</v>
          </cell>
          <cell r="AX1">
            <v>36891</v>
          </cell>
          <cell r="AY1">
            <v>36981</v>
          </cell>
          <cell r="AZ1">
            <v>37072</v>
          </cell>
          <cell r="BA1">
            <v>37164</v>
          </cell>
          <cell r="BB1">
            <v>37256</v>
          </cell>
          <cell r="BC1">
            <v>37346</v>
          </cell>
          <cell r="BD1">
            <v>37437</v>
          </cell>
          <cell r="BE1">
            <v>37529</v>
          </cell>
          <cell r="BF1">
            <v>37621</v>
          </cell>
          <cell r="BG1">
            <v>37711</v>
          </cell>
          <cell r="BH1">
            <v>37802</v>
          </cell>
          <cell r="BI1">
            <v>37894</v>
          </cell>
          <cell r="BJ1">
            <v>37986</v>
          </cell>
          <cell r="BK1">
            <v>38077</v>
          </cell>
          <cell r="BL1">
            <v>38168</v>
          </cell>
          <cell r="BM1">
            <v>38260</v>
          </cell>
          <cell r="BN1">
            <v>38352</v>
          </cell>
          <cell r="BO1">
            <v>38442</v>
          </cell>
          <cell r="BP1">
            <v>38533</v>
          </cell>
          <cell r="BQ1">
            <v>38625</v>
          </cell>
          <cell r="BR1">
            <v>38717</v>
          </cell>
          <cell r="BS1">
            <v>38807</v>
          </cell>
          <cell r="BT1">
            <v>38898</v>
          </cell>
          <cell r="BU1">
            <v>38990</v>
          </cell>
          <cell r="BV1">
            <v>39082</v>
          </cell>
          <cell r="BW1">
            <v>39172</v>
          </cell>
          <cell r="BX1">
            <v>39263</v>
          </cell>
          <cell r="BY1">
            <v>39355</v>
          </cell>
          <cell r="BZ1">
            <v>39447</v>
          </cell>
          <cell r="CA1">
            <v>39538</v>
          </cell>
          <cell r="CB1">
            <v>39629</v>
          </cell>
          <cell r="CC1">
            <v>39721</v>
          </cell>
          <cell r="CD1">
            <v>39813</v>
          </cell>
          <cell r="CE1">
            <v>39903</v>
          </cell>
          <cell r="CF1">
            <v>39994</v>
          </cell>
          <cell r="CG1">
            <v>40086</v>
          </cell>
          <cell r="CH1">
            <v>40178</v>
          </cell>
          <cell r="CI1">
            <v>40268</v>
          </cell>
          <cell r="CJ1">
            <v>40359</v>
          </cell>
          <cell r="CK1">
            <v>40451</v>
          </cell>
          <cell r="CL1">
            <v>40543</v>
          </cell>
          <cell r="CM1">
            <v>40633</v>
          </cell>
          <cell r="CN1">
            <v>40724</v>
          </cell>
          <cell r="CO1">
            <v>40816</v>
          </cell>
          <cell r="CP1">
            <v>40908</v>
          </cell>
          <cell r="CQ1">
            <v>40999</v>
          </cell>
          <cell r="CR1">
            <v>41090</v>
          </cell>
          <cell r="CS1">
            <v>41182</v>
          </cell>
          <cell r="CT1">
            <v>41274</v>
          </cell>
          <cell r="CU1">
            <v>41364</v>
          </cell>
          <cell r="CV1">
            <v>41455</v>
          </cell>
          <cell r="CW1">
            <v>41547</v>
          </cell>
          <cell r="CX1">
            <v>41639</v>
          </cell>
          <cell r="CY1">
            <v>41729</v>
          </cell>
          <cell r="CZ1">
            <v>41820</v>
          </cell>
          <cell r="DA1">
            <v>41912</v>
          </cell>
          <cell r="DB1">
            <v>42004</v>
          </cell>
          <cell r="DC1">
            <v>42094</v>
          </cell>
          <cell r="DD1">
            <v>42185</v>
          </cell>
          <cell r="DE1">
            <v>42277</v>
          </cell>
          <cell r="DF1">
            <v>42369</v>
          </cell>
          <cell r="DG1">
            <v>42460</v>
          </cell>
          <cell r="DH1">
            <v>42551</v>
          </cell>
          <cell r="DI1">
            <v>42643</v>
          </cell>
          <cell r="DJ1">
            <v>42735</v>
          </cell>
          <cell r="DK1">
            <v>42825</v>
          </cell>
          <cell r="DL1">
            <v>42916</v>
          </cell>
          <cell r="DM1">
            <v>43008</v>
          </cell>
          <cell r="DN1">
            <v>43100</v>
          </cell>
          <cell r="DO1">
            <v>43190</v>
          </cell>
          <cell r="DP1">
            <v>43281</v>
          </cell>
          <cell r="DQ1">
            <v>43373</v>
          </cell>
          <cell r="DR1">
            <v>43465</v>
          </cell>
          <cell r="DS1">
            <v>43555</v>
          </cell>
          <cell r="DT1">
            <v>43646</v>
          </cell>
          <cell r="DU1">
            <v>43738</v>
          </cell>
          <cell r="DV1">
            <v>43830</v>
          </cell>
        </row>
        <row r="3">
          <cell r="AM3" t="str">
            <v>1998.I.</v>
          </cell>
        </row>
        <row r="114">
          <cell r="AM114">
            <v>124.42664175173191</v>
          </cell>
          <cell r="AN114">
            <v>129.79757878547267</v>
          </cell>
          <cell r="AO114">
            <v>261.61092086798476</v>
          </cell>
          <cell r="AP114">
            <v>184.40902999998139</v>
          </cell>
          <cell r="AQ114">
            <v>194.21193774413803</v>
          </cell>
          <cell r="AR114">
            <v>296.43152014435037</v>
          </cell>
          <cell r="AS114">
            <v>148.23607764784236</v>
          </cell>
          <cell r="AT114">
            <v>369.62718048113084</v>
          </cell>
          <cell r="AU114">
            <v>423.22170998670691</v>
          </cell>
          <cell r="AV114">
            <v>478.32109748584509</v>
          </cell>
          <cell r="AW114">
            <v>476.48330818713134</v>
          </cell>
          <cell r="AX114">
            <v>931.9010776183145</v>
          </cell>
          <cell r="AY114">
            <v>511.42961153206704</v>
          </cell>
          <cell r="AZ114">
            <v>775.76027355684607</v>
          </cell>
          <cell r="BA114">
            <v>421.09006776772935</v>
          </cell>
          <cell r="BB114">
            <v>1090.9477434679336</v>
          </cell>
          <cell r="BC114">
            <v>-434.14210553200184</v>
          </cell>
          <cell r="BD114">
            <v>639.89451563723264</v>
          </cell>
          <cell r="BE114">
            <v>-521.76788395564574</v>
          </cell>
          <cell r="BF114">
            <v>671.5425608976002</v>
          </cell>
          <cell r="BG114">
            <v>-295.12994188187952</v>
          </cell>
          <cell r="BH114">
            <v>173.0964408681632</v>
          </cell>
          <cell r="BI114">
            <v>-761.17568784000628</v>
          </cell>
          <cell r="BJ114">
            <v>1065.14852307611</v>
          </cell>
          <cell r="BK114">
            <v>136.98442372072498</v>
          </cell>
          <cell r="BL114">
            <v>655.17292145059025</v>
          </cell>
          <cell r="BM114">
            <v>797.96099648726113</v>
          </cell>
          <cell r="BN114">
            <v>125.98477594614269</v>
          </cell>
          <cell r="BO114">
            <v>-18.487827180249155</v>
          </cell>
          <cell r="BP114">
            <v>434.3936000700881</v>
          </cell>
          <cell r="BQ114">
            <v>390.89754515825496</v>
          </cell>
          <cell r="BR114">
            <v>698.18209573491697</v>
          </cell>
          <cell r="BS114">
            <v>88.343926172039772</v>
          </cell>
          <cell r="BT114">
            <v>278.26380119898488</v>
          </cell>
          <cell r="BU114">
            <v>285.50926599970887</v>
          </cell>
          <cell r="BV114">
            <v>1532.680205653397</v>
          </cell>
          <cell r="BW114">
            <v>152.41861880133862</v>
          </cell>
          <cell r="BX114">
            <v>969.67651757188469</v>
          </cell>
          <cell r="BY114">
            <v>739.11593685319554</v>
          </cell>
          <cell r="BZ114">
            <v>3368.5519494552127</v>
          </cell>
          <cell r="CA114">
            <v>1644.6786382327552</v>
          </cell>
          <cell r="CB114">
            <v>338.3372037556511</v>
          </cell>
          <cell r="CC114">
            <v>2010.3515632379326</v>
          </cell>
          <cell r="CD114">
            <v>-398.65605390927408</v>
          </cell>
          <cell r="CE114">
            <v>463.15426328688216</v>
          </cell>
          <cell r="CF114">
            <v>723.0926806253043</v>
          </cell>
          <cell r="CG114">
            <v>-733.66419522857029</v>
          </cell>
          <cell r="CH114">
            <v>448.22293600058595</v>
          </cell>
          <cell r="CI114">
            <v>26.230114434027428</v>
          </cell>
          <cell r="CJ114">
            <v>438.74450336264874</v>
          </cell>
          <cell r="CK114">
            <v>-2352.4147715834956</v>
          </cell>
          <cell r="CL114">
            <v>125.29508226262772</v>
          </cell>
          <cell r="CM114">
            <v>-167.80955161714735</v>
          </cell>
          <cell r="CN114">
            <v>-88.963482333789159</v>
          </cell>
          <cell r="CO114">
            <v>-52.839156773712332</v>
          </cell>
          <cell r="CP114">
            <v>843.02376708909878</v>
          </cell>
          <cell r="CQ114">
            <v>-152.05010609898</v>
          </cell>
          <cell r="CR114">
            <v>-244.00021400882304</v>
          </cell>
          <cell r="CS114">
            <v>-2603.297813543988</v>
          </cell>
        </row>
        <row r="115">
          <cell r="AM115">
            <v>97.714121003091165</v>
          </cell>
        </row>
      </sheetData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-10.092538885239387</v>
          </cell>
          <cell r="H2">
            <v>4.6879794165064812</v>
          </cell>
          <cell r="I2">
            <v>14.28037770230673</v>
          </cell>
        </row>
        <row r="3">
          <cell r="F3" t="str">
            <v>II.</v>
          </cell>
          <cell r="G3">
            <v>-9.5011161984621388</v>
          </cell>
          <cell r="H3">
            <v>6.0868013326724393</v>
          </cell>
          <cell r="I3">
            <v>15.417525592860262</v>
          </cell>
        </row>
        <row r="4">
          <cell r="F4" t="str">
            <v>III.</v>
          </cell>
          <cell r="G4">
            <v>-8.5886097932034104</v>
          </cell>
          <cell r="H4">
            <v>6.7887218214706975</v>
          </cell>
          <cell r="I4">
            <v>15.168270711934229</v>
          </cell>
        </row>
        <row r="5">
          <cell r="F5" t="str">
            <v>IV.</v>
          </cell>
          <cell r="G5">
            <v>-7.184373131370851</v>
          </cell>
          <cell r="H5">
            <v>7.066024247161085</v>
          </cell>
          <cell r="I5">
            <v>17.023539572054428</v>
          </cell>
        </row>
        <row r="6">
          <cell r="F6" t="str">
            <v>1998. I.</v>
          </cell>
          <cell r="G6">
            <v>-11.409630379619202</v>
          </cell>
          <cell r="H6">
            <v>3.8970617000000001</v>
          </cell>
          <cell r="I6">
            <v>13.793074000000001</v>
          </cell>
        </row>
        <row r="7">
          <cell r="F7" t="str">
            <v>II.</v>
          </cell>
          <cell r="G7">
            <v>-10.833011508410651</v>
          </cell>
          <cell r="H7">
            <v>3.5799232999999999</v>
          </cell>
          <cell r="I7">
            <v>13.345385</v>
          </cell>
        </row>
        <row r="8">
          <cell r="F8" t="str">
            <v>III.</v>
          </cell>
          <cell r="G8">
            <v>-7.8815289893918452</v>
          </cell>
          <cell r="H8">
            <v>3.2717901999999999</v>
          </cell>
          <cell r="I8">
            <v>12.08976</v>
          </cell>
        </row>
        <row r="9">
          <cell r="F9" t="str">
            <v>IV.</v>
          </cell>
          <cell r="G9">
            <v>-6.5405434635292954</v>
          </cell>
          <cell r="H9">
            <v>3.4601877000000001</v>
          </cell>
          <cell r="I9">
            <v>10.410227000000001</v>
          </cell>
        </row>
        <row r="10">
          <cell r="F10" t="str">
            <v>1999. I.</v>
          </cell>
          <cell r="G10">
            <v>-8.8017373409751194</v>
          </cell>
          <cell r="H10">
            <v>4.8333689</v>
          </cell>
          <cell r="I10">
            <v>13.893950999999999</v>
          </cell>
        </row>
        <row r="11">
          <cell r="F11" t="str">
            <v>II.</v>
          </cell>
          <cell r="G11">
            <v>-9.6006380006799326</v>
          </cell>
          <cell r="H11">
            <v>4.7475972999999998</v>
          </cell>
          <cell r="I11">
            <v>13.841919000000001</v>
          </cell>
        </row>
        <row r="12">
          <cell r="F12" t="str">
            <v>III.</v>
          </cell>
          <cell r="G12">
            <v>-8.8408626415194629</v>
          </cell>
          <cell r="H12">
            <v>5.468674</v>
          </cell>
          <cell r="I12">
            <v>14.343578000000001</v>
          </cell>
        </row>
        <row r="13">
          <cell r="F13" t="str">
            <v>IV.</v>
          </cell>
          <cell r="G13">
            <v>-10.930833436739633</v>
          </cell>
          <cell r="H13">
            <v>5.1065649000000004</v>
          </cell>
          <cell r="I13">
            <v>16.240265999999998</v>
          </cell>
        </row>
        <row r="14">
          <cell r="F14" t="str">
            <v>2000. I.</v>
          </cell>
          <cell r="G14">
            <v>-10.225825405934547</v>
          </cell>
          <cell r="H14">
            <v>4.7226673000000003</v>
          </cell>
          <cell r="I14">
            <v>14.395904</v>
          </cell>
        </row>
        <row r="15">
          <cell r="F15" t="str">
            <v>II.</v>
          </cell>
          <cell r="G15">
            <v>-9.4919459729228208</v>
          </cell>
          <cell r="H15">
            <v>6.5235254999999999</v>
          </cell>
          <cell r="I15">
            <v>17.522341000000001</v>
          </cell>
        </row>
        <row r="16">
          <cell r="F16" t="str">
            <v>III.</v>
          </cell>
          <cell r="G16">
            <v>-10.549555355337766</v>
          </cell>
          <cell r="H16">
            <v>6.9467803999999997</v>
          </cell>
          <cell r="I16">
            <v>18.722059000000002</v>
          </cell>
        </row>
        <row r="17">
          <cell r="F17" t="str">
            <v>IV.</v>
          </cell>
          <cell r="G17">
            <v>-12.141805278933234</v>
          </cell>
          <cell r="H17">
            <v>7.0921478999999996</v>
          </cell>
          <cell r="I17">
            <v>18.967313000000001</v>
          </cell>
        </row>
        <row r="18">
          <cell r="F18" t="str">
            <v>2001. I.</v>
          </cell>
          <cell r="G18">
            <v>-10.199126302945803</v>
          </cell>
          <cell r="H18">
            <v>7.5305106000000004</v>
          </cell>
          <cell r="I18">
            <v>17.65081</v>
          </cell>
        </row>
        <row r="19">
          <cell r="F19" t="str">
            <v>II.</v>
          </cell>
          <cell r="G19">
            <v>-7.7985012584374775</v>
          </cell>
          <cell r="H19">
            <v>6.5469857999999999</v>
          </cell>
          <cell r="I19">
            <v>13.988427</v>
          </cell>
        </row>
        <row r="20">
          <cell r="F20" t="str">
            <v>III.</v>
          </cell>
          <cell r="G20">
            <v>-5.4770654770317568</v>
          </cell>
          <cell r="H20">
            <v>6.6062538000000002</v>
          </cell>
          <cell r="I20">
            <v>12.06474</v>
          </cell>
        </row>
        <row r="21">
          <cell r="F21" t="str">
            <v>IV.</v>
          </cell>
          <cell r="G21">
            <v>-1.8588636697172201</v>
          </cell>
          <cell r="H21">
            <v>7.3283122000000001</v>
          </cell>
          <cell r="I21">
            <v>10.339734999999999</v>
          </cell>
        </row>
        <row r="22">
          <cell r="F22" t="str">
            <v>2002. I.</v>
          </cell>
          <cell r="G22">
            <v>-0.77768353704968651</v>
          </cell>
          <cell r="H22">
            <v>6.4433596</v>
          </cell>
          <cell r="I22">
            <v>6.5061118999999996</v>
          </cell>
        </row>
        <row r="23">
          <cell r="F23" t="str">
            <v>II.</v>
          </cell>
          <cell r="G23">
            <v>-1.0973821079511585</v>
          </cell>
          <cell r="H23">
            <v>7.4730239999999997</v>
          </cell>
          <cell r="I23">
            <v>8.6406756999999992</v>
          </cell>
        </row>
        <row r="24">
          <cell r="F24" t="str">
            <v>III.</v>
          </cell>
          <cell r="G24">
            <v>0.24708486956155798</v>
          </cell>
          <cell r="H24">
            <v>6.9772799000000001</v>
          </cell>
          <cell r="I24">
            <v>6.3342935999999996</v>
          </cell>
        </row>
        <row r="25">
          <cell r="F25" t="str">
            <v>IV.</v>
          </cell>
          <cell r="G25">
            <v>1.6401568014804058</v>
          </cell>
          <cell r="H25">
            <v>7.6140394000000002</v>
          </cell>
          <cell r="I25">
            <v>6.4048990000000003</v>
          </cell>
        </row>
        <row r="26">
          <cell r="F26" t="str">
            <v>2003. I.</v>
          </cell>
          <cell r="G26">
            <v>5.764434047105569E-2</v>
          </cell>
          <cell r="H26">
            <v>6.7377035000000003</v>
          </cell>
          <cell r="I26">
            <v>6.8591207000000001</v>
          </cell>
        </row>
        <row r="27">
          <cell r="F27" t="str">
            <v>II.</v>
          </cell>
          <cell r="G27">
            <v>-0.27037355563198062</v>
          </cell>
          <cell r="H27">
            <v>8.3190003000000008</v>
          </cell>
          <cell r="I27">
            <v>8.1153048000000005</v>
          </cell>
        </row>
        <row r="28">
          <cell r="F28" t="str">
            <v>III.</v>
          </cell>
          <cell r="G28">
            <v>-1.0898012857467914</v>
          </cell>
          <cell r="H28">
            <v>7.2031479000000003</v>
          </cell>
          <cell r="I28">
            <v>7.3290451000000001</v>
          </cell>
        </row>
        <row r="29">
          <cell r="F29" t="str">
            <v>IV.</v>
          </cell>
          <cell r="G29">
            <v>-1.4532814557450071</v>
          </cell>
          <cell r="H29">
            <v>7.2578088999999997</v>
          </cell>
          <cell r="I29">
            <v>8.7347120999999994</v>
          </cell>
        </row>
        <row r="30">
          <cell r="F30" t="str">
            <v>2004. I.</v>
          </cell>
          <cell r="G30">
            <v>-1.1900461274145886</v>
          </cell>
          <cell r="H30">
            <v>7.1853360000000004</v>
          </cell>
          <cell r="I30">
            <v>9.4221722999999997</v>
          </cell>
        </row>
        <row r="31">
          <cell r="F31" t="str">
            <v>II.</v>
          </cell>
          <cell r="G31">
            <v>-5.9395417140030755</v>
          </cell>
          <cell r="H31">
            <v>5.2595618999999996</v>
          </cell>
          <cell r="I31">
            <v>10.258946</v>
          </cell>
        </row>
        <row r="32">
          <cell r="F32" t="str">
            <v>III.</v>
          </cell>
          <cell r="G32">
            <v>-6.5533878609929062</v>
          </cell>
          <cell r="H32">
            <v>5.7287267999999996</v>
          </cell>
          <cell r="I32">
            <v>11.262214</v>
          </cell>
        </row>
        <row r="33">
          <cell r="F33" t="str">
            <v>IV.</v>
          </cell>
          <cell r="G33">
            <v>-6.8854522631256376</v>
          </cell>
          <cell r="H33">
            <v>5.1413777999999999</v>
          </cell>
          <cell r="I33">
            <v>11.754332</v>
          </cell>
        </row>
        <row r="34">
          <cell r="F34" t="str">
            <v>2005. I.</v>
          </cell>
          <cell r="G34">
            <v>-5.2281495995280682</v>
          </cell>
          <cell r="H34">
            <v>4.2282526999999996</v>
          </cell>
          <cell r="I34">
            <v>9.4873268999999993</v>
          </cell>
        </row>
        <row r="35">
          <cell r="F35" t="str">
            <v>II.</v>
          </cell>
          <cell r="G35">
            <v>-3.370411198374291</v>
          </cell>
          <cell r="H35">
            <v>4.9572259000000001</v>
          </cell>
          <cell r="I35">
            <v>9.6486058000000003</v>
          </cell>
        </row>
        <row r="36">
          <cell r="F36" t="str">
            <v>III.</v>
          </cell>
          <cell r="G36">
            <v>-3.0152967439736575</v>
          </cell>
          <cell r="H36">
            <v>4.8477762000000002</v>
          </cell>
          <cell r="I36">
            <v>8.4371759999999991</v>
          </cell>
        </row>
        <row r="37">
          <cell r="F37" t="str">
            <v>IV.</v>
          </cell>
          <cell r="G37">
            <v>-7.3525205720387161</v>
          </cell>
          <cell r="H37">
            <v>5.2274893999999996</v>
          </cell>
          <cell r="I37">
            <v>10.833384000000001</v>
          </cell>
        </row>
        <row r="38">
          <cell r="F38" t="str">
            <v>2006. I.</v>
          </cell>
          <cell r="G38">
            <v>-1.7653859420636815</v>
          </cell>
          <cell r="H38">
            <v>7.1072281999999998</v>
          </cell>
          <cell r="I38">
            <v>11.606227000000001</v>
          </cell>
        </row>
        <row r="39">
          <cell r="F39" t="str">
            <v>II.</v>
          </cell>
          <cell r="G39">
            <v>-2.4195548385865826</v>
          </cell>
          <cell r="H39">
            <v>6.6921125000000004</v>
          </cell>
          <cell r="I39">
            <v>9.6199177000000002</v>
          </cell>
        </row>
        <row r="40">
          <cell r="F40" t="str">
            <v>III.</v>
          </cell>
          <cell r="G40">
            <v>-4.0779769802118588</v>
          </cell>
          <cell r="H40">
            <v>6.3845406999999996</v>
          </cell>
          <cell r="I40">
            <v>12.457694</v>
          </cell>
        </row>
        <row r="41">
          <cell r="F41" t="str">
            <v>IV.</v>
          </cell>
          <cell r="G41">
            <v>-2.6756737934357822</v>
          </cell>
          <cell r="H41">
            <v>6.3953490000000004</v>
          </cell>
          <cell r="I41">
            <v>10.091715000000001</v>
          </cell>
        </row>
        <row r="42">
          <cell r="F42" t="str">
            <v>2007. I.</v>
          </cell>
          <cell r="G42">
            <v>-2.9388227863729037</v>
          </cell>
          <cell r="H42">
            <v>3.9892021</v>
          </cell>
          <cell r="I42">
            <v>6.5553241</v>
          </cell>
        </row>
        <row r="43">
          <cell r="F43" t="str">
            <v>II.</v>
          </cell>
          <cell r="G43">
            <v>-4.8850560396086218</v>
          </cell>
          <cell r="H43">
            <v>3.9506993000000001</v>
          </cell>
          <cell r="I43">
            <v>9.5199777000000001</v>
          </cell>
        </row>
        <row r="44">
          <cell r="F44" t="str">
            <v>III.</v>
          </cell>
          <cell r="G44">
            <v>-4.5983000950242028</v>
          </cell>
          <cell r="H44">
            <v>4.6674470000000001</v>
          </cell>
          <cell r="I44">
            <v>8.7748152000000008</v>
          </cell>
        </row>
        <row r="45">
          <cell r="F45" t="str">
            <v>IV.</v>
          </cell>
          <cell r="G45">
            <v>-5.5338990604083307</v>
          </cell>
          <cell r="H45">
            <v>4.3226237000000003</v>
          </cell>
          <cell r="I45">
            <v>9.3159217999999999</v>
          </cell>
        </row>
        <row r="46">
          <cell r="F46" t="str">
            <v>2008. I.</v>
          </cell>
          <cell r="G46">
            <v>-6.6391320105729452</v>
          </cell>
          <cell r="H46">
            <v>4.805129</v>
          </cell>
          <cell r="I46">
            <v>12.304378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 színséma">
    <a:dk1>
      <a:sysClr val="windowText" lastClr="000000"/>
    </a:dk1>
    <a:lt1>
      <a:sysClr val="window" lastClr="FFFFFF"/>
    </a:lt1>
    <a:dk2>
      <a:srgbClr val="857760"/>
    </a:dk2>
    <a:lt2>
      <a:srgbClr val="DFD9D4"/>
    </a:lt2>
    <a:accent1>
      <a:srgbClr val="80BA27"/>
    </a:accent1>
    <a:accent2>
      <a:srgbClr val="FBBA00"/>
    </a:accent2>
    <a:accent3>
      <a:srgbClr val="00998B"/>
    </a:accent3>
    <a:accent4>
      <a:srgbClr val="00B68B"/>
    </a:accent4>
    <a:accent5>
      <a:srgbClr val="B12009"/>
    </a:accent5>
    <a:accent6>
      <a:srgbClr val="E7378C"/>
    </a:accent6>
    <a:hlink>
      <a:srgbClr val="00B6ED"/>
    </a:hlink>
    <a:folHlink>
      <a:srgbClr val="00998B"/>
    </a:folHlink>
  </a:clrScheme>
  <a:fontScheme name="Fényűző">
    <a:majorFont>
      <a:latin typeface="Trebuchet MS"/>
      <a:ea typeface=""/>
      <a:cs typeface=""/>
      <a:font script="Jpan" typeface="HG丸ｺﾞｼｯｸM-PRO"/>
      <a:font script="Hang" typeface="HY그래픽M"/>
      <a:font script="Hans" typeface="黑体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ajorFont>
    <a:minorFont>
      <a:latin typeface="Trebuchet MS"/>
      <a:ea typeface=""/>
      <a:cs typeface=""/>
      <a:font script="Jpan" typeface="HG丸ｺﾞｼｯｸM-PRO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 színséma">
    <a:dk1>
      <a:sysClr val="windowText" lastClr="000000"/>
    </a:dk1>
    <a:lt1>
      <a:sysClr val="window" lastClr="FFFFFF"/>
    </a:lt1>
    <a:dk2>
      <a:srgbClr val="857760"/>
    </a:dk2>
    <a:lt2>
      <a:srgbClr val="DFD9D4"/>
    </a:lt2>
    <a:accent1>
      <a:srgbClr val="80BA27"/>
    </a:accent1>
    <a:accent2>
      <a:srgbClr val="FBBA00"/>
    </a:accent2>
    <a:accent3>
      <a:srgbClr val="00998B"/>
    </a:accent3>
    <a:accent4>
      <a:srgbClr val="00B68B"/>
    </a:accent4>
    <a:accent5>
      <a:srgbClr val="B12009"/>
    </a:accent5>
    <a:accent6>
      <a:srgbClr val="E7378C"/>
    </a:accent6>
    <a:hlink>
      <a:srgbClr val="00B6ED"/>
    </a:hlink>
    <a:folHlink>
      <a:srgbClr val="00998B"/>
    </a:folHlink>
  </a:clrScheme>
  <a:fontScheme name="Fényűző">
    <a:majorFont>
      <a:latin typeface="Trebuchet MS"/>
      <a:ea typeface=""/>
      <a:cs typeface=""/>
      <a:font script="Jpan" typeface="HG丸ｺﾞｼｯｸM-PRO"/>
      <a:font script="Hang" typeface="HY그래픽M"/>
      <a:font script="Hans" typeface="黑体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ajorFont>
    <a:minorFont>
      <a:latin typeface="Trebuchet MS"/>
      <a:ea typeface=""/>
      <a:cs typeface=""/>
      <a:font script="Jpan" typeface="HG丸ｺﾞｼｯｸM-PRO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815B2-CA92-45DE-930C-B5BD7361B4D4}">
  <sheetPr codeName="Munka2"/>
  <dimension ref="A1:X29"/>
  <sheetViews>
    <sheetView showGridLines="0" zoomScaleNormal="100" workbookViewId="0">
      <pane xSplit="2" ySplit="2" topLeftCell="N3" activePane="bottomRight" state="frozen"/>
      <selection pane="topRight" activeCell="C1" sqref="C1"/>
      <selection pane="bottomLeft" activeCell="A3" sqref="A3"/>
      <selection pane="bottomRight" activeCell="T5" sqref="T5"/>
    </sheetView>
  </sheetViews>
  <sheetFormatPr defaultRowHeight="12"/>
  <cols>
    <col min="1" max="1" width="29.7109375" style="5" bestFit="1" customWidth="1"/>
    <col min="2" max="2" width="29.7109375" style="5" customWidth="1"/>
    <col min="3" max="22" width="8.7109375" style="5" bestFit="1" customWidth="1"/>
    <col min="23" max="23" width="10.28515625" style="5" bestFit="1" customWidth="1"/>
    <col min="24" max="16384" width="9.140625" style="5"/>
  </cols>
  <sheetData>
    <row r="1" spans="1:24">
      <c r="A1" s="5" t="s">
        <v>52</v>
      </c>
      <c r="C1" s="6">
        <v>36160</v>
      </c>
      <c r="D1" s="6">
        <v>36525</v>
      </c>
      <c r="E1" s="6">
        <v>36891</v>
      </c>
      <c r="F1" s="6">
        <v>37256</v>
      </c>
      <c r="G1" s="6">
        <v>37621</v>
      </c>
      <c r="H1" s="6">
        <v>37986</v>
      </c>
      <c r="I1" s="6">
        <v>38352</v>
      </c>
      <c r="J1" s="6">
        <v>38717</v>
      </c>
      <c r="K1" s="6">
        <v>39082</v>
      </c>
      <c r="L1" s="6">
        <v>39447</v>
      </c>
      <c r="M1" s="6">
        <v>39813</v>
      </c>
      <c r="N1" s="6">
        <v>40178</v>
      </c>
      <c r="O1" s="6">
        <v>40543</v>
      </c>
      <c r="P1" s="6">
        <v>40908</v>
      </c>
      <c r="Q1" s="6">
        <v>41274</v>
      </c>
      <c r="R1" s="6">
        <v>41639</v>
      </c>
      <c r="S1" s="6">
        <v>42004</v>
      </c>
      <c r="T1" s="6">
        <v>42369</v>
      </c>
      <c r="U1" s="6">
        <v>42735</v>
      </c>
      <c r="V1" s="6">
        <v>43100</v>
      </c>
      <c r="W1" s="6">
        <v>43465</v>
      </c>
      <c r="X1" s="6">
        <v>43830</v>
      </c>
    </row>
    <row r="2" spans="1:24">
      <c r="C2" s="5">
        <v>1998</v>
      </c>
      <c r="D2" s="5">
        <v>1999</v>
      </c>
      <c r="E2" s="5">
        <v>2000</v>
      </c>
      <c r="F2" s="5">
        <v>2001</v>
      </c>
      <c r="G2" s="5">
        <v>2002</v>
      </c>
      <c r="H2" s="5">
        <v>2003</v>
      </c>
      <c r="I2" s="5">
        <v>2004</v>
      </c>
      <c r="J2" s="5">
        <v>2005</v>
      </c>
      <c r="K2" s="5">
        <v>2006</v>
      </c>
      <c r="L2" s="5">
        <v>2007</v>
      </c>
      <c r="M2" s="5">
        <v>2008</v>
      </c>
      <c r="N2" s="5">
        <v>2009</v>
      </c>
      <c r="O2" s="5">
        <v>2010</v>
      </c>
      <c r="P2" s="5">
        <v>2011</v>
      </c>
      <c r="Q2" s="5">
        <v>2012</v>
      </c>
      <c r="R2" s="5">
        <v>2013</v>
      </c>
      <c r="S2" s="5">
        <v>2014</v>
      </c>
      <c r="T2" s="5">
        <v>2015</v>
      </c>
      <c r="U2" s="5">
        <v>2016</v>
      </c>
      <c r="V2" s="5">
        <v>2017</v>
      </c>
      <c r="W2" s="5">
        <v>2018</v>
      </c>
      <c r="X2" s="5">
        <v>2019</v>
      </c>
    </row>
    <row r="3" spans="1:24" ht="12.75">
      <c r="A3" s="5" t="s">
        <v>53</v>
      </c>
      <c r="B3" s="67" t="s">
        <v>104</v>
      </c>
      <c r="C3" s="7">
        <v>0.95758780917529296</v>
      </c>
      <c r="D3" s="7">
        <v>1.1318729076910634</v>
      </c>
      <c r="E3" s="7">
        <v>1.1309234041382714</v>
      </c>
      <c r="F3" s="7">
        <v>0.65503053946940681</v>
      </c>
      <c r="G3" s="7">
        <v>0.75587372186252821</v>
      </c>
      <c r="H3" s="7">
        <v>1.1299565117681025</v>
      </c>
      <c r="I3" s="7">
        <v>1.2654542893940339</v>
      </c>
      <c r="J3" s="7">
        <v>0.82990862061010473</v>
      </c>
      <c r="K3" s="7">
        <v>0.82432642391039745</v>
      </c>
      <c r="L3" s="7">
        <v>0.83043221505569131</v>
      </c>
      <c r="M3" s="7">
        <v>0.77329533170021625</v>
      </c>
      <c r="N3" s="7">
        <v>-0.47986861610128639</v>
      </c>
      <c r="O3" s="7">
        <v>-0.66538134312958042</v>
      </c>
      <c r="P3" s="7">
        <v>-0.80834021269002643</v>
      </c>
      <c r="Q3" s="7">
        <v>-1.0208846952410702</v>
      </c>
      <c r="R3" s="7">
        <v>-1.5622039897052187</v>
      </c>
      <c r="S3" s="7">
        <v>-1.1467946336091481</v>
      </c>
      <c r="T3" s="7">
        <v>-1.5064782872145215</v>
      </c>
      <c r="U3" s="7">
        <v>-1.0814611432155061</v>
      </c>
      <c r="V3" s="7">
        <v>-0.85522659517118882</v>
      </c>
      <c r="W3" s="7">
        <v>-0.68682864138113264</v>
      </c>
      <c r="X3" s="7">
        <v>-0.4711936173164315</v>
      </c>
    </row>
    <row r="4" spans="1:24" ht="12.75">
      <c r="A4" s="5" t="s">
        <v>54</v>
      </c>
      <c r="B4" s="67" t="s">
        <v>111</v>
      </c>
      <c r="C4" s="7">
        <v>-0.7996851691061202</v>
      </c>
      <c r="D4" s="7">
        <v>-0.78226016762443007</v>
      </c>
      <c r="E4" s="7">
        <v>-0.60351456279484317</v>
      </c>
      <c r="F4" s="7">
        <v>-0.96218713685299351</v>
      </c>
      <c r="G4" s="7">
        <v>-0.90787241544427855</v>
      </c>
      <c r="H4" s="7">
        <v>-0.59696456809406306</v>
      </c>
      <c r="I4" s="7">
        <v>-0.17084909817160965</v>
      </c>
      <c r="J4" s="7">
        <v>5.8839112873953367E-2</v>
      </c>
      <c r="K4" s="7">
        <v>0.3391708291068215</v>
      </c>
      <c r="L4" s="7">
        <v>0.90367373206783019</v>
      </c>
      <c r="M4" s="7">
        <v>1.5327175215517526</v>
      </c>
      <c r="N4" s="7">
        <v>1.6357175384895419</v>
      </c>
      <c r="O4" s="7">
        <v>1.6320738320873165</v>
      </c>
      <c r="P4" s="7">
        <v>1.4488969688186084</v>
      </c>
      <c r="Q4" s="7">
        <v>1.0745609608628464</v>
      </c>
      <c r="R4" s="7">
        <v>0.49051492376041944</v>
      </c>
      <c r="S4" s="7">
        <v>0.29196637519639745</v>
      </c>
      <c r="T4" s="7">
        <v>-0.27665387655845708</v>
      </c>
      <c r="U4" s="7">
        <v>-0.64274793375405304</v>
      </c>
      <c r="V4" s="7">
        <v>-0.99795164015231663</v>
      </c>
      <c r="W4" s="7">
        <v>-1.3010833688569663</v>
      </c>
      <c r="X4" s="7">
        <v>-1.3663618574053606</v>
      </c>
    </row>
    <row r="5" spans="1:24" ht="12.75">
      <c r="A5" s="5" t="s">
        <v>56</v>
      </c>
      <c r="B5" s="67" t="s">
        <v>112</v>
      </c>
      <c r="C5" s="7">
        <v>-1.3855832809015476</v>
      </c>
      <c r="D5" s="7">
        <v>-1.5000393710849202</v>
      </c>
      <c r="E5" s="7">
        <v>-0.90539513369971281</v>
      </c>
      <c r="F5" s="7">
        <v>-0.74248268322699396</v>
      </c>
      <c r="G5" s="7">
        <v>-0.55440342028268152</v>
      </c>
      <c r="H5" s="7">
        <v>0.35446399899720954</v>
      </c>
      <c r="I5" s="7">
        <v>1.7574193925888306</v>
      </c>
      <c r="J5" s="7">
        <v>1.1648709294446227</v>
      </c>
      <c r="K5" s="7">
        <v>0.98793342711172338</v>
      </c>
      <c r="L5" s="7">
        <v>2.3970081609293112</v>
      </c>
      <c r="M5" s="7">
        <v>0.97628346532245636</v>
      </c>
      <c r="N5" s="7">
        <v>0.34095782051430035</v>
      </c>
      <c r="O5" s="7">
        <v>0.68348334668800981</v>
      </c>
      <c r="P5" s="7">
        <v>0.2377768189389057</v>
      </c>
      <c r="Q5" s="7">
        <v>-0.14070974134650716</v>
      </c>
      <c r="R5" s="7">
        <v>-0.16265677390648134</v>
      </c>
      <c r="S5" s="7">
        <v>-0.77680143047994277</v>
      </c>
      <c r="T5" s="7">
        <v>-0.49181265373790828</v>
      </c>
      <c r="U5" s="7">
        <v>-0.33736081230761228</v>
      </c>
      <c r="V5" s="7">
        <v>-0.44644335089624243</v>
      </c>
      <c r="W5" s="7">
        <v>-0.71332164372547457</v>
      </c>
      <c r="X5" s="7">
        <v>-0.74318706493934783</v>
      </c>
    </row>
    <row r="6" spans="1:24" ht="12.75">
      <c r="A6" s="5" t="s">
        <v>55</v>
      </c>
      <c r="B6" s="67" t="s">
        <v>113</v>
      </c>
      <c r="C6" s="7">
        <v>-1.1698916639323553</v>
      </c>
      <c r="D6" s="7">
        <v>-1.0689557482745624</v>
      </c>
      <c r="E6" s="7">
        <v>-0.96801983261676938</v>
      </c>
      <c r="F6" s="7">
        <v>-0.86708391695897646</v>
      </c>
      <c r="G6" s="7">
        <v>-0.67293218374712427</v>
      </c>
      <c r="H6" s="7">
        <v>-0.69587638989011324</v>
      </c>
      <c r="I6" s="7">
        <v>-0.49769838980741726</v>
      </c>
      <c r="J6" s="7">
        <v>-0.26413950193970959</v>
      </c>
      <c r="K6" s="7">
        <v>-0.26864011622861839</v>
      </c>
      <c r="L6" s="7">
        <v>-1.5250331298497283E-2</v>
      </c>
      <c r="M6" s="7">
        <v>0.83237798528840812</v>
      </c>
      <c r="N6" s="7">
        <v>1.4790124849798272</v>
      </c>
      <c r="O6" s="7">
        <v>1.5382815430876065</v>
      </c>
      <c r="P6" s="7">
        <v>2.0142832332597038</v>
      </c>
      <c r="Q6" s="7">
        <v>1.181336908312973</v>
      </c>
      <c r="R6" s="7">
        <v>1.0743854697834823</v>
      </c>
      <c r="S6" s="7">
        <v>0.85624691525827146</v>
      </c>
      <c r="T6" s="7">
        <v>0.4499964341681808</v>
      </c>
      <c r="U6" s="7">
        <v>-0.18087319431709994</v>
      </c>
      <c r="V6" s="7">
        <v>-0.66592667823782747</v>
      </c>
      <c r="W6" s="7">
        <v>-0.94092854608858523</v>
      </c>
      <c r="X6" s="7">
        <v>-1.1497044808007968</v>
      </c>
    </row>
    <row r="7" spans="1:24" ht="12.75">
      <c r="A7" s="5" t="s">
        <v>57</v>
      </c>
      <c r="B7" s="67" t="s">
        <v>114</v>
      </c>
      <c r="C7" s="7">
        <v>-2.7468681439587903</v>
      </c>
      <c r="D7" s="7">
        <v>-1.2533794090799242</v>
      </c>
      <c r="E7" s="7">
        <v>-1.1602428873908519</v>
      </c>
      <c r="F7" s="7">
        <v>-1.1348262441343056</v>
      </c>
      <c r="G7" s="7">
        <v>-0.95956106625356397</v>
      </c>
      <c r="H7" s="7">
        <v>-0.7799380591396512</v>
      </c>
      <c r="I7" s="7">
        <v>-0.23985508900213309</v>
      </c>
      <c r="J7" s="7">
        <v>0.38426012264532694</v>
      </c>
      <c r="K7" s="7">
        <v>0.74096703688925702</v>
      </c>
      <c r="L7" s="7">
        <v>0.72738660481094441</v>
      </c>
      <c r="M7" s="7">
        <v>1.7312176057190369</v>
      </c>
      <c r="N7" s="7">
        <v>0.9563505405077215</v>
      </c>
      <c r="O7" s="7">
        <v>0.99140363133816023</v>
      </c>
      <c r="P7" s="7">
        <v>1.8000945112366178</v>
      </c>
      <c r="Q7" s="7">
        <v>1.47597779046941</v>
      </c>
      <c r="R7" s="7">
        <v>-2.9095574830297318E-3</v>
      </c>
      <c r="S7" s="7">
        <v>0.26405380051449506</v>
      </c>
      <c r="T7" s="7">
        <v>-0.88406827484152628</v>
      </c>
      <c r="U7" s="7">
        <v>-0.51349896727960387</v>
      </c>
      <c r="V7" s="7">
        <v>-0.72471789596832337</v>
      </c>
      <c r="W7" s="7">
        <v>-0.81575483890847078</v>
      </c>
      <c r="X7" s="7">
        <v>-0.60295935464958306</v>
      </c>
    </row>
    <row r="8" spans="1:24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11" spans="1:24">
      <c r="N11" s="7"/>
      <c r="O11" s="7"/>
      <c r="P11" s="7"/>
      <c r="Q11" s="7"/>
      <c r="R11" s="7"/>
      <c r="S11" s="7"/>
      <c r="T11" s="7"/>
      <c r="U11" s="7"/>
    </row>
    <row r="12" spans="1:24">
      <c r="N12" s="7"/>
      <c r="O12" s="7"/>
      <c r="P12" s="7"/>
      <c r="Q12" s="7"/>
      <c r="R12" s="7"/>
      <c r="S12" s="7"/>
      <c r="T12" s="7"/>
      <c r="U12" s="7"/>
    </row>
    <row r="13" spans="1:24">
      <c r="O13" s="8"/>
    </row>
    <row r="14" spans="1:24">
      <c r="O14" s="8"/>
    </row>
    <row r="15" spans="1:24">
      <c r="O15" s="8"/>
    </row>
    <row r="16" spans="1:24">
      <c r="O16" s="8"/>
    </row>
    <row r="17" spans="15:15">
      <c r="O17" s="8"/>
    </row>
    <row r="18" spans="15:15">
      <c r="O18" s="8"/>
    </row>
    <row r="20" spans="15:15">
      <c r="O20" s="8"/>
    </row>
    <row r="21" spans="15:15">
      <c r="O21" s="8"/>
    </row>
    <row r="22" spans="15:15">
      <c r="O22" s="8"/>
    </row>
    <row r="23" spans="15:15">
      <c r="O23" s="8"/>
    </row>
    <row r="24" spans="15:15">
      <c r="O24" s="8"/>
    </row>
    <row r="25" spans="15:15">
      <c r="O25" s="8"/>
    </row>
    <row r="26" spans="15:15">
      <c r="O26" s="8"/>
    </row>
    <row r="27" spans="15:15">
      <c r="O27" s="8"/>
    </row>
    <row r="28" spans="15:15">
      <c r="O28" s="8"/>
    </row>
    <row r="29" spans="15:15">
      <c r="O29" s="8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540EC-F1CF-4472-955E-89432E592389}">
  <sheetPr codeName="Munka6">
    <tabColor rgb="FF92D050"/>
  </sheetPr>
  <dimension ref="A1:Q6"/>
  <sheetViews>
    <sheetView showGridLines="0" zoomScaleNormal="100" workbookViewId="0">
      <pane xSplit="1" ySplit="1" topLeftCell="I5" activePane="bottomRight" state="frozen"/>
      <selection pane="topRight" activeCell="B1" sqref="B1"/>
      <selection pane="bottomLeft" activeCell="A2" sqref="A2"/>
      <selection pane="bottomRight" activeCell="Q6" sqref="Q6"/>
    </sheetView>
  </sheetViews>
  <sheetFormatPr defaultRowHeight="12"/>
  <cols>
    <col min="1" max="1" width="12.85546875" style="23" bestFit="1" customWidth="1"/>
    <col min="2" max="2" width="12.85546875" style="23" customWidth="1"/>
    <col min="3" max="16384" width="9.140625" style="23"/>
  </cols>
  <sheetData>
    <row r="1" spans="1:17">
      <c r="C1" s="23">
        <v>2006</v>
      </c>
      <c r="D1" s="23">
        <v>2007</v>
      </c>
      <c r="E1" s="23">
        <v>2008</v>
      </c>
      <c r="F1" s="23">
        <v>2009</v>
      </c>
      <c r="G1" s="23">
        <v>2010</v>
      </c>
      <c r="H1" s="23">
        <v>2011</v>
      </c>
      <c r="I1" s="23">
        <v>2012</v>
      </c>
      <c r="J1" s="23">
        <v>2013</v>
      </c>
      <c r="K1" s="23">
        <v>2014</v>
      </c>
      <c r="L1" s="23">
        <v>2015</v>
      </c>
      <c r="M1" s="23">
        <v>2016</v>
      </c>
      <c r="N1" s="23">
        <v>2017</v>
      </c>
      <c r="O1" s="23">
        <v>2018</v>
      </c>
      <c r="P1" s="23">
        <v>2019</v>
      </c>
    </row>
    <row r="2" spans="1:17" ht="18.75">
      <c r="A2" s="23" t="s">
        <v>22</v>
      </c>
      <c r="B2" s="69" t="s">
        <v>130</v>
      </c>
      <c r="C2" s="68">
        <v>1.0022952726562897</v>
      </c>
      <c r="D2" s="68">
        <v>1.0730447105516476</v>
      </c>
      <c r="E2" s="68">
        <v>0.97502761652037362</v>
      </c>
      <c r="F2" s="68">
        <v>1.1577005376722118</v>
      </c>
      <c r="G2" s="68">
        <v>1.2639251848590829</v>
      </c>
      <c r="H2" s="68">
        <v>1.6104001916277237</v>
      </c>
      <c r="I2" s="68">
        <v>1.9104662193882769</v>
      </c>
      <c r="J2" s="68">
        <v>1.6699935582541618</v>
      </c>
      <c r="K2" s="68">
        <v>1.594578043674777</v>
      </c>
      <c r="L2" s="68">
        <v>1.3169233171517234</v>
      </c>
      <c r="M2" s="68">
        <v>1.1593090497859853</v>
      </c>
      <c r="N2" s="68">
        <v>0.87981810953884576</v>
      </c>
      <c r="O2" s="68">
        <v>0.72375414333787802</v>
      </c>
      <c r="P2" s="68">
        <v>0.58075427093737897</v>
      </c>
      <c r="Q2" s="75"/>
    </row>
    <row r="3" spans="1:17" ht="12.75">
      <c r="A3" s="23" t="s">
        <v>23</v>
      </c>
      <c r="B3" s="69" t="s">
        <v>131</v>
      </c>
      <c r="C3" s="68">
        <v>0.49494593130018438</v>
      </c>
      <c r="D3" s="68">
        <v>0.67634292844566302</v>
      </c>
      <c r="E3" s="68">
        <v>1.4376471381427745</v>
      </c>
      <c r="F3" s="68">
        <v>0.71354002336643263</v>
      </c>
      <c r="G3" s="68">
        <v>0.49895276481459783</v>
      </c>
      <c r="H3" s="68">
        <v>0.67646332621691296</v>
      </c>
      <c r="I3" s="68">
        <v>0.37085094185078421</v>
      </c>
      <c r="J3" s="68">
        <v>0.32609571608837923</v>
      </c>
      <c r="K3" s="68">
        <v>0.25005957928574296</v>
      </c>
      <c r="L3" s="68">
        <v>0.18571113939674969</v>
      </c>
      <c r="M3" s="68">
        <v>0.10654289398825292</v>
      </c>
      <c r="N3" s="68">
        <v>6.4564480919635694E-2</v>
      </c>
      <c r="O3" s="68">
        <v>4.5169284841808315E-2</v>
      </c>
      <c r="P3" s="68">
        <v>4.2748808313304645E-2</v>
      </c>
    </row>
    <row r="4" spans="1:17" ht="12.75">
      <c r="A4" s="23" t="s">
        <v>24</v>
      </c>
      <c r="B4" s="69" t="s">
        <v>132</v>
      </c>
      <c r="C4" s="68">
        <v>0.10303691784758333</v>
      </c>
      <c r="D4" s="68">
        <v>0.23838977047428403</v>
      </c>
      <c r="E4" s="68">
        <v>0.38175490609315282</v>
      </c>
      <c r="F4" s="68">
        <v>0.1340648552076279</v>
      </c>
      <c r="G4" s="68">
        <v>0.27274463347336075</v>
      </c>
      <c r="H4" s="68">
        <v>0.37914068966575909</v>
      </c>
      <c r="I4" s="68">
        <v>0.31333986313886031</v>
      </c>
      <c r="J4" s="68">
        <v>0.26361406092371864</v>
      </c>
      <c r="K4" s="68">
        <v>0.20969153986392883</v>
      </c>
      <c r="L4" s="68">
        <v>0.12204584647188081</v>
      </c>
      <c r="M4" s="68">
        <v>8.7587694887321474E-2</v>
      </c>
      <c r="N4" s="68">
        <v>3.1401429401019476E-2</v>
      </c>
      <c r="O4" s="68">
        <v>1.7633581706177036E-2</v>
      </c>
      <c r="P4" s="68">
        <v>2.0005423901310875E-2</v>
      </c>
    </row>
    <row r="5" spans="1:17" ht="12.75">
      <c r="A5" s="66" t="s">
        <v>25</v>
      </c>
      <c r="B5" s="69" t="s">
        <v>133</v>
      </c>
      <c r="C5" s="68">
        <v>1.6050781722327152</v>
      </c>
      <c r="D5" s="68">
        <v>1.9938653655647471</v>
      </c>
      <c r="E5" s="68">
        <v>2.7944296607563013</v>
      </c>
      <c r="F5" s="68">
        <v>2.005305416246272</v>
      </c>
      <c r="G5" s="68">
        <v>2.0356225831470414</v>
      </c>
      <c r="H5" s="68">
        <v>2.666004207510396</v>
      </c>
      <c r="I5" s="68">
        <v>2.5946570243779212</v>
      </c>
      <c r="J5" s="68">
        <v>2.2597033352662588</v>
      </c>
      <c r="K5" s="68">
        <v>2.0543291628244487</v>
      </c>
      <c r="L5" s="68">
        <v>1.6246803030203534</v>
      </c>
      <c r="M5" s="68">
        <v>1.3534396386615597</v>
      </c>
      <c r="N5" s="68">
        <v>0.97578401985950092</v>
      </c>
      <c r="O5" s="68">
        <v>0.78655700988586352</v>
      </c>
      <c r="P5" s="68">
        <v>0.64350850315199448</v>
      </c>
    </row>
    <row r="6" spans="1:17" ht="12.75">
      <c r="A6" s="66" t="s">
        <v>32</v>
      </c>
      <c r="B6" s="65" t="s">
        <v>134</v>
      </c>
      <c r="C6" s="68">
        <v>3.6630001294346264</v>
      </c>
      <c r="D6" s="68">
        <v>3.8959052128852867</v>
      </c>
      <c r="E6" s="68">
        <v>4.6494957589358306</v>
      </c>
      <c r="F6" s="68">
        <v>3.3900025503362636</v>
      </c>
      <c r="G6" s="68">
        <v>2.9265773297734774</v>
      </c>
      <c r="H6" s="68">
        <v>3.4832968770797468</v>
      </c>
      <c r="I6" s="68">
        <v>3.7441887901813908</v>
      </c>
      <c r="J6" s="68">
        <v>3.6689121303279784</v>
      </c>
      <c r="K6" s="68">
        <v>3.3433366674054743</v>
      </c>
      <c r="L6" s="68">
        <v>2.957937102013855</v>
      </c>
      <c r="M6" s="68">
        <v>2.6531442949416788</v>
      </c>
      <c r="N6" s="68">
        <v>2.4056471461980315</v>
      </c>
      <c r="O6" s="68">
        <v>2.2675230271815514</v>
      </c>
      <c r="P6" s="68">
        <v>2.1061331038532471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7">
    <tabColor rgb="FF92D050"/>
  </sheetPr>
  <dimension ref="A1:AH12"/>
  <sheetViews>
    <sheetView showGridLines="0" topLeftCell="A7" zoomScaleNormal="100" workbookViewId="0">
      <pane xSplit="1" ySplit="2" topLeftCell="H27" activePane="bottomRight" state="frozen"/>
      <selection activeCell="A7" sqref="A7"/>
      <selection pane="topRight" activeCell="B7" sqref="B7"/>
      <selection pane="bottomLeft" activeCell="A9" sqref="A9"/>
      <selection pane="bottomRight" activeCell="M55" sqref="M55"/>
    </sheetView>
  </sheetViews>
  <sheetFormatPr defaultRowHeight="12"/>
  <cols>
    <col min="1" max="1" width="87.42578125" style="9" customWidth="1"/>
    <col min="2" max="2" width="9" style="9" customWidth="1"/>
    <col min="3" max="16384" width="9.140625" style="9"/>
  </cols>
  <sheetData>
    <row r="1" spans="1:3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40"/>
      <c r="AH1" s="40"/>
    </row>
    <row r="2" spans="1:34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3"/>
      <c r="AH2" s="43"/>
    </row>
    <row r="3" spans="1:34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6"/>
      <c r="AH3" s="46"/>
    </row>
    <row r="4" spans="1:34">
      <c r="A4" s="47"/>
      <c r="B4" s="71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48"/>
      <c r="AH4" s="48"/>
    </row>
    <row r="5" spans="1:34">
      <c r="A5" s="32"/>
      <c r="B5" s="7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4"/>
      <c r="AH5" s="34"/>
    </row>
    <row r="6" spans="1:34">
      <c r="A6" s="35"/>
      <c r="B6" s="7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7"/>
      <c r="AH6" s="37"/>
    </row>
    <row r="7" spans="1:34">
      <c r="C7" s="11">
        <v>38991</v>
      </c>
      <c r="D7" s="11">
        <v>39356</v>
      </c>
      <c r="E7" s="11">
        <v>39722</v>
      </c>
      <c r="F7" s="11">
        <v>40087</v>
      </c>
      <c r="G7" s="11">
        <v>40452</v>
      </c>
      <c r="H7" s="11">
        <v>40817</v>
      </c>
      <c r="I7" s="11">
        <v>41183</v>
      </c>
      <c r="J7" s="11">
        <v>41548</v>
      </c>
      <c r="K7" s="11">
        <v>41913</v>
      </c>
      <c r="L7" s="11">
        <v>42278</v>
      </c>
      <c r="M7" s="11">
        <v>42644</v>
      </c>
      <c r="N7" s="11">
        <v>43009</v>
      </c>
      <c r="O7" s="11">
        <v>43374</v>
      </c>
      <c r="P7" s="11">
        <v>43739</v>
      </c>
    </row>
    <row r="8" spans="1:34">
      <c r="C8" s="9">
        <v>2006</v>
      </c>
      <c r="D8" s="9">
        <f>+C8+1</f>
        <v>2007</v>
      </c>
      <c r="E8" s="9">
        <f t="shared" ref="E8:P8" si="0">+D8+1</f>
        <v>2008</v>
      </c>
      <c r="F8" s="9">
        <f t="shared" si="0"/>
        <v>2009</v>
      </c>
      <c r="G8" s="9">
        <f t="shared" si="0"/>
        <v>2010</v>
      </c>
      <c r="H8" s="9">
        <f t="shared" si="0"/>
        <v>2011</v>
      </c>
      <c r="I8" s="9">
        <f t="shared" si="0"/>
        <v>2012</v>
      </c>
      <c r="J8" s="9">
        <f>+I8+1</f>
        <v>2013</v>
      </c>
      <c r="K8" s="9">
        <f t="shared" si="0"/>
        <v>2014</v>
      </c>
      <c r="L8" s="9">
        <f t="shared" si="0"/>
        <v>2015</v>
      </c>
      <c r="M8" s="9">
        <f t="shared" si="0"/>
        <v>2016</v>
      </c>
      <c r="N8" s="9">
        <f t="shared" si="0"/>
        <v>2017</v>
      </c>
      <c r="O8" s="9">
        <f t="shared" si="0"/>
        <v>2018</v>
      </c>
      <c r="P8" s="9">
        <f t="shared" si="0"/>
        <v>2019</v>
      </c>
    </row>
    <row r="9" spans="1:34" ht="12.75">
      <c r="A9" s="9" t="s">
        <v>27</v>
      </c>
      <c r="B9" s="69" t="s">
        <v>135</v>
      </c>
      <c r="C9" s="15">
        <v>0.62308036283500001</v>
      </c>
      <c r="D9" s="15">
        <v>0.65912889291129995</v>
      </c>
      <c r="E9" s="15">
        <v>0.85497709581680015</v>
      </c>
      <c r="F9" s="15">
        <v>1.0132922915483</v>
      </c>
      <c r="G9" s="15">
        <v>1.2795482601630999</v>
      </c>
      <c r="H9" s="15">
        <v>1.5755218131459001</v>
      </c>
      <c r="I9" s="15">
        <v>2.2535218491875004</v>
      </c>
      <c r="J9" s="15">
        <v>2.8278617672124002</v>
      </c>
      <c r="K9" s="15">
        <v>2.8783168134657999</v>
      </c>
      <c r="L9" s="15">
        <v>3.2750981190871</v>
      </c>
      <c r="M9" s="15">
        <v>3.4347012222317002</v>
      </c>
      <c r="N9" s="15">
        <v>3.3086695982510999</v>
      </c>
      <c r="O9" s="15">
        <v>3.1929892579440997</v>
      </c>
      <c r="P9" s="15">
        <v>3.4714330562731002</v>
      </c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</row>
    <row r="10" spans="1:34" ht="12.75">
      <c r="A10" s="9" t="s">
        <v>28</v>
      </c>
      <c r="B10" s="69" t="s">
        <v>136</v>
      </c>
      <c r="C10" s="15">
        <v>0.55518792558849994</v>
      </c>
      <c r="D10" s="15">
        <v>0.65514275660720001</v>
      </c>
      <c r="E10" s="15">
        <v>0.68215826752789988</v>
      </c>
      <c r="F10" s="15">
        <v>0.55781591630439997</v>
      </c>
      <c r="G10" s="15">
        <v>0.56198445899540006</v>
      </c>
      <c r="H10" s="15">
        <v>0.56173256531890003</v>
      </c>
      <c r="I10" s="15">
        <v>0.56086064155490001</v>
      </c>
      <c r="J10" s="15">
        <v>0.53764507131920003</v>
      </c>
      <c r="K10" s="15">
        <v>0.54606803802100001</v>
      </c>
      <c r="L10" s="15">
        <v>0.51659046616159998</v>
      </c>
      <c r="M10" s="15">
        <v>0.61182427854709998</v>
      </c>
      <c r="N10" s="15">
        <v>0.68486727058590013</v>
      </c>
      <c r="O10" s="15">
        <v>0.87140137031819997</v>
      </c>
      <c r="P10" s="15">
        <v>0.94529756803600007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</row>
    <row r="11" spans="1:34" ht="12.75">
      <c r="A11" s="9" t="s">
        <v>61</v>
      </c>
      <c r="B11" s="69" t="s">
        <v>137</v>
      </c>
      <c r="C11" s="15">
        <v>6.7892437246500001E-2</v>
      </c>
      <c r="D11" s="15">
        <v>3.9861363041000016E-3</v>
      </c>
      <c r="E11" s="15">
        <v>0.17281882828890002</v>
      </c>
      <c r="F11" s="15">
        <v>0.45547637524389994</v>
      </c>
      <c r="G11" s="15">
        <v>0.71756380116769991</v>
      </c>
      <c r="H11" s="15">
        <v>1.0137892478270001</v>
      </c>
      <c r="I11" s="15">
        <v>1.6926612076326</v>
      </c>
      <c r="J11" s="15">
        <v>2.2902166958932004</v>
      </c>
      <c r="K11" s="15">
        <v>2.3322487754448002</v>
      </c>
      <c r="L11" s="15">
        <v>2.7585076529255002</v>
      </c>
      <c r="M11" s="15">
        <v>2.8228769436846002</v>
      </c>
      <c r="N11" s="15">
        <v>2.6238023276652003</v>
      </c>
      <c r="O11" s="15">
        <v>2.3215878876259004</v>
      </c>
      <c r="P11" s="15">
        <v>2.5261354882371001</v>
      </c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1:34" ht="18.75">
      <c r="A12" s="9" t="s">
        <v>62</v>
      </c>
      <c r="B12" s="74" t="s">
        <v>138</v>
      </c>
      <c r="C12" s="16">
        <v>25.558349609375</v>
      </c>
      <c r="D12" s="16">
        <v>25.326564453124998</v>
      </c>
      <c r="E12" s="16">
        <v>37.809964843750002</v>
      </c>
      <c r="F12" s="16">
        <v>45.931417968749997</v>
      </c>
      <c r="G12" s="16">
        <v>49.774949218750002</v>
      </c>
      <c r="H12" s="16">
        <v>65.973960937499996</v>
      </c>
      <c r="I12" s="16">
        <v>88.203242187499995</v>
      </c>
      <c r="J12" s="16">
        <v>96.117429687500007</v>
      </c>
      <c r="K12" s="16">
        <v>111.10184375</v>
      </c>
      <c r="L12" s="16">
        <v>117.10738281250001</v>
      </c>
      <c r="M12" s="16">
        <v>115.6981875</v>
      </c>
      <c r="N12" s="16">
        <v>102.9727734375</v>
      </c>
      <c r="O12" s="16">
        <v>110.496296875</v>
      </c>
      <c r="P12" s="16">
        <v>119.99529687499999</v>
      </c>
      <c r="Q12" s="75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</sheetData>
  <pageMargins left="0.7" right="0.7" top="0.75" bottom="0.75" header="0.3" footer="0.3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94FD-8F2D-45B9-9F8C-74EF5EFC6D6E}">
  <sheetPr codeName="Munka7">
    <tabColor rgb="FF92D050"/>
  </sheetPr>
  <dimension ref="A1:AC8"/>
  <sheetViews>
    <sheetView showGridLines="0" topLeftCell="B1" zoomScaleNormal="100" workbookViewId="0">
      <pane xSplit="1" ySplit="1" topLeftCell="N5" activePane="bottomRight" state="frozen"/>
      <selection activeCell="B1" sqref="B1"/>
      <selection pane="topRight" activeCell="C1" sqref="C1"/>
      <selection pane="bottomLeft" activeCell="B2" sqref="B2"/>
      <selection pane="bottomRight" activeCell="U34" sqref="U34"/>
    </sheetView>
  </sheetViews>
  <sheetFormatPr defaultRowHeight="12"/>
  <cols>
    <col min="1" max="1" width="9.140625" style="49"/>
    <col min="2" max="2" width="38" style="49" bestFit="1" customWidth="1"/>
    <col min="3" max="3" width="38" style="49" customWidth="1"/>
    <col min="4" max="4" width="12.7109375" style="49" hidden="1" customWidth="1"/>
    <col min="5" max="6" width="9.28515625" style="49" hidden="1" customWidth="1"/>
    <col min="7" max="12" width="10.28515625" style="49" hidden="1" customWidth="1"/>
    <col min="13" max="15" width="10.28515625" style="49" bestFit="1" customWidth="1"/>
    <col min="16" max="16" width="10.42578125" style="49" bestFit="1" customWidth="1"/>
    <col min="17" max="17" width="10.5703125" style="49" bestFit="1" customWidth="1"/>
    <col min="18" max="19" width="10.28515625" style="49" bestFit="1" customWidth="1"/>
    <col min="20" max="20" width="10.42578125" style="49" bestFit="1" customWidth="1"/>
    <col min="21" max="21" width="10.5703125" style="49" bestFit="1" customWidth="1"/>
    <col min="22" max="23" width="10.28515625" style="49" bestFit="1" customWidth="1"/>
    <col min="24" max="24" width="10.42578125" style="49" bestFit="1" customWidth="1"/>
    <col min="25" max="25" width="10.5703125" style="49" bestFit="1" customWidth="1"/>
    <col min="26" max="26" width="10.28515625" style="49" bestFit="1" customWidth="1"/>
    <col min="27" max="16384" width="9.140625" style="49"/>
  </cols>
  <sheetData>
    <row r="1" spans="1:29">
      <c r="A1" s="49" t="s">
        <v>88</v>
      </c>
      <c r="D1" s="52">
        <v>1995</v>
      </c>
      <c r="E1" s="52">
        <v>1996</v>
      </c>
      <c r="F1" s="52">
        <v>1997</v>
      </c>
      <c r="G1" s="52">
        <v>1998</v>
      </c>
      <c r="H1" s="52">
        <v>1999</v>
      </c>
      <c r="I1" s="52">
        <v>2000</v>
      </c>
      <c r="J1" s="52">
        <v>2001</v>
      </c>
      <c r="K1" s="52">
        <v>2002</v>
      </c>
      <c r="L1" s="52">
        <v>2003</v>
      </c>
      <c r="M1" s="52">
        <v>2004</v>
      </c>
      <c r="N1" s="52">
        <v>2005</v>
      </c>
      <c r="O1" s="52">
        <v>2006</v>
      </c>
      <c r="P1" s="52">
        <v>2007</v>
      </c>
      <c r="Q1" s="52">
        <v>2008</v>
      </c>
      <c r="R1" s="52">
        <v>2009</v>
      </c>
      <c r="S1" s="52">
        <v>2010</v>
      </c>
      <c r="T1" s="52">
        <v>2011</v>
      </c>
      <c r="U1" s="52">
        <v>2012</v>
      </c>
      <c r="V1" s="52">
        <v>2013</v>
      </c>
      <c r="W1" s="52">
        <v>2014</v>
      </c>
      <c r="X1" s="52">
        <v>2015</v>
      </c>
      <c r="Y1" s="52">
        <v>2016</v>
      </c>
      <c r="Z1" s="52">
        <v>2017</v>
      </c>
      <c r="AA1" s="52">
        <v>2018</v>
      </c>
      <c r="AB1" s="52" t="s">
        <v>149</v>
      </c>
    </row>
    <row r="2" spans="1:29">
      <c r="B2" s="49" t="s">
        <v>89</v>
      </c>
      <c r="C2" s="49" t="s">
        <v>90</v>
      </c>
      <c r="D2" s="50">
        <v>-0.36695043916002157</v>
      </c>
      <c r="E2" s="50">
        <v>-0.27844918183088202</v>
      </c>
      <c r="F2" s="50">
        <v>-0.19991940741813968</v>
      </c>
      <c r="G2" s="50">
        <v>-0.13542321622382003</v>
      </c>
      <c r="H2" s="50">
        <v>-5.3490658597611554E-2</v>
      </c>
      <c r="I2" s="50">
        <v>2.1209764116801706E-2</v>
      </c>
      <c r="J2" s="50">
        <v>4.64195029450538E-2</v>
      </c>
      <c r="K2" s="50">
        <v>1.1471929421936933E-3</v>
      </c>
      <c r="L2" s="50">
        <v>-4.1058208424866328E-2</v>
      </c>
      <c r="M2" s="50">
        <v>4.9863700350568863E-2</v>
      </c>
      <c r="N2" s="50">
        <v>2.6249477804356908E-2</v>
      </c>
      <c r="O2" s="50">
        <v>7.4057322621341348E-2</v>
      </c>
      <c r="P2" s="50">
        <v>3.8285898311486832E-3</v>
      </c>
      <c r="Q2" s="50">
        <v>0.15828497725624799</v>
      </c>
      <c r="R2" s="50">
        <v>0.47998613968021481</v>
      </c>
      <c r="S2" s="50">
        <v>0.7249510660047398</v>
      </c>
      <c r="T2" s="50">
        <v>0.99779752312819237</v>
      </c>
      <c r="U2" s="50">
        <v>1.693230675476542</v>
      </c>
      <c r="V2" s="50">
        <v>2.2454330057248972</v>
      </c>
      <c r="W2" s="50">
        <v>2.2019037745156576</v>
      </c>
      <c r="X2" s="50">
        <v>2.457766238772094</v>
      </c>
      <c r="Y2" s="50">
        <v>2.4493563116161545</v>
      </c>
      <c r="Z2" s="50">
        <v>2.0891808495180184</v>
      </c>
      <c r="AA2" s="50">
        <v>1.7357024626595146</v>
      </c>
      <c r="AB2" s="50">
        <v>1.7592628749884973</v>
      </c>
      <c r="AC2" s="54"/>
    </row>
    <row r="3" spans="1:29">
      <c r="B3" s="49" t="s">
        <v>91</v>
      </c>
      <c r="C3" s="49" t="s">
        <v>92</v>
      </c>
      <c r="D3" s="50">
        <v>-0.41437645091521391</v>
      </c>
      <c r="E3" s="50">
        <v>-1.7203100102390967</v>
      </c>
      <c r="F3" s="50">
        <v>-3.7440757175230335</v>
      </c>
      <c r="G3" s="50">
        <v>-4.2018518958658273</v>
      </c>
      <c r="H3" s="50">
        <v>-4.8426720600289581</v>
      </c>
      <c r="I3" s="50">
        <v>-4.1174800436372463</v>
      </c>
      <c r="J3" s="50">
        <v>-4.4479130924591956</v>
      </c>
      <c r="K3" s="50">
        <v>-4.5354622088464245</v>
      </c>
      <c r="L3" s="50">
        <v>-4.1365084547403184</v>
      </c>
      <c r="M3" s="50">
        <v>-4.7812987910647795</v>
      </c>
      <c r="N3" s="50">
        <v>-4.8761576640385025</v>
      </c>
      <c r="O3" s="50">
        <v>-4.9742154308789956</v>
      </c>
      <c r="P3" s="50">
        <v>-5.8159479049635685</v>
      </c>
      <c r="Q3" s="50">
        <v>-4.2783370194807349</v>
      </c>
      <c r="R3" s="50">
        <v>-2.8744361108849574</v>
      </c>
      <c r="S3" s="50">
        <v>-3.1788572849058347</v>
      </c>
      <c r="T3" s="50">
        <v>-3.6068740864753726</v>
      </c>
      <c r="U3" s="50">
        <v>-3.5304089780781274</v>
      </c>
      <c r="V3" s="50">
        <v>-3.4810025266220181</v>
      </c>
      <c r="W3" s="50">
        <v>-5.0981915176597035</v>
      </c>
      <c r="X3" s="50">
        <v>-5.8513240852875175</v>
      </c>
      <c r="Y3" s="50">
        <v>-4.6119207506790119</v>
      </c>
      <c r="Z3" s="50">
        <v>-5.8076180068720884</v>
      </c>
      <c r="AA3" s="50">
        <v>-5.7145173194713044</v>
      </c>
      <c r="AB3" s="50">
        <v>-5.639844715589712</v>
      </c>
      <c r="AC3" s="54"/>
    </row>
    <row r="4" spans="1:29">
      <c r="B4" s="49" t="s">
        <v>93</v>
      </c>
      <c r="C4" s="49" t="s">
        <v>94</v>
      </c>
      <c r="D4" s="50">
        <v>-3.4156012942439853</v>
      </c>
      <c r="E4" s="50">
        <v>-2.5198903181658223</v>
      </c>
      <c r="F4" s="50">
        <v>-2.0552849750298492</v>
      </c>
      <c r="G4" s="50">
        <v>-1.9460001494345884</v>
      </c>
      <c r="H4" s="50">
        <v>-1.5886494574112304</v>
      </c>
      <c r="I4" s="50">
        <v>-1.7120603994651973</v>
      </c>
      <c r="J4" s="50">
        <v>-1.4023340063218706</v>
      </c>
      <c r="K4" s="50">
        <v>-1.1515861950669029</v>
      </c>
      <c r="L4" s="50">
        <v>-1.1348407814364165</v>
      </c>
      <c r="M4" s="50">
        <v>-1.6653887310201454</v>
      </c>
      <c r="N4" s="50">
        <v>-1.9503777209536635</v>
      </c>
      <c r="O4" s="50">
        <v>-1.8552842160259022</v>
      </c>
      <c r="P4" s="50">
        <v>-2.1025228715088793</v>
      </c>
      <c r="Q4" s="50">
        <v>-3.1444477452581561</v>
      </c>
      <c r="R4" s="50">
        <v>-3.095614425964444</v>
      </c>
      <c r="S4" s="50">
        <v>-3.1196173864544687</v>
      </c>
      <c r="T4" s="50">
        <v>-3.5009345504302756</v>
      </c>
      <c r="U4" s="50">
        <v>-3.6842149512089986</v>
      </c>
      <c r="V4" s="50">
        <v>-2.994331621790614</v>
      </c>
      <c r="W4" s="50">
        <v>-2.7159221011740144</v>
      </c>
      <c r="X4" s="50">
        <v>-2.3560386506094098</v>
      </c>
      <c r="Y4" s="50">
        <v>-1.471534404298479</v>
      </c>
      <c r="Z4" s="50">
        <v>-1.2619207502267831</v>
      </c>
      <c r="AA4" s="50">
        <v>-0.92407896120645894</v>
      </c>
      <c r="AB4" s="50">
        <v>-0.69799902075669773</v>
      </c>
      <c r="AC4" s="54"/>
    </row>
    <row r="5" spans="1:29" ht="18.75">
      <c r="B5" s="49" t="s">
        <v>95</v>
      </c>
      <c r="C5" s="49" t="s">
        <v>96</v>
      </c>
      <c r="D5" s="50">
        <v>0</v>
      </c>
      <c r="E5" s="50">
        <v>0</v>
      </c>
      <c r="F5" s="50">
        <v>0</v>
      </c>
      <c r="G5" s="50">
        <v>0</v>
      </c>
      <c r="H5" s="50">
        <v>0</v>
      </c>
      <c r="I5" s="50">
        <v>0</v>
      </c>
      <c r="J5" s="50">
        <v>0</v>
      </c>
      <c r="K5" s="50">
        <v>0</v>
      </c>
      <c r="L5" s="50">
        <v>0</v>
      </c>
      <c r="M5" s="50">
        <v>0.29105029131360582</v>
      </c>
      <c r="N5" s="50">
        <v>0.5200802518246912</v>
      </c>
      <c r="O5" s="50">
        <v>0.74315174361032499</v>
      </c>
      <c r="P5" s="50">
        <v>0.63813721362469056</v>
      </c>
      <c r="Q5" s="50">
        <v>0.65670942062172433</v>
      </c>
      <c r="R5" s="50">
        <v>1.103658955100002</v>
      </c>
      <c r="S5" s="50">
        <v>1.0124216712277276</v>
      </c>
      <c r="T5" s="50">
        <v>1.2694184785715843</v>
      </c>
      <c r="U5" s="50">
        <v>1.285610440679799</v>
      </c>
      <c r="V5" s="50">
        <v>1.3769478289224149</v>
      </c>
      <c r="W5" s="50">
        <v>1.2445843618539405</v>
      </c>
      <c r="X5" s="50">
        <v>1.1417354344105615</v>
      </c>
      <c r="Y5" s="50">
        <v>1.0487200515685045</v>
      </c>
      <c r="Z5" s="50">
        <v>0.96738988558865169</v>
      </c>
      <c r="AA5" s="50">
        <v>0.89528091931412657</v>
      </c>
      <c r="AB5" s="50">
        <v>0.88705305940251378</v>
      </c>
      <c r="AC5" s="75"/>
    </row>
    <row r="6" spans="1:29">
      <c r="B6" s="49" t="s">
        <v>97</v>
      </c>
      <c r="C6" s="49" t="s">
        <v>98</v>
      </c>
      <c r="D6" s="50">
        <f>+D4+D3+D2</f>
        <v>-4.196928184319221</v>
      </c>
      <c r="E6" s="50">
        <f t="shared" ref="E6:L6" si="0">+E4+E3+E2</f>
        <v>-4.5186495102358011</v>
      </c>
      <c r="F6" s="50">
        <f t="shared" si="0"/>
        <v>-5.9992800999710223</v>
      </c>
      <c r="G6" s="50">
        <f t="shared" si="0"/>
        <v>-6.2832752615242367</v>
      </c>
      <c r="H6" s="50">
        <f t="shared" si="0"/>
        <v>-6.4848121760378001</v>
      </c>
      <c r="I6" s="50">
        <f t="shared" si="0"/>
        <v>-5.8083306789856417</v>
      </c>
      <c r="J6" s="50">
        <f t="shared" si="0"/>
        <v>-5.8038275958360126</v>
      </c>
      <c r="K6" s="50">
        <f t="shared" si="0"/>
        <v>-5.6859012109711342</v>
      </c>
      <c r="L6" s="50">
        <f t="shared" si="0"/>
        <v>-5.3124074446016012</v>
      </c>
      <c r="M6" s="50">
        <f>+M4+M3+M2+M5</f>
        <v>-6.105773530420751</v>
      </c>
      <c r="N6" s="50">
        <f>+N4+N3+N2+N5</f>
        <v>-6.280205655363118</v>
      </c>
      <c r="O6" s="50">
        <f>+O4+O3+O2+O5</f>
        <v>-6.0122905806732323</v>
      </c>
      <c r="P6" s="50">
        <f>+P4+P3+P2+P5</f>
        <v>-7.2765049730166087</v>
      </c>
      <c r="Q6" s="50">
        <f>+Q4+Q3+Q2+Q5</f>
        <v>-6.607790366860919</v>
      </c>
      <c r="R6" s="50">
        <f t="shared" ref="R6:AB6" si="1">+R4+R3+R2+R5</f>
        <v>-4.3864054420691838</v>
      </c>
      <c r="S6" s="50">
        <f t="shared" si="1"/>
        <v>-4.5611019341278354</v>
      </c>
      <c r="T6" s="50">
        <f t="shared" si="1"/>
        <v>-4.8405926352058719</v>
      </c>
      <c r="U6" s="50">
        <f t="shared" si="1"/>
        <v>-4.2357828131307844</v>
      </c>
      <c r="V6" s="50">
        <f t="shared" si="1"/>
        <v>-2.8529533137653198</v>
      </c>
      <c r="W6" s="50">
        <f t="shared" si="1"/>
        <v>-4.3676254824641196</v>
      </c>
      <c r="X6" s="50">
        <f t="shared" si="1"/>
        <v>-4.6078610627142718</v>
      </c>
      <c r="Y6" s="50">
        <f t="shared" si="1"/>
        <v>-2.5853787917928321</v>
      </c>
      <c r="Z6" s="77">
        <f t="shared" si="1"/>
        <v>-4.0129680219922008</v>
      </c>
      <c r="AA6" s="77">
        <f t="shared" si="1"/>
        <v>-4.0076128987041226</v>
      </c>
      <c r="AB6" s="77">
        <f t="shared" si="1"/>
        <v>-3.6915278019553988</v>
      </c>
      <c r="AC6" s="54"/>
    </row>
    <row r="8" spans="1:29">
      <c r="R8" s="51"/>
      <c r="S8" s="51"/>
      <c r="T8" s="51"/>
      <c r="U8" s="51"/>
      <c r="V8" s="51"/>
      <c r="W8" s="51"/>
      <c r="X8" s="51"/>
      <c r="Y8" s="51"/>
      <c r="Z8" s="51"/>
    </row>
  </sheetData>
  <pageMargins left="0.7" right="0.7" top="0.75" bottom="0.75" header="0.3" footer="0.3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28">
    <tabColor rgb="FF92D050"/>
  </sheetPr>
  <dimension ref="A1:BF6"/>
  <sheetViews>
    <sheetView showGridLines="0" tabSelected="1" zoomScaleNormal="100" workbookViewId="0">
      <pane xSplit="10" ySplit="1" topLeftCell="AS23" activePane="bottomRight" state="frozen"/>
      <selection pane="topRight" activeCell="K1" sqref="K1"/>
      <selection pane="bottomLeft" activeCell="A2" sqref="A2"/>
      <selection pane="bottomRight" activeCell="AQ3" sqref="AQ3"/>
    </sheetView>
  </sheetViews>
  <sheetFormatPr defaultRowHeight="12"/>
  <cols>
    <col min="1" max="1" width="26.7109375" style="9" bestFit="1" customWidth="1"/>
    <col min="2" max="2" width="26.7109375" style="9" customWidth="1"/>
    <col min="3" max="10" width="9.85546875" style="9" hidden="1" customWidth="1"/>
    <col min="11" max="33" width="9.85546875" style="9" bestFit="1" customWidth="1"/>
    <col min="34" max="16384" width="9.140625" style="9"/>
  </cols>
  <sheetData>
    <row r="1" spans="1:58">
      <c r="C1" s="9" t="s">
        <v>7</v>
      </c>
      <c r="D1" s="9" t="s">
        <v>4</v>
      </c>
      <c r="E1" s="9" t="s">
        <v>5</v>
      </c>
      <c r="F1" s="9" t="s">
        <v>6</v>
      </c>
      <c r="G1" s="9" t="s">
        <v>8</v>
      </c>
      <c r="H1" s="9" t="s">
        <v>4</v>
      </c>
      <c r="I1" s="9" t="s">
        <v>5</v>
      </c>
      <c r="J1" s="9" t="s">
        <v>6</v>
      </c>
      <c r="K1" s="9" t="s">
        <v>9</v>
      </c>
      <c r="L1" s="9" t="s">
        <v>4</v>
      </c>
      <c r="M1" s="9" t="s">
        <v>5</v>
      </c>
      <c r="N1" s="9" t="s">
        <v>6</v>
      </c>
      <c r="O1" s="9" t="s">
        <v>10</v>
      </c>
      <c r="P1" s="9" t="s">
        <v>4</v>
      </c>
      <c r="Q1" s="9" t="s">
        <v>5</v>
      </c>
      <c r="R1" s="9" t="s">
        <v>6</v>
      </c>
      <c r="S1" s="9" t="s">
        <v>11</v>
      </c>
      <c r="T1" s="9" t="s">
        <v>4</v>
      </c>
      <c r="U1" s="9" t="s">
        <v>5</v>
      </c>
      <c r="V1" s="9" t="s">
        <v>6</v>
      </c>
      <c r="W1" s="9" t="s">
        <v>12</v>
      </c>
      <c r="X1" s="9" t="s">
        <v>4</v>
      </c>
      <c r="Y1" s="9" t="s">
        <v>5</v>
      </c>
      <c r="Z1" s="9" t="s">
        <v>6</v>
      </c>
      <c r="AA1" s="9" t="s">
        <v>13</v>
      </c>
      <c r="AB1" s="9" t="s">
        <v>4</v>
      </c>
      <c r="AC1" s="9" t="s">
        <v>5</v>
      </c>
      <c r="AD1" s="9" t="s">
        <v>6</v>
      </c>
      <c r="AE1" s="9" t="s">
        <v>14</v>
      </c>
      <c r="AF1" s="9" t="s">
        <v>15</v>
      </c>
      <c r="AG1" s="9" t="s">
        <v>5</v>
      </c>
      <c r="AH1" s="9" t="s">
        <v>26</v>
      </c>
      <c r="AI1" s="9" t="s">
        <v>33</v>
      </c>
      <c r="AJ1" s="9" t="s">
        <v>15</v>
      </c>
      <c r="AK1" s="9" t="s">
        <v>5</v>
      </c>
      <c r="AL1" s="9" t="s">
        <v>26</v>
      </c>
      <c r="AM1" s="9" t="s">
        <v>39</v>
      </c>
      <c r="AN1" s="9" t="s">
        <v>15</v>
      </c>
      <c r="AO1" s="9" t="s">
        <v>5</v>
      </c>
      <c r="AP1" s="9" t="s">
        <v>26</v>
      </c>
      <c r="AQ1" s="9" t="s">
        <v>58</v>
      </c>
      <c r="AR1" s="9" t="s">
        <v>15</v>
      </c>
      <c r="AS1" s="9" t="s">
        <v>5</v>
      </c>
      <c r="AT1" s="9" t="s">
        <v>26</v>
      </c>
      <c r="AU1" s="9" t="s">
        <v>59</v>
      </c>
      <c r="AV1" s="9" t="s">
        <v>15</v>
      </c>
      <c r="AW1" s="9" t="s">
        <v>5</v>
      </c>
      <c r="AX1" s="9" t="s">
        <v>26</v>
      </c>
      <c r="AY1" s="9" t="s">
        <v>66</v>
      </c>
      <c r="AZ1" s="9" t="s">
        <v>15</v>
      </c>
      <c r="BA1" s="9" t="s">
        <v>5</v>
      </c>
      <c r="BB1" s="9" t="s">
        <v>26</v>
      </c>
      <c r="BC1" s="9" t="s">
        <v>147</v>
      </c>
      <c r="BD1" s="9" t="s">
        <v>15</v>
      </c>
      <c r="BE1" s="9" t="s">
        <v>5</v>
      </c>
      <c r="BF1" s="9" t="s">
        <v>26</v>
      </c>
    </row>
    <row r="2" spans="1:58">
      <c r="K2" s="9" t="s">
        <v>67</v>
      </c>
      <c r="L2" s="9" t="s">
        <v>68</v>
      </c>
      <c r="M2" s="9" t="s">
        <v>69</v>
      </c>
      <c r="N2" s="9" t="s">
        <v>70</v>
      </c>
      <c r="O2" s="9" t="s">
        <v>71</v>
      </c>
      <c r="P2" s="9" t="s">
        <v>68</v>
      </c>
      <c r="Q2" s="9" t="s">
        <v>69</v>
      </c>
      <c r="R2" s="9" t="s">
        <v>70</v>
      </c>
      <c r="S2" s="9" t="s">
        <v>72</v>
      </c>
      <c r="T2" s="9" t="s">
        <v>68</v>
      </c>
      <c r="U2" s="9" t="s">
        <v>69</v>
      </c>
      <c r="V2" s="9" t="s">
        <v>70</v>
      </c>
      <c r="W2" s="9" t="s">
        <v>73</v>
      </c>
      <c r="X2" s="9" t="s">
        <v>68</v>
      </c>
      <c r="Y2" s="9" t="s">
        <v>69</v>
      </c>
      <c r="Z2" s="9" t="s">
        <v>70</v>
      </c>
      <c r="AA2" s="9" t="s">
        <v>74</v>
      </c>
      <c r="AB2" s="9" t="s">
        <v>68</v>
      </c>
      <c r="AC2" s="9" t="s">
        <v>69</v>
      </c>
      <c r="AD2" s="9" t="s">
        <v>70</v>
      </c>
      <c r="AE2" s="9" t="s">
        <v>75</v>
      </c>
      <c r="AF2" s="9" t="s">
        <v>68</v>
      </c>
      <c r="AG2" s="9" t="s">
        <v>69</v>
      </c>
      <c r="AH2" s="9" t="s">
        <v>70</v>
      </c>
      <c r="AI2" s="9" t="s">
        <v>76</v>
      </c>
      <c r="AJ2" s="9" t="s">
        <v>68</v>
      </c>
      <c r="AK2" s="9" t="s">
        <v>69</v>
      </c>
      <c r="AL2" s="9" t="s">
        <v>70</v>
      </c>
      <c r="AM2" s="9" t="s">
        <v>77</v>
      </c>
      <c r="AN2" s="9" t="s">
        <v>68</v>
      </c>
      <c r="AO2" s="9" t="s">
        <v>69</v>
      </c>
      <c r="AP2" s="9" t="s">
        <v>70</v>
      </c>
      <c r="AQ2" s="9" t="s">
        <v>78</v>
      </c>
      <c r="AR2" s="9" t="s">
        <v>68</v>
      </c>
      <c r="AS2" s="9" t="s">
        <v>69</v>
      </c>
      <c r="AT2" s="9" t="s">
        <v>70</v>
      </c>
      <c r="AU2" s="9" t="s">
        <v>79</v>
      </c>
      <c r="AV2" s="9" t="s">
        <v>68</v>
      </c>
      <c r="AW2" s="9" t="s">
        <v>69</v>
      </c>
      <c r="AX2" s="9" t="s">
        <v>70</v>
      </c>
      <c r="AY2" s="9" t="s">
        <v>87</v>
      </c>
      <c r="AZ2" s="9" t="s">
        <v>68</v>
      </c>
      <c r="BA2" s="9" t="s">
        <v>69</v>
      </c>
      <c r="BB2" s="9" t="s">
        <v>70</v>
      </c>
      <c r="BC2" s="9" t="s">
        <v>150</v>
      </c>
      <c r="BD2" s="9" t="s">
        <v>68</v>
      </c>
      <c r="BE2" s="9" t="s">
        <v>69</v>
      </c>
      <c r="BF2" s="9" t="s">
        <v>70</v>
      </c>
    </row>
    <row r="3" spans="1:58" ht="12.75">
      <c r="A3" s="9" t="s">
        <v>29</v>
      </c>
      <c r="B3" s="69" t="s">
        <v>139</v>
      </c>
      <c r="C3" s="13">
        <v>0.88399326271693479</v>
      </c>
      <c r="D3" s="13">
        <v>1.1269845133793062</v>
      </c>
      <c r="E3" s="13">
        <v>1.1419503703190765</v>
      </c>
      <c r="F3" s="13">
        <v>1.2670031055926529</v>
      </c>
      <c r="G3" s="13">
        <v>1.0772546075152534</v>
      </c>
      <c r="H3" s="13">
        <v>1.0135683344228879</v>
      </c>
      <c r="I3" s="13">
        <v>0.88979496512376388</v>
      </c>
      <c r="J3" s="13">
        <v>0.76314136144922995</v>
      </c>
      <c r="K3" s="13">
        <v>0.75045427894101735</v>
      </c>
      <c r="L3" s="13">
        <v>0.74341833781619127</v>
      </c>
      <c r="M3" s="13">
        <v>0.76727729353237795</v>
      </c>
      <c r="N3" s="13">
        <v>1.1839771358334674</v>
      </c>
      <c r="O3" s="13">
        <v>1.6581863092985274</v>
      </c>
      <c r="P3" s="13">
        <v>2.0792700908503052</v>
      </c>
      <c r="Q3" s="13">
        <v>2.6220602940177486</v>
      </c>
      <c r="R3" s="13">
        <v>2.8104153830424821</v>
      </c>
      <c r="S3" s="13">
        <v>3.1115665007178746</v>
      </c>
      <c r="T3" s="13">
        <v>3.30774548175983</v>
      </c>
      <c r="U3" s="13">
        <v>3.4709852207950531</v>
      </c>
      <c r="V3" s="13">
        <v>3.2927549037336439</v>
      </c>
      <c r="W3" s="13">
        <v>3.1748191339970968</v>
      </c>
      <c r="X3" s="13">
        <v>2.9764667385353905</v>
      </c>
      <c r="Y3" s="13">
        <v>3.1836351105001182</v>
      </c>
      <c r="Z3" s="13">
        <v>3.6049990548223767</v>
      </c>
      <c r="AA3" s="13">
        <v>3.4159698068472832</v>
      </c>
      <c r="AB3" s="13">
        <v>3.4723623147895637</v>
      </c>
      <c r="AC3" s="13">
        <v>3.164208649191449</v>
      </c>
      <c r="AD3" s="13">
        <v>3.8670300537976527</v>
      </c>
      <c r="AE3" s="13">
        <v>4.2825759362845384</v>
      </c>
      <c r="AF3" s="13">
        <v>4.8544003884680267</v>
      </c>
      <c r="AG3" s="13">
        <v>5.0669792950107402</v>
      </c>
      <c r="AH3" s="13">
        <v>5.5937133756601378</v>
      </c>
      <c r="AI3" s="13">
        <v>5.3237393594109781</v>
      </c>
      <c r="AJ3" s="13">
        <v>4.9144654331997124</v>
      </c>
      <c r="AK3" s="13">
        <v>5.3063374266705496</v>
      </c>
      <c r="AL3" s="13">
        <v>5.2525618316466574</v>
      </c>
      <c r="AM3" s="13">
        <v>5.4792399268133831</v>
      </c>
      <c r="AN3" s="13">
        <v>6.1143538244442999</v>
      </c>
      <c r="AO3" s="13">
        <v>5.6076481561946139</v>
      </c>
      <c r="AP3" s="13">
        <v>5.9913522577033858</v>
      </c>
      <c r="AQ3" s="13">
        <v>5.3302142277093294</v>
      </c>
      <c r="AR3" s="13">
        <v>3.9118079077288268</v>
      </c>
      <c r="AS3" s="13">
        <v>3.2539919453973178</v>
      </c>
      <c r="AT3" s="13">
        <v>0.87910760279006106</v>
      </c>
      <c r="AU3" s="13">
        <v>1.1186469865899396</v>
      </c>
      <c r="AV3" s="13">
        <v>1.7232171694662797</v>
      </c>
      <c r="AW3" s="13">
        <v>1.7457531751686444</v>
      </c>
      <c r="AX3" s="13">
        <v>2.1331591856831973</v>
      </c>
      <c r="AY3" s="13">
        <v>2.442302450813898</v>
      </c>
      <c r="AZ3" s="13">
        <v>2.4951920176284257</v>
      </c>
      <c r="BA3" s="13">
        <v>3.0406519404045587</v>
      </c>
      <c r="BB3" s="13">
        <v>2.8994833485624825</v>
      </c>
      <c r="BC3" s="13">
        <v>2.3853920335924808</v>
      </c>
      <c r="BD3" s="13">
        <v>2.2514596087573837</v>
      </c>
      <c r="BE3" s="13">
        <v>1.8128575926184918</v>
      </c>
      <c r="BF3" s="13">
        <v>2.8283403361515655</v>
      </c>
    </row>
    <row r="4" spans="1:58" ht="12.75">
      <c r="A4" s="9" t="s">
        <v>30</v>
      </c>
      <c r="B4" s="69" t="s">
        <v>140</v>
      </c>
      <c r="C4" s="13">
        <v>-4.2257587604281985E-2</v>
      </c>
      <c r="D4" s="13">
        <v>5.7222570643099324E-2</v>
      </c>
      <c r="E4" s="13">
        <v>0.10772056700675851</v>
      </c>
      <c r="F4" s="13">
        <v>-0.14149847832394255</v>
      </c>
      <c r="G4" s="13">
        <v>-8.7974030338770201E-2</v>
      </c>
      <c r="H4" s="13">
        <v>-0.10051983596357969</v>
      </c>
      <c r="I4" s="13">
        <v>-0.10626133303497669</v>
      </c>
      <c r="J4" s="13">
        <v>9.3328331857661234E-2</v>
      </c>
      <c r="K4" s="13">
        <v>-2.414114549749859E-2</v>
      </c>
      <c r="L4" s="13">
        <v>-0.18473345819552009</v>
      </c>
      <c r="M4" s="13">
        <v>-0.27985343277975883</v>
      </c>
      <c r="N4" s="13">
        <v>-0.49206772429468804</v>
      </c>
      <c r="O4" s="13">
        <v>-0.50808766246159442</v>
      </c>
      <c r="P4" s="13">
        <v>-0.47850675593341108</v>
      </c>
      <c r="Q4" s="13">
        <v>-0.45404390396906857</v>
      </c>
      <c r="R4" s="13">
        <v>-0.38325079189698663</v>
      </c>
      <c r="S4" s="13">
        <v>-0.43350131702002043</v>
      </c>
      <c r="T4" s="13">
        <v>-0.50036228685975104</v>
      </c>
      <c r="U4" s="13">
        <v>-0.51916046801209625</v>
      </c>
      <c r="V4" s="13">
        <v>-0.53382606438594016</v>
      </c>
      <c r="W4" s="13">
        <v>-0.54739261506161441</v>
      </c>
      <c r="X4" s="13">
        <v>-0.58601605072948382</v>
      </c>
      <c r="Y4" s="13">
        <v>-0.65959768826874465</v>
      </c>
      <c r="Z4" s="13">
        <v>-0.6899970392814796</v>
      </c>
      <c r="AA4" s="13">
        <v>-0.8303945795701676</v>
      </c>
      <c r="AB4" s="13">
        <v>-0.83929050632556823</v>
      </c>
      <c r="AC4" s="13">
        <v>-0.91573699485588866</v>
      </c>
      <c r="AD4" s="13">
        <v>-1.021355453200435</v>
      </c>
      <c r="AE4" s="13">
        <v>-0.99581043816559278</v>
      </c>
      <c r="AF4" s="13">
        <v>-1.0621290068694131</v>
      </c>
      <c r="AG4" s="13">
        <v>-1.0992791171572858</v>
      </c>
      <c r="AH4" s="13">
        <v>-1.0965388693852809</v>
      </c>
      <c r="AI4" s="13">
        <v>-1.0991528567491669</v>
      </c>
      <c r="AJ4" s="13">
        <v>-1.0567107947380965</v>
      </c>
      <c r="AK4" s="13">
        <v>-1.0236925073490382</v>
      </c>
      <c r="AL4" s="13">
        <v>-1.0746476046823015</v>
      </c>
      <c r="AM4" s="13">
        <v>-1.0811160226472543</v>
      </c>
      <c r="AN4" s="13">
        <v>-1.1113218654847108</v>
      </c>
      <c r="AO4" s="13">
        <v>-1.162725530060474</v>
      </c>
      <c r="AP4" s="13">
        <v>-1.1956710904410226</v>
      </c>
      <c r="AQ4" s="13">
        <v>-1.2126109530538549</v>
      </c>
      <c r="AR4" s="13">
        <v>-1.2074806753568461</v>
      </c>
      <c r="AS4" s="13">
        <v>-1.1711244232269384</v>
      </c>
      <c r="AT4" s="13">
        <v>-1.1200015615626191</v>
      </c>
      <c r="AU4" s="53">
        <v>-1.0574616864326603</v>
      </c>
      <c r="AV4" s="53">
        <v>-1.0445762646256973</v>
      </c>
      <c r="AW4" s="53">
        <v>-1.0300168025302481</v>
      </c>
      <c r="AX4" s="13">
        <v>-0.99903367334977089</v>
      </c>
      <c r="AY4" s="13">
        <v>-0.97383232209860382</v>
      </c>
      <c r="AZ4" s="13">
        <v>-0.95152538069891812</v>
      </c>
      <c r="BA4" s="13">
        <v>-0.9294476310268337</v>
      </c>
      <c r="BB4" s="13">
        <v>-0.98262665712013186</v>
      </c>
      <c r="BC4" s="13">
        <v>-0.99397790748303794</v>
      </c>
      <c r="BD4" s="13">
        <v>-0.94999630278703751</v>
      </c>
      <c r="BE4" s="13">
        <v>-0.93865856714535489</v>
      </c>
      <c r="BF4" s="13">
        <v>-0.8590390286862466</v>
      </c>
    </row>
    <row r="5" spans="1:58" ht="12.75">
      <c r="A5" s="9" t="s">
        <v>31</v>
      </c>
      <c r="B5" s="69" t="s">
        <v>141</v>
      </c>
      <c r="C5" s="13">
        <v>0.19389136516385214</v>
      </c>
      <c r="D5" s="13">
        <v>-0.18670989191905746</v>
      </c>
      <c r="E5" s="13">
        <v>-0.20216429328437424</v>
      </c>
      <c r="F5" s="13">
        <v>-0.14584627117327367</v>
      </c>
      <c r="G5" s="13">
        <v>-0.22477520813977983</v>
      </c>
      <c r="H5" s="13">
        <v>4.4524147073902072E-3</v>
      </c>
      <c r="I5" s="13">
        <v>-3.302939649505323E-2</v>
      </c>
      <c r="J5" s="13">
        <v>-0.13453261276891959</v>
      </c>
      <c r="K5" s="13">
        <v>-9.668604711980619E-2</v>
      </c>
      <c r="L5" s="13">
        <v>-8.1637581562771414E-2</v>
      </c>
      <c r="M5" s="13">
        <v>-1.318952537055524E-2</v>
      </c>
      <c r="N5" s="13">
        <v>0.10253847932526361</v>
      </c>
      <c r="O5" s="13">
        <v>0.10425436028998407</v>
      </c>
      <c r="P5" s="13">
        <v>0.10382748050225424</v>
      </c>
      <c r="Q5" s="13">
        <v>0.1538234427056869</v>
      </c>
      <c r="R5" s="13">
        <v>5.394505509247724E-2</v>
      </c>
      <c r="S5" s="13">
        <v>2.6155477395276093E-2</v>
      </c>
      <c r="T5" s="13">
        <v>2.7674394440019328E-2</v>
      </c>
      <c r="U5" s="13">
        <v>-5.1755404979981511E-2</v>
      </c>
      <c r="V5" s="13">
        <v>-0.37013104475510666</v>
      </c>
      <c r="W5" s="13">
        <v>-0.38212719055293759</v>
      </c>
      <c r="X5" s="13">
        <v>-0.36721878184951506</v>
      </c>
      <c r="Y5" s="13">
        <v>-0.34766521521616461</v>
      </c>
      <c r="Z5" s="13">
        <v>6.564868827868592E-3</v>
      </c>
      <c r="AA5" s="13">
        <v>5.121735802797435E-2</v>
      </c>
      <c r="AB5" s="13">
        <v>4.4692767465922476E-2</v>
      </c>
      <c r="AC5" s="13">
        <v>5.3137689847278548E-2</v>
      </c>
      <c r="AD5" s="13">
        <v>6.434599892145286E-2</v>
      </c>
      <c r="AE5" s="13">
        <v>7.8647414444679778E-2</v>
      </c>
      <c r="AF5" s="13">
        <v>9.92238214900307E-2</v>
      </c>
      <c r="AG5" s="13">
        <v>8.1548922291034706E-2</v>
      </c>
      <c r="AH5" s="13">
        <v>3.3660471911876086E-2</v>
      </c>
      <c r="AI5" s="13">
        <v>4.4008728950383852E-2</v>
      </c>
      <c r="AJ5" s="13">
        <v>2.1223557027183215E-2</v>
      </c>
      <c r="AK5" s="13">
        <v>4.1950291643400533E-4</v>
      </c>
      <c r="AL5" s="13">
        <v>-1.8714046220477822E-2</v>
      </c>
      <c r="AM5" s="13">
        <v>-2.9545249811740434E-2</v>
      </c>
      <c r="AN5" s="13">
        <v>-0.13619671144641488</v>
      </c>
      <c r="AO5" s="13">
        <v>-0.10001302281419454</v>
      </c>
      <c r="AP5" s="13">
        <v>-9.9068928879009158E-2</v>
      </c>
      <c r="AQ5" s="13">
        <v>-9.207898715211181E-2</v>
      </c>
      <c r="AR5" s="13">
        <v>3.6818394328129105E-2</v>
      </c>
      <c r="AS5" s="13">
        <v>-0.20258049308620987</v>
      </c>
      <c r="AT5" s="13">
        <v>-0.33332911567427126</v>
      </c>
      <c r="AU5" s="53">
        <v>-0.35293341298741537</v>
      </c>
      <c r="AV5" s="53">
        <v>-0.38431709112154466</v>
      </c>
      <c r="AW5" s="53">
        <v>-0.22557128968319445</v>
      </c>
      <c r="AX5" s="13">
        <v>-0.22137104218967166</v>
      </c>
      <c r="AY5" s="13">
        <v>-0.19542099732725249</v>
      </c>
      <c r="AZ5" s="13">
        <v>-0.16699015560402944</v>
      </c>
      <c r="BA5" s="13">
        <v>-0.12527923144893885</v>
      </c>
      <c r="BB5" s="13">
        <v>0.6042374219620581</v>
      </c>
      <c r="BC5" s="13">
        <v>0.57757649852999926</v>
      </c>
      <c r="BD5" s="13">
        <v>0.57331861106286974</v>
      </c>
      <c r="BE5" s="13">
        <v>0.60851851416575897</v>
      </c>
      <c r="BF5" s="13">
        <v>-0.1065644666345248</v>
      </c>
    </row>
    <row r="6" spans="1:58" ht="12.75">
      <c r="A6" s="9" t="s">
        <v>2</v>
      </c>
      <c r="B6" s="69" t="s">
        <v>142</v>
      </c>
      <c r="C6" s="13">
        <f>+C3+C4+C5</f>
        <v>1.0356270402765049</v>
      </c>
      <c r="D6" s="13">
        <f t="shared" ref="D6:AT6" si="0">+D3+D4+D5</f>
        <v>0.99749719210334797</v>
      </c>
      <c r="E6" s="13">
        <f t="shared" si="0"/>
        <v>1.0475066440414609</v>
      </c>
      <c r="F6" s="13">
        <f t="shared" si="0"/>
        <v>0.97965835609543672</v>
      </c>
      <c r="G6" s="13">
        <f t="shared" si="0"/>
        <v>0.76450536903670341</v>
      </c>
      <c r="H6" s="13">
        <f t="shared" si="0"/>
        <v>0.91750091316669835</v>
      </c>
      <c r="I6" s="13">
        <f t="shared" si="0"/>
        <v>0.75050423559373403</v>
      </c>
      <c r="J6" s="13">
        <f t="shared" si="0"/>
        <v>0.72193708053797156</v>
      </c>
      <c r="K6" s="13">
        <f t="shared" si="0"/>
        <v>0.62962708632371256</v>
      </c>
      <c r="L6" s="13">
        <f t="shared" si="0"/>
        <v>0.47704729805789975</v>
      </c>
      <c r="M6" s="13">
        <f t="shared" si="0"/>
        <v>0.47423433538206389</v>
      </c>
      <c r="N6" s="13">
        <f t="shared" si="0"/>
        <v>0.79444789086404299</v>
      </c>
      <c r="O6" s="13">
        <f t="shared" si="0"/>
        <v>1.2543530071269171</v>
      </c>
      <c r="P6" s="13">
        <f t="shared" si="0"/>
        <v>1.7045908154191485</v>
      </c>
      <c r="Q6" s="13">
        <f t="shared" si="0"/>
        <v>2.321839832754367</v>
      </c>
      <c r="R6" s="13">
        <f t="shared" si="0"/>
        <v>2.4811096462379729</v>
      </c>
      <c r="S6" s="13">
        <f t="shared" si="0"/>
        <v>2.7042206610931299</v>
      </c>
      <c r="T6" s="13">
        <f t="shared" si="0"/>
        <v>2.8350575893400984</v>
      </c>
      <c r="U6" s="13">
        <f t="shared" si="0"/>
        <v>2.9000693478029755</v>
      </c>
      <c r="V6" s="13">
        <f t="shared" si="0"/>
        <v>2.3887977945925973</v>
      </c>
      <c r="W6" s="13">
        <f t="shared" si="0"/>
        <v>2.2452993283825449</v>
      </c>
      <c r="X6" s="13">
        <f t="shared" si="0"/>
        <v>2.0232319059563917</v>
      </c>
      <c r="Y6" s="13">
        <f t="shared" si="0"/>
        <v>2.1763722070152087</v>
      </c>
      <c r="Z6" s="13">
        <f t="shared" si="0"/>
        <v>2.9215668843687657</v>
      </c>
      <c r="AA6" s="13">
        <f t="shared" si="0"/>
        <v>2.63679258530509</v>
      </c>
      <c r="AB6" s="13">
        <f t="shared" si="0"/>
        <v>2.6777645759299178</v>
      </c>
      <c r="AC6" s="13">
        <f t="shared" si="0"/>
        <v>2.3016093441828387</v>
      </c>
      <c r="AD6" s="13">
        <f t="shared" si="0"/>
        <v>2.910020599518671</v>
      </c>
      <c r="AE6" s="13">
        <f t="shared" si="0"/>
        <v>3.3654129125636252</v>
      </c>
      <c r="AF6" s="13">
        <f t="shared" si="0"/>
        <v>3.8914952030886441</v>
      </c>
      <c r="AG6" s="13">
        <f t="shared" si="0"/>
        <v>4.0492491001444888</v>
      </c>
      <c r="AH6" s="13">
        <f t="shared" si="0"/>
        <v>4.530834978186733</v>
      </c>
      <c r="AI6" s="13">
        <f t="shared" si="0"/>
        <v>4.2685952316121947</v>
      </c>
      <c r="AJ6" s="13">
        <f t="shared" si="0"/>
        <v>3.878978195488799</v>
      </c>
      <c r="AK6" s="13">
        <f t="shared" si="0"/>
        <v>4.2830644222379455</v>
      </c>
      <c r="AL6" s="13">
        <f t="shared" si="0"/>
        <v>4.1592001807438779</v>
      </c>
      <c r="AM6" s="13">
        <f t="shared" si="0"/>
        <v>4.3685786543543879</v>
      </c>
      <c r="AN6" s="13">
        <f t="shared" si="0"/>
        <v>4.8668352475131744</v>
      </c>
      <c r="AO6" s="13">
        <f t="shared" si="0"/>
        <v>4.3449096033199455</v>
      </c>
      <c r="AP6" s="13">
        <f t="shared" si="0"/>
        <v>4.696612238383354</v>
      </c>
      <c r="AQ6" s="13">
        <f t="shared" si="0"/>
        <v>4.0255242875033623</v>
      </c>
      <c r="AR6" s="13">
        <f t="shared" si="0"/>
        <v>2.7411456267001095</v>
      </c>
      <c r="AS6" s="13">
        <f t="shared" si="0"/>
        <v>1.8802870290841693</v>
      </c>
      <c r="AT6" s="13">
        <f t="shared" si="0"/>
        <v>-0.5742230744468293</v>
      </c>
      <c r="AU6" s="13">
        <f>+AU3+AU4+AU5</f>
        <v>-0.29174811283013607</v>
      </c>
      <c r="AV6" s="13">
        <f>+AV3+AV4+AV5</f>
        <v>0.29432381371903771</v>
      </c>
      <c r="AW6" s="13">
        <f>+AW3+AW4+AW5</f>
        <v>0.49016508295520184</v>
      </c>
      <c r="AX6" s="13">
        <f>+AX3+AX4+AX5</f>
        <v>0.91275447014375477</v>
      </c>
      <c r="AY6" s="13">
        <f t="shared" ref="AY6:BB6" si="1">+AY3+AY4+AY5</f>
        <v>1.2730491313880417</v>
      </c>
      <c r="AZ6" s="13">
        <f t="shared" si="1"/>
        <v>1.3766764813254782</v>
      </c>
      <c r="BA6" s="13">
        <f t="shared" si="1"/>
        <v>1.9859250779287863</v>
      </c>
      <c r="BB6" s="13">
        <f t="shared" si="1"/>
        <v>2.5210941134044087</v>
      </c>
      <c r="BC6" s="13">
        <f t="shared" ref="BC6:BF6" si="2">+BC3+BC4+BC5</f>
        <v>1.9689906246394422</v>
      </c>
      <c r="BD6" s="13">
        <f t="shared" si="2"/>
        <v>1.8747819170332161</v>
      </c>
      <c r="BE6" s="13">
        <f t="shared" si="2"/>
        <v>1.4827175396388959</v>
      </c>
      <c r="BF6" s="13">
        <f t="shared" si="2"/>
        <v>1.862736840830794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Munka1">
    <tabColor rgb="FF92D050"/>
  </sheetPr>
  <dimension ref="A1:O10"/>
  <sheetViews>
    <sheetView showGridLines="0" topLeftCell="A7" zoomScaleNormal="100" workbookViewId="0">
      <selection activeCell="M10" sqref="M10"/>
    </sheetView>
  </sheetViews>
  <sheetFormatPr defaultRowHeight="12"/>
  <cols>
    <col min="1" max="1" width="12.85546875" style="9" bestFit="1" customWidth="1"/>
    <col min="2" max="2" width="12.85546875" style="9" customWidth="1"/>
    <col min="3" max="9" width="9.140625" style="9"/>
    <col min="10" max="12" width="9.28515625" style="9" customWidth="1"/>
    <col min="13" max="13" width="9.7109375" style="9" bestFit="1" customWidth="1"/>
    <col min="14" max="29" width="9.140625" style="9"/>
    <col min="30" max="30" width="19.7109375" style="9" customWidth="1"/>
    <col min="31" max="31" width="16.42578125" style="9" customWidth="1"/>
    <col min="32" max="16384" width="9.140625" style="9"/>
  </cols>
  <sheetData>
    <row r="1" spans="1:15">
      <c r="C1" s="9">
        <v>2008</v>
      </c>
      <c r="D1" s="9">
        <v>2009</v>
      </c>
      <c r="E1" s="9">
        <v>2010</v>
      </c>
      <c r="F1" s="9">
        <v>2011</v>
      </c>
      <c r="G1" s="9">
        <v>2012</v>
      </c>
      <c r="H1" s="9">
        <v>2013</v>
      </c>
      <c r="I1" s="9">
        <v>2014</v>
      </c>
      <c r="J1" s="9">
        <v>2015</v>
      </c>
      <c r="K1" s="9">
        <v>2016</v>
      </c>
      <c r="L1" s="9">
        <v>2017</v>
      </c>
      <c r="M1" s="9">
        <v>2018</v>
      </c>
      <c r="N1" s="9">
        <v>2019</v>
      </c>
    </row>
    <row r="2" spans="1:15" ht="18.75">
      <c r="A2" s="9" t="s">
        <v>48</v>
      </c>
      <c r="B2" s="69" t="s">
        <v>139</v>
      </c>
      <c r="C2" s="13">
        <v>1.2831929149782999</v>
      </c>
      <c r="D2" s="13">
        <v>2.6587336709125999</v>
      </c>
      <c r="E2" s="13">
        <v>3.2593643572689004</v>
      </c>
      <c r="F2" s="13">
        <v>3.6602359952598</v>
      </c>
      <c r="G2" s="13">
        <v>3.8624484598827005</v>
      </c>
      <c r="H2" s="13">
        <v>5.7038960455689995</v>
      </c>
      <c r="I2" s="13">
        <v>5.5630446597602994</v>
      </c>
      <c r="J2" s="13">
        <v>6.7227285613850007</v>
      </c>
      <c r="K2" s="13">
        <v>1.0134177152252</v>
      </c>
      <c r="L2" s="13">
        <v>2.6779461560000994</v>
      </c>
      <c r="M2" s="13">
        <v>3.8755507762366994</v>
      </c>
      <c r="N2" s="13">
        <v>4.0628210173309007</v>
      </c>
      <c r="O2" s="75"/>
    </row>
    <row r="3" spans="1:15" ht="12.75">
      <c r="A3" s="9" t="s">
        <v>49</v>
      </c>
      <c r="B3" s="69" t="s">
        <v>143</v>
      </c>
      <c r="C3" s="13">
        <v>0.36209278697789998</v>
      </c>
      <c r="D3" s="13">
        <v>1.0554875680942</v>
      </c>
      <c r="E3" s="13">
        <v>1.0852753169997</v>
      </c>
      <c r="F3" s="13">
        <v>1.2727718724365999</v>
      </c>
      <c r="G3" s="13">
        <v>1.3781977214492003</v>
      </c>
      <c r="H3" s="13">
        <v>1.8866226113311</v>
      </c>
      <c r="I3" s="13">
        <v>1.6354942081896997</v>
      </c>
      <c r="J3" s="13">
        <v>1.4520489266841996</v>
      </c>
      <c r="K3" s="13">
        <v>0.65029233942410003</v>
      </c>
      <c r="L3" s="13">
        <v>1.3246280094527998</v>
      </c>
      <c r="M3" s="13">
        <v>1.6873849713956997</v>
      </c>
      <c r="N3" s="13">
        <v>1.2897755836502998</v>
      </c>
    </row>
    <row r="4" spans="1:15" ht="12.75">
      <c r="A4" s="9" t="s">
        <v>50</v>
      </c>
      <c r="B4" s="69" t="s">
        <v>144</v>
      </c>
      <c r="C4" s="13">
        <v>0.92110012800039998</v>
      </c>
      <c r="D4" s="13">
        <v>1.6032461028184</v>
      </c>
      <c r="E4" s="13">
        <v>2.1740890402692004</v>
      </c>
      <c r="F4" s="13">
        <v>2.3874641228232001</v>
      </c>
      <c r="G4" s="13">
        <v>2.4842507384335004</v>
      </c>
      <c r="H4" s="13">
        <v>3.8172734342379</v>
      </c>
      <c r="I4" s="13">
        <v>3.9275504515705997</v>
      </c>
      <c r="J4" s="13">
        <v>5.2706796347008007</v>
      </c>
      <c r="K4" s="13">
        <v>0.36312537580110005</v>
      </c>
      <c r="L4" s="13">
        <v>1.3533181465472999</v>
      </c>
      <c r="M4" s="13">
        <v>2.1881658048409998</v>
      </c>
      <c r="N4" s="13">
        <v>2.7730454336806005</v>
      </c>
    </row>
    <row r="5" spans="1:15" ht="12.75">
      <c r="A5" s="9" t="s">
        <v>22</v>
      </c>
      <c r="B5" s="69" t="s">
        <v>145</v>
      </c>
      <c r="C5" s="13">
        <v>-5.8660464600799968E-2</v>
      </c>
      <c r="D5" s="13">
        <v>0.63538234971789997</v>
      </c>
      <c r="E5" s="13">
        <v>1.2720368365364001</v>
      </c>
      <c r="F5" s="13">
        <v>1.4952286415633</v>
      </c>
      <c r="G5" s="13">
        <v>1.3516477614675002</v>
      </c>
      <c r="H5" s="13">
        <v>2.3448592295209001</v>
      </c>
      <c r="I5" s="13">
        <v>2.7934298375983997</v>
      </c>
      <c r="J5" s="13">
        <v>3.6213220911875998</v>
      </c>
      <c r="K5" s="13">
        <v>-0.68680239532999998</v>
      </c>
      <c r="L5" s="13">
        <v>0.38391307209740011</v>
      </c>
      <c r="M5" s="13">
        <v>1.5304880080936998</v>
      </c>
      <c r="N5" s="13">
        <v>1.8233352416553001</v>
      </c>
    </row>
    <row r="6" spans="1:15" ht="12.75">
      <c r="A6" s="9" t="s">
        <v>51</v>
      </c>
      <c r="B6" s="69" t="s">
        <v>146</v>
      </c>
      <c r="C6" s="13">
        <v>1.3418533795791001</v>
      </c>
      <c r="D6" s="13">
        <v>2.0233513211947001</v>
      </c>
      <c r="E6" s="13">
        <v>1.9873275207325001</v>
      </c>
      <c r="F6" s="13">
        <v>2.1650073536965002</v>
      </c>
      <c r="G6" s="13">
        <v>2.5108006984151996</v>
      </c>
      <c r="H6" s="13">
        <v>3.3590368160481003</v>
      </c>
      <c r="I6" s="13">
        <v>2.7696148221619001</v>
      </c>
      <c r="J6" s="13">
        <v>3.1014064701974</v>
      </c>
      <c r="K6" s="13">
        <v>1.7002201105551999</v>
      </c>
      <c r="L6" s="13">
        <v>2.2940330839027001</v>
      </c>
      <c r="M6" s="13">
        <v>2.3450627681430003</v>
      </c>
      <c r="N6" s="13">
        <v>2.2394857756755999</v>
      </c>
    </row>
    <row r="9" spans="1:15">
      <c r="C9" s="9">
        <v>2008</v>
      </c>
      <c r="D9" s="9">
        <v>2009</v>
      </c>
      <c r="E9" s="9">
        <v>2010</v>
      </c>
      <c r="F9" s="9">
        <v>2011</v>
      </c>
      <c r="G9" s="9">
        <v>2012</v>
      </c>
      <c r="H9" s="9">
        <v>2013</v>
      </c>
      <c r="I9" s="9">
        <v>2014</v>
      </c>
      <c r="J9" s="9">
        <v>2015</v>
      </c>
      <c r="K9" s="9">
        <v>2016</v>
      </c>
      <c r="L9" s="9">
        <v>2017</v>
      </c>
      <c r="M9" s="9">
        <v>2018</v>
      </c>
      <c r="N9" s="9">
        <v>2019</v>
      </c>
    </row>
    <row r="10" spans="1:15" ht="12.75">
      <c r="A10" s="9" t="str">
        <f>+A2</f>
        <v>Nettó EU transzfer</v>
      </c>
      <c r="B10" s="69" t="s">
        <v>139</v>
      </c>
      <c r="C10" s="13">
        <f t="shared" ref="C10:J10" si="0">+C2</f>
        <v>1.2831929149782999</v>
      </c>
      <c r="D10" s="13">
        <f t="shared" si="0"/>
        <v>2.6587336709125999</v>
      </c>
      <c r="E10" s="13">
        <f t="shared" si="0"/>
        <v>3.2593643572689004</v>
      </c>
      <c r="F10" s="13">
        <f t="shared" si="0"/>
        <v>3.6602359952598</v>
      </c>
      <c r="G10" s="13">
        <f t="shared" si="0"/>
        <v>3.8624484598827005</v>
      </c>
      <c r="H10" s="13">
        <f t="shared" si="0"/>
        <v>5.7038960455689995</v>
      </c>
      <c r="I10" s="13">
        <f t="shared" si="0"/>
        <v>5.5630446597602994</v>
      </c>
      <c r="J10" s="13">
        <f t="shared" si="0"/>
        <v>6.7227285613850007</v>
      </c>
      <c r="K10" s="13">
        <f>+K2</f>
        <v>1.0134177152252</v>
      </c>
      <c r="L10" s="13">
        <f t="shared" ref="L10" si="1">+L2</f>
        <v>2.6779461560000994</v>
      </c>
      <c r="M10" s="13">
        <f>+M2</f>
        <v>3.8755507762366994</v>
      </c>
      <c r="N10" s="13">
        <f t="shared" ref="N10" si="2">+N2</f>
        <v>4.0628210173309007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92D050"/>
  </sheetPr>
  <dimension ref="A1:AZ12"/>
  <sheetViews>
    <sheetView showGridLines="0" zoomScaleNormal="100" workbookViewId="0">
      <pane xSplit="2" ySplit="3" topLeftCell="AI4" activePane="bottomRight" state="frozen"/>
      <selection pane="topRight" activeCell="C1" sqref="C1"/>
      <selection pane="bottomLeft" activeCell="A4" sqref="A4"/>
      <selection pane="bottomRight" activeCell="AW6" sqref="AW6"/>
    </sheetView>
  </sheetViews>
  <sheetFormatPr defaultColWidth="9" defaultRowHeight="12"/>
  <cols>
    <col min="1" max="1" width="25.28515625" style="9" customWidth="1"/>
    <col min="2" max="2" width="12.85546875" style="9" customWidth="1"/>
    <col min="3" max="46" width="9.85546875" style="9" bestFit="1" customWidth="1"/>
    <col min="47" max="16384" width="9" style="9"/>
  </cols>
  <sheetData>
    <row r="1" spans="1:52">
      <c r="C1" s="9" t="s">
        <v>9</v>
      </c>
      <c r="D1" s="9" t="s">
        <v>4</v>
      </c>
      <c r="E1" s="9" t="s">
        <v>5</v>
      </c>
      <c r="F1" s="9" t="s">
        <v>6</v>
      </c>
      <c r="G1" s="9" t="s">
        <v>10</v>
      </c>
      <c r="H1" s="9" t="s">
        <v>4</v>
      </c>
      <c r="I1" s="9" t="s">
        <v>5</v>
      </c>
      <c r="J1" s="9" t="s">
        <v>6</v>
      </c>
      <c r="K1" s="9" t="s">
        <v>11</v>
      </c>
      <c r="L1" s="9" t="s">
        <v>4</v>
      </c>
      <c r="M1" s="9" t="s">
        <v>5</v>
      </c>
      <c r="N1" s="9" t="s">
        <v>6</v>
      </c>
      <c r="O1" s="9" t="s">
        <v>12</v>
      </c>
      <c r="P1" s="9" t="s">
        <v>4</v>
      </c>
      <c r="Q1" s="9" t="s">
        <v>5</v>
      </c>
      <c r="R1" s="9" t="s">
        <v>6</v>
      </c>
      <c r="S1" s="9" t="s">
        <v>13</v>
      </c>
      <c r="T1" s="9" t="s">
        <v>4</v>
      </c>
      <c r="U1" s="9" t="s">
        <v>5</v>
      </c>
      <c r="V1" s="9" t="s">
        <v>6</v>
      </c>
      <c r="W1" s="9" t="s">
        <v>14</v>
      </c>
      <c r="X1" s="9" t="s">
        <v>15</v>
      </c>
      <c r="Y1" s="9" t="s">
        <v>5</v>
      </c>
      <c r="Z1" s="9" t="s">
        <v>26</v>
      </c>
      <c r="AA1" s="9" t="s">
        <v>33</v>
      </c>
      <c r="AB1" s="9" t="s">
        <v>15</v>
      </c>
      <c r="AC1" s="9" t="s">
        <v>5</v>
      </c>
      <c r="AD1" s="9" t="s">
        <v>26</v>
      </c>
      <c r="AE1" s="9" t="s">
        <v>39</v>
      </c>
      <c r="AF1" s="9" t="s">
        <v>15</v>
      </c>
      <c r="AG1" s="9" t="s">
        <v>5</v>
      </c>
      <c r="AH1" s="9" t="s">
        <v>26</v>
      </c>
      <c r="AI1" s="9" t="s">
        <v>58</v>
      </c>
      <c r="AJ1" s="9" t="s">
        <v>15</v>
      </c>
      <c r="AK1" s="9" t="s">
        <v>5</v>
      </c>
      <c r="AL1" s="9" t="s">
        <v>26</v>
      </c>
      <c r="AM1" s="9" t="s">
        <v>59</v>
      </c>
      <c r="AN1" s="9" t="s">
        <v>15</v>
      </c>
      <c r="AO1" s="9" t="s">
        <v>5</v>
      </c>
      <c r="AP1" s="9" t="s">
        <v>26</v>
      </c>
      <c r="AQ1" s="9" t="s">
        <v>66</v>
      </c>
      <c r="AR1" s="9" t="s">
        <v>15</v>
      </c>
      <c r="AS1" s="9" t="s">
        <v>5</v>
      </c>
      <c r="AT1" s="9" t="s">
        <v>26</v>
      </c>
      <c r="AU1" s="9" t="s">
        <v>147</v>
      </c>
      <c r="AV1" s="9" t="s">
        <v>15</v>
      </c>
      <c r="AW1" s="9" t="s">
        <v>5</v>
      </c>
      <c r="AX1" s="9" t="s">
        <v>26</v>
      </c>
    </row>
    <row r="2" spans="1:52">
      <c r="C2" s="9" t="s">
        <v>67</v>
      </c>
      <c r="D2" s="9" t="s">
        <v>68</v>
      </c>
      <c r="E2" s="9" t="s">
        <v>69</v>
      </c>
      <c r="F2" s="9" t="s">
        <v>70</v>
      </c>
      <c r="G2" s="9" t="s">
        <v>71</v>
      </c>
      <c r="H2" s="9" t="s">
        <v>68</v>
      </c>
      <c r="I2" s="9" t="s">
        <v>69</v>
      </c>
      <c r="J2" s="9" t="s">
        <v>70</v>
      </c>
      <c r="K2" s="9" t="s">
        <v>72</v>
      </c>
      <c r="L2" s="9" t="s">
        <v>68</v>
      </c>
      <c r="M2" s="9" t="s">
        <v>69</v>
      </c>
      <c r="N2" s="9" t="s">
        <v>70</v>
      </c>
      <c r="O2" s="9" t="s">
        <v>73</v>
      </c>
      <c r="P2" s="9" t="s">
        <v>68</v>
      </c>
      <c r="Q2" s="9" t="s">
        <v>69</v>
      </c>
      <c r="R2" s="9" t="s">
        <v>70</v>
      </c>
      <c r="S2" s="9" t="s">
        <v>74</v>
      </c>
      <c r="T2" s="9" t="s">
        <v>68</v>
      </c>
      <c r="U2" s="9" t="s">
        <v>69</v>
      </c>
      <c r="V2" s="9" t="s">
        <v>70</v>
      </c>
      <c r="W2" s="9" t="s">
        <v>75</v>
      </c>
      <c r="X2" s="9" t="s">
        <v>68</v>
      </c>
      <c r="Y2" s="9" t="s">
        <v>69</v>
      </c>
      <c r="Z2" s="9" t="s">
        <v>70</v>
      </c>
      <c r="AA2" s="9" t="s">
        <v>76</v>
      </c>
      <c r="AB2" s="9" t="s">
        <v>68</v>
      </c>
      <c r="AC2" s="9" t="s">
        <v>69</v>
      </c>
      <c r="AD2" s="9" t="s">
        <v>70</v>
      </c>
      <c r="AE2" s="9" t="s">
        <v>77</v>
      </c>
      <c r="AF2" s="9" t="s">
        <v>68</v>
      </c>
      <c r="AG2" s="9" t="s">
        <v>69</v>
      </c>
      <c r="AH2" s="9" t="s">
        <v>70</v>
      </c>
      <c r="AI2" s="9" t="s">
        <v>78</v>
      </c>
      <c r="AJ2" s="9" t="s">
        <v>68</v>
      </c>
      <c r="AK2" s="9" t="s">
        <v>69</v>
      </c>
      <c r="AL2" s="9" t="s">
        <v>70</v>
      </c>
      <c r="AM2" s="9" t="s">
        <v>79</v>
      </c>
      <c r="AN2" s="9" t="s">
        <v>68</v>
      </c>
      <c r="AO2" s="9" t="s">
        <v>69</v>
      </c>
      <c r="AP2" s="9" t="s">
        <v>70</v>
      </c>
      <c r="AQ2" s="9" t="s">
        <v>87</v>
      </c>
      <c r="AR2" s="9" t="s">
        <v>68</v>
      </c>
      <c r="AS2" s="9" t="s">
        <v>69</v>
      </c>
      <c r="AT2" s="9" t="s">
        <v>70</v>
      </c>
      <c r="AU2" s="9" t="s">
        <v>148</v>
      </c>
      <c r="AV2" s="9" t="s">
        <v>68</v>
      </c>
      <c r="AW2" s="9" t="s">
        <v>69</v>
      </c>
      <c r="AX2" s="9" t="s">
        <v>70</v>
      </c>
    </row>
    <row r="3" spans="1:52">
      <c r="A3" s="10"/>
      <c r="B3" s="10"/>
      <c r="C3" s="11">
        <v>39538</v>
      </c>
      <c r="D3" s="11">
        <v>39629</v>
      </c>
      <c r="E3" s="11">
        <v>39721</v>
      </c>
      <c r="F3" s="11">
        <v>39813</v>
      </c>
      <c r="G3" s="11">
        <v>39903</v>
      </c>
      <c r="H3" s="11">
        <v>39994</v>
      </c>
      <c r="I3" s="11">
        <v>40086</v>
      </c>
      <c r="J3" s="11">
        <v>40178</v>
      </c>
      <c r="K3" s="11">
        <v>40268</v>
      </c>
      <c r="L3" s="11">
        <v>40359</v>
      </c>
      <c r="M3" s="11">
        <v>40451</v>
      </c>
      <c r="N3" s="11">
        <v>40543</v>
      </c>
      <c r="O3" s="11">
        <v>40633</v>
      </c>
      <c r="P3" s="11">
        <v>40724</v>
      </c>
      <c r="Q3" s="11">
        <v>40816</v>
      </c>
      <c r="R3" s="11">
        <v>40908</v>
      </c>
      <c r="S3" s="11">
        <v>40999</v>
      </c>
      <c r="T3" s="11">
        <v>41090</v>
      </c>
      <c r="U3" s="11">
        <v>41182</v>
      </c>
      <c r="V3" s="11">
        <v>41274</v>
      </c>
      <c r="W3" s="11">
        <v>41364</v>
      </c>
      <c r="X3" s="11">
        <v>41455</v>
      </c>
      <c r="Y3" s="11">
        <v>41547</v>
      </c>
      <c r="Z3" s="11">
        <v>41639</v>
      </c>
      <c r="AA3" s="11">
        <v>41729</v>
      </c>
      <c r="AB3" s="11">
        <v>41820</v>
      </c>
      <c r="AC3" s="11">
        <v>41912</v>
      </c>
      <c r="AD3" s="11">
        <v>42004</v>
      </c>
      <c r="AE3" s="11">
        <v>42094</v>
      </c>
      <c r="AF3" s="11">
        <v>42185</v>
      </c>
      <c r="AG3" s="11">
        <v>42277</v>
      </c>
      <c r="AH3" s="11">
        <v>42369</v>
      </c>
      <c r="AI3" s="11">
        <v>42460</v>
      </c>
      <c r="AJ3" s="11">
        <v>42551</v>
      </c>
      <c r="AK3" s="11">
        <v>42643</v>
      </c>
      <c r="AL3" s="11">
        <v>42735</v>
      </c>
      <c r="AM3" s="11">
        <v>42825</v>
      </c>
      <c r="AN3" s="11">
        <v>42916</v>
      </c>
      <c r="AO3" s="11">
        <v>43008</v>
      </c>
      <c r="AP3" s="11">
        <v>43100</v>
      </c>
      <c r="AQ3" s="11">
        <v>43190</v>
      </c>
      <c r="AR3" s="11">
        <v>43281</v>
      </c>
      <c r="AS3" s="11">
        <v>43373</v>
      </c>
      <c r="AT3" s="11">
        <v>43465</v>
      </c>
      <c r="AU3" s="11">
        <v>43555</v>
      </c>
      <c r="AV3" s="11">
        <v>43646</v>
      </c>
      <c r="AW3" s="11">
        <v>43738</v>
      </c>
      <c r="AX3" s="11">
        <v>43830</v>
      </c>
    </row>
    <row r="4" spans="1:52" ht="18.75">
      <c r="A4" s="12" t="s">
        <v>1</v>
      </c>
      <c r="B4" s="55" t="s">
        <v>101</v>
      </c>
      <c r="C4" s="13">
        <v>0.54143369893724824</v>
      </c>
      <c r="D4" s="13">
        <v>0.61014139599022632</v>
      </c>
      <c r="E4" s="13">
        <v>0.27383538965701892</v>
      </c>
      <c r="F4" s="13">
        <v>0.34660795351899637</v>
      </c>
      <c r="G4" s="13">
        <v>0.70727042488651981</v>
      </c>
      <c r="H4" s="13">
        <v>1.6779659747716991</v>
      </c>
      <c r="I4" s="13">
        <v>3.0316495113605133</v>
      </c>
      <c r="J4" s="13">
        <v>4.0176816129179294</v>
      </c>
      <c r="K4" s="13">
        <v>4.7328475609705105</v>
      </c>
      <c r="L4" s="13">
        <v>4.8781694628796561</v>
      </c>
      <c r="M4" s="13">
        <v>4.9069231249007306</v>
      </c>
      <c r="N4" s="13">
        <v>5.3007267616405089</v>
      </c>
      <c r="O4" s="13">
        <v>5.6239356269281897</v>
      </c>
      <c r="P4" s="13">
        <v>5.7747538173825443</v>
      </c>
      <c r="Q4" s="13">
        <v>6.081455323965967</v>
      </c>
      <c r="R4" s="13">
        <v>6.1488167263676132</v>
      </c>
      <c r="S4" s="13">
        <v>6.0251220136131201</v>
      </c>
      <c r="T4" s="13">
        <v>6.4385203008612102</v>
      </c>
      <c r="U4" s="13">
        <v>6.9638715203189498</v>
      </c>
      <c r="V4" s="13">
        <v>6.7842521372321984</v>
      </c>
      <c r="W4" s="13">
        <v>7.0598119338137852</v>
      </c>
      <c r="X4" s="13">
        <v>6.7244228285245038</v>
      </c>
      <c r="Y4" s="13">
        <v>6.9073535925672402</v>
      </c>
      <c r="Z4" s="13">
        <v>6.9856145250864126</v>
      </c>
      <c r="AA4" s="13">
        <v>7.0502022640173951</v>
      </c>
      <c r="AB4" s="13">
        <v>6.6358285889320632</v>
      </c>
      <c r="AC4" s="13">
        <v>6.3189147874584597</v>
      </c>
      <c r="AD4" s="13">
        <v>6.3376810444248921</v>
      </c>
      <c r="AE4" s="13">
        <v>6.8673993217071532</v>
      </c>
      <c r="AF4" s="13">
        <v>7.3451568105593363</v>
      </c>
      <c r="AG4" s="13">
        <v>7.520201075414727</v>
      </c>
      <c r="AH4" s="13">
        <v>7.9843491201082912</v>
      </c>
      <c r="AI4" s="13">
        <v>7.8090965645232959</v>
      </c>
      <c r="AJ4" s="13">
        <v>8.5597403386492132</v>
      </c>
      <c r="AK4" s="13">
        <v>8.9353363308835831</v>
      </c>
      <c r="AL4" s="13">
        <v>8.7473645181482507</v>
      </c>
      <c r="AM4" s="13">
        <v>8.27135544457491</v>
      </c>
      <c r="AN4" s="13">
        <v>8.1524363191152869</v>
      </c>
      <c r="AO4" s="13">
        <v>7.5454922170681042</v>
      </c>
      <c r="AP4" s="13">
        <v>7.2911504844462387</v>
      </c>
      <c r="AQ4" s="13">
        <v>7.0058364095709367</v>
      </c>
      <c r="AR4" s="13">
        <v>6.2471777288008594</v>
      </c>
      <c r="AS4" s="13">
        <v>5.0377156906022558</v>
      </c>
      <c r="AT4" s="13">
        <v>4.4887086680842403</v>
      </c>
      <c r="AU4" s="13">
        <v>4.2962507638346938</v>
      </c>
      <c r="AV4" s="13">
        <v>4.049444020557635</v>
      </c>
      <c r="AW4" s="13">
        <v>4.1544103809161301</v>
      </c>
      <c r="AX4" s="14">
        <v>3.6919042292894839</v>
      </c>
      <c r="AY4" s="76"/>
      <c r="AZ4" s="13"/>
    </row>
    <row r="5" spans="1:52">
      <c r="A5" s="12" t="s">
        <v>0</v>
      </c>
      <c r="B5" s="55" t="s">
        <v>102</v>
      </c>
      <c r="C5" s="13">
        <v>-7.5172202915779458</v>
      </c>
      <c r="D5" s="13">
        <v>-6.9523651210678352</v>
      </c>
      <c r="E5" s="13">
        <v>-7.1828429230573434</v>
      </c>
      <c r="F5" s="13">
        <v>-7.3397325296770637</v>
      </c>
      <c r="G5" s="13">
        <v>-7.2126866199273758</v>
      </c>
      <c r="H5" s="13">
        <v>-7.0374507446048646</v>
      </c>
      <c r="I5" s="13">
        <v>-6.317821985367031</v>
      </c>
      <c r="J5" s="13">
        <v>-5.473743280939412</v>
      </c>
      <c r="K5" s="13">
        <v>-5.5592251603480562</v>
      </c>
      <c r="L5" s="13">
        <v>-5.573749295060793</v>
      </c>
      <c r="M5" s="13">
        <v>-5.606121244113635</v>
      </c>
      <c r="N5" s="13">
        <v>-5.588889310739507</v>
      </c>
      <c r="O5" s="13">
        <v>-5.7062429850451473</v>
      </c>
      <c r="P5" s="13">
        <v>-5.8244169778518096</v>
      </c>
      <c r="Q5" s="13">
        <v>-5.8994184688814872</v>
      </c>
      <c r="R5" s="13">
        <v>-6.1437394577033881</v>
      </c>
      <c r="S5" s="13">
        <v>-5.9192304536003988</v>
      </c>
      <c r="T5" s="13">
        <v>-5.8395113405399854</v>
      </c>
      <c r="U5" s="13">
        <v>-5.5877376619272736</v>
      </c>
      <c r="V5" s="13">
        <v>-5.5435594287648779</v>
      </c>
      <c r="W5" s="13">
        <v>-5.2216416559954526</v>
      </c>
      <c r="X5" s="13">
        <v>-4.8712411413871806</v>
      </c>
      <c r="Y5" s="13">
        <v>-4.6068040438932822</v>
      </c>
      <c r="Z5" s="13">
        <v>-4.2380923428313606</v>
      </c>
      <c r="AA5" s="13">
        <v>-4.5753758236534932</v>
      </c>
      <c r="AB5" s="13">
        <v>-4.9867827482380847</v>
      </c>
      <c r="AC5" s="13">
        <v>-5.374042996283241</v>
      </c>
      <c r="AD5" s="13">
        <v>-5.6173992826997861</v>
      </c>
      <c r="AE5" s="13">
        <v>-5.3316651159867732</v>
      </c>
      <c r="AF5" s="13">
        <v>-5.2428174737461823</v>
      </c>
      <c r="AG5" s="13">
        <v>-5.3142812442995924</v>
      </c>
      <c r="AH5" s="13">
        <v>-5.7227274389563263</v>
      </c>
      <c r="AI5" s="13">
        <v>-5.4086647393563805</v>
      </c>
      <c r="AJ5" s="13">
        <v>-4.9025446212462676</v>
      </c>
      <c r="AK5" s="13">
        <v>-4.3615508441188631</v>
      </c>
      <c r="AL5" s="13">
        <v>-3.6725392334314511</v>
      </c>
      <c r="AM5" s="13">
        <v>-4.0982539338361397</v>
      </c>
      <c r="AN5" s="13">
        <v>-4.5685105165300639</v>
      </c>
      <c r="AO5" s="13">
        <v>-4.8004276853629602</v>
      </c>
      <c r="AP5" s="13">
        <v>-5.0079241327638542</v>
      </c>
      <c r="AQ5" s="13">
        <v>-4.9168644314419598</v>
      </c>
      <c r="AR5" s="13">
        <v>-4.8442531265571391</v>
      </c>
      <c r="AS5" s="13">
        <v>-4.8400293283010907</v>
      </c>
      <c r="AT5" s="13">
        <v>-4.7841461849603428</v>
      </c>
      <c r="AU5" s="13">
        <v>-4.7554101057987967</v>
      </c>
      <c r="AV5" s="13">
        <v>-4.7530247254373545</v>
      </c>
      <c r="AW5" s="13">
        <v>-4.6645499131540662</v>
      </c>
      <c r="AX5" s="13">
        <v>-4.5767876975182915</v>
      </c>
      <c r="AZ5" s="13"/>
    </row>
    <row r="6" spans="1:52">
      <c r="A6" s="12" t="s">
        <v>2</v>
      </c>
      <c r="B6" s="55" t="s">
        <v>103</v>
      </c>
      <c r="C6" s="13">
        <v>0.62962708632371256</v>
      </c>
      <c r="D6" s="13">
        <v>0.47704729805789969</v>
      </c>
      <c r="E6" s="13">
        <v>0.47423433538206383</v>
      </c>
      <c r="F6" s="13">
        <v>0.7944478908640431</v>
      </c>
      <c r="G6" s="13">
        <v>1.2543530071269171</v>
      </c>
      <c r="H6" s="13">
        <v>1.7045908154191485</v>
      </c>
      <c r="I6" s="13">
        <v>2.321839832754367</v>
      </c>
      <c r="J6" s="13">
        <v>2.4811096462379729</v>
      </c>
      <c r="K6" s="13">
        <v>2.7042206610931299</v>
      </c>
      <c r="L6" s="13">
        <v>2.8350575893400989</v>
      </c>
      <c r="M6" s="13">
        <v>2.900069347802976</v>
      </c>
      <c r="N6" s="13">
        <v>2.3887977945925969</v>
      </c>
      <c r="O6" s="13">
        <v>2.2452993283825449</v>
      </c>
      <c r="P6" s="13">
        <v>2.0232319059563921</v>
      </c>
      <c r="Q6" s="13">
        <v>2.1763722070152101</v>
      </c>
      <c r="R6" s="13">
        <v>2.9215668843687661</v>
      </c>
      <c r="S6" s="13">
        <v>2.63679258530509</v>
      </c>
      <c r="T6" s="13">
        <v>2.6777645759299173</v>
      </c>
      <c r="U6" s="13">
        <v>2.3016093441828382</v>
      </c>
      <c r="V6" s="13">
        <v>2.9100205995186705</v>
      </c>
      <c r="W6" s="13">
        <v>3.3654129125636243</v>
      </c>
      <c r="X6" s="13">
        <v>3.8914952030886436</v>
      </c>
      <c r="Y6" s="13">
        <v>4.0492491001444888</v>
      </c>
      <c r="Z6" s="13">
        <v>4.5308349781867339</v>
      </c>
      <c r="AA6" s="13">
        <v>4.2685952316121965</v>
      </c>
      <c r="AB6" s="13">
        <v>3.878978195488799</v>
      </c>
      <c r="AC6" s="13">
        <v>4.2830644222379446</v>
      </c>
      <c r="AD6" s="13">
        <v>4.159200180743877</v>
      </c>
      <c r="AE6" s="13">
        <v>4.3685786543543887</v>
      </c>
      <c r="AF6" s="13">
        <v>4.8668352475131744</v>
      </c>
      <c r="AG6" s="13">
        <v>4.3449096033199455</v>
      </c>
      <c r="AH6" s="13">
        <v>4.6966122383833531</v>
      </c>
      <c r="AI6" s="13">
        <v>4.0255242875033614</v>
      </c>
      <c r="AJ6" s="13">
        <v>2.7411456267001095</v>
      </c>
      <c r="AK6" s="13">
        <v>1.8802870290841691</v>
      </c>
      <c r="AL6" s="13">
        <v>-0.57422307444682918</v>
      </c>
      <c r="AM6" s="13">
        <v>-0.29174811283013574</v>
      </c>
      <c r="AN6" s="13">
        <v>0.29432381371903799</v>
      </c>
      <c r="AO6" s="13">
        <v>0.49016508295520206</v>
      </c>
      <c r="AP6" s="13">
        <v>0.91275447014375499</v>
      </c>
      <c r="AQ6" s="13">
        <v>1.2730491313880419</v>
      </c>
      <c r="AR6" s="13">
        <v>1.3766764813254779</v>
      </c>
      <c r="AS6" s="13">
        <v>1.9859250779287863</v>
      </c>
      <c r="AT6" s="13">
        <v>2.5210941134044087</v>
      </c>
      <c r="AU6" s="13">
        <v>1.9689906246394415</v>
      </c>
      <c r="AV6" s="13">
        <v>1.8747819170332154</v>
      </c>
      <c r="AW6" s="13">
        <v>1.4827175396388961</v>
      </c>
      <c r="AX6" s="13">
        <v>1.862736840830794</v>
      </c>
      <c r="AZ6" s="13"/>
    </row>
    <row r="7" spans="1:52">
      <c r="A7" s="12" t="s">
        <v>3</v>
      </c>
      <c r="B7" s="55" t="s">
        <v>104</v>
      </c>
      <c r="C7" s="13">
        <v>-6.3461595063169858</v>
      </c>
      <c r="D7" s="13">
        <v>-5.8651764270197093</v>
      </c>
      <c r="E7" s="13">
        <v>-6.4347731980182603</v>
      </c>
      <c r="F7" s="13">
        <v>-6.198676685294024</v>
      </c>
      <c r="G7" s="13">
        <v>-5.2510631879139407</v>
      </c>
      <c r="H7" s="13">
        <v>-3.654893954414018</v>
      </c>
      <c r="I7" s="13">
        <v>-0.96433264125215057</v>
      </c>
      <c r="J7" s="13">
        <v>1.0250479782164919</v>
      </c>
      <c r="K7" s="13">
        <v>1.8778430617155843</v>
      </c>
      <c r="L7" s="13">
        <v>2.1394777571589612</v>
      </c>
      <c r="M7" s="13">
        <v>2.2008712285900711</v>
      </c>
      <c r="N7" s="13">
        <v>2.1006352454935993</v>
      </c>
      <c r="O7" s="13">
        <v>2.1629919702655882</v>
      </c>
      <c r="P7" s="13">
        <v>1.9735687454871267</v>
      </c>
      <c r="Q7" s="13">
        <v>2.3584090620996894</v>
      </c>
      <c r="R7" s="13">
        <v>2.9266441530329921</v>
      </c>
      <c r="S7" s="13">
        <v>2.7426841453178108</v>
      </c>
      <c r="T7" s="13">
        <v>3.2767735362511416</v>
      </c>
      <c r="U7" s="13">
        <v>3.6777432025745149</v>
      </c>
      <c r="V7" s="13">
        <v>4.1507133079859893</v>
      </c>
      <c r="W7" s="13">
        <v>5.2035831903819574</v>
      </c>
      <c r="X7" s="13">
        <v>5.7446768902259659</v>
      </c>
      <c r="Y7" s="13">
        <v>6.3497986488184468</v>
      </c>
      <c r="Z7" s="13">
        <v>7.2783571604417858</v>
      </c>
      <c r="AA7" s="13">
        <v>6.7434216719760993</v>
      </c>
      <c r="AB7" s="13">
        <v>5.5280240361827788</v>
      </c>
      <c r="AC7" s="13">
        <v>5.2279362134131642</v>
      </c>
      <c r="AD7" s="13">
        <v>4.8794819424689839</v>
      </c>
      <c r="AE7" s="13">
        <v>5.9043128600747679</v>
      </c>
      <c r="AF7" s="13">
        <v>6.9691745843263293</v>
      </c>
      <c r="AG7" s="13">
        <v>6.550829434435081</v>
      </c>
      <c r="AH7" s="13">
        <v>6.9582339195353216</v>
      </c>
      <c r="AI7" s="13">
        <v>6.4259561126702778</v>
      </c>
      <c r="AJ7" s="13">
        <v>6.3983413441030539</v>
      </c>
      <c r="AK7" s="13">
        <v>6.4540725158488899</v>
      </c>
      <c r="AL7" s="13">
        <v>4.5006022102699701</v>
      </c>
      <c r="AM7" s="13">
        <v>3.8813533979086339</v>
      </c>
      <c r="AN7" s="13">
        <v>3.8782496163042612</v>
      </c>
      <c r="AO7" s="13">
        <v>3.2352296146603452</v>
      </c>
      <c r="AP7" s="13">
        <v>3.1959808218261401</v>
      </c>
      <c r="AQ7" s="13">
        <v>3.362021109517018</v>
      </c>
      <c r="AR7" s="13">
        <v>2.7796010835691982</v>
      </c>
      <c r="AS7" s="13">
        <v>2.1836114402299516</v>
      </c>
      <c r="AT7" s="13">
        <v>2.2256565965283048</v>
      </c>
      <c r="AU7" s="13">
        <v>1.5098312826753411</v>
      </c>
      <c r="AV7" s="13">
        <v>1.171201212153496</v>
      </c>
      <c r="AW7" s="53">
        <v>0.97257800740096068</v>
      </c>
      <c r="AX7" s="53">
        <v>0.97785337260198613</v>
      </c>
      <c r="AZ7" s="13"/>
    </row>
    <row r="8" spans="1:52">
      <c r="A8" s="12" t="s">
        <v>40</v>
      </c>
      <c r="B8" s="55" t="s">
        <v>105</v>
      </c>
      <c r="C8" s="13">
        <v>-7.0450256327014991</v>
      </c>
      <c r="D8" s="13">
        <v>-6.4250824976004397</v>
      </c>
      <c r="E8" s="13">
        <v>-6.8408305631933786</v>
      </c>
      <c r="F8" s="13">
        <v>-7.1510963310648226</v>
      </c>
      <c r="G8" s="13">
        <v>-6.4741856286754871</v>
      </c>
      <c r="H8" s="13">
        <v>-5.2215416717964436</v>
      </c>
      <c r="I8" s="13">
        <v>-2.9106411593928003</v>
      </c>
      <c r="J8" s="13">
        <v>-0.72360894646206075</v>
      </c>
      <c r="K8" s="13">
        <v>-0.10478152610403819</v>
      </c>
      <c r="L8" s="13">
        <v>2.144541444310755E-2</v>
      </c>
      <c r="M8" s="13">
        <v>-2.933506157936203E-2</v>
      </c>
      <c r="N8" s="13">
        <v>0.27440480260623112</v>
      </c>
      <c r="O8" s="13">
        <v>0.40171129363876928</v>
      </c>
      <c r="P8" s="13">
        <v>0.34702164584640116</v>
      </c>
      <c r="Q8" s="13">
        <v>0.54741290924619035</v>
      </c>
      <c r="R8" s="13">
        <v>0.56864459055524907</v>
      </c>
      <c r="S8" s="13">
        <v>0.41567849929694717</v>
      </c>
      <c r="T8" s="13">
        <v>0.85243819887435435</v>
      </c>
      <c r="U8" s="13">
        <v>1.478064496548616</v>
      </c>
      <c r="V8" s="13">
        <v>1.5991697797069275</v>
      </c>
      <c r="W8" s="13">
        <v>2.4599824612966561</v>
      </c>
      <c r="X8" s="13">
        <v>2.6202407665907952</v>
      </c>
      <c r="Y8" s="13">
        <v>3.0860658269990164</v>
      </c>
      <c r="Z8" s="13">
        <v>3.5011618665311355</v>
      </c>
      <c r="AA8" s="13">
        <v>3.2612366854357506</v>
      </c>
      <c r="AB8" s="13">
        <v>2.3677240470422301</v>
      </c>
      <c r="AC8" s="13">
        <v>1.7708637607198974</v>
      </c>
      <c r="AD8" s="13">
        <v>1.1898486976800784</v>
      </c>
      <c r="AE8" s="13">
        <v>1.8387808296641033</v>
      </c>
      <c r="AF8" s="13">
        <v>2.3094899901602348</v>
      </c>
      <c r="AG8" s="13">
        <v>2.1965869595227638</v>
      </c>
      <c r="AH8" s="13">
        <v>2.3600288114435193</v>
      </c>
      <c r="AI8" s="13">
        <v>2.4652297879023872</v>
      </c>
      <c r="AJ8" s="13">
        <v>3.5524391951152938</v>
      </c>
      <c r="AK8" s="13">
        <v>4.3817407430977564</v>
      </c>
      <c r="AL8" s="13">
        <v>4.518931623613395</v>
      </c>
      <c r="AM8" s="13">
        <v>3.7852495583381209</v>
      </c>
      <c r="AN8" s="13">
        <v>3.4914367774036856</v>
      </c>
      <c r="AO8" s="13">
        <v>2.680339504408491</v>
      </c>
      <c r="AP8" s="13">
        <v>2.3393454862583698</v>
      </c>
      <c r="AQ8" s="13">
        <v>2.241928720414228</v>
      </c>
      <c r="AR8" s="13">
        <v>1.5249913517319333</v>
      </c>
      <c r="AS8" s="13">
        <v>0.64512238642474706</v>
      </c>
      <c r="AT8" s="13">
        <v>-1.5651446191066527E-2</v>
      </c>
      <c r="AU8" s="13">
        <v>-0.48702526597979551</v>
      </c>
      <c r="AV8" s="13">
        <v>-0.67198596130386945</v>
      </c>
      <c r="AW8" s="53">
        <v>-0.84348818933577396</v>
      </c>
      <c r="AX8" s="53">
        <v>-0.84604284820286468</v>
      </c>
      <c r="AZ8" s="13"/>
    </row>
    <row r="9" spans="1:52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</row>
    <row r="12" spans="1:52">
      <c r="S12" s="13"/>
    </row>
  </sheetData>
  <pageMargins left="0.7" right="0.7" top="0.75" bottom="0.75" header="0.3" footer="0.3"/>
  <pageSetup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rgb="FF92D050"/>
  </sheetPr>
  <dimension ref="A1:AZ25"/>
  <sheetViews>
    <sheetView showGridLines="0" zoomScaleNormal="100" workbookViewId="0">
      <pane xSplit="2" ySplit="3" topLeftCell="AM4" activePane="bottomRight" state="frozen"/>
      <selection pane="topRight" activeCell="C1" sqref="C1"/>
      <selection pane="bottomLeft" activeCell="A4" sqref="A4"/>
      <selection pane="bottomRight" activeCell="AV5" sqref="AV5"/>
    </sheetView>
  </sheetViews>
  <sheetFormatPr defaultRowHeight="12"/>
  <cols>
    <col min="1" max="1" width="21.42578125" style="9" bestFit="1" customWidth="1"/>
    <col min="2" max="2" width="9.85546875" style="9" customWidth="1"/>
    <col min="3" max="46" width="9.85546875" style="9" bestFit="1" customWidth="1"/>
    <col min="47" max="16384" width="9.140625" style="9"/>
  </cols>
  <sheetData>
    <row r="1" spans="1:52">
      <c r="C1" s="9" t="s">
        <v>9</v>
      </c>
      <c r="D1" s="9" t="s">
        <v>4</v>
      </c>
      <c r="E1" s="9" t="s">
        <v>5</v>
      </c>
      <c r="F1" s="9" t="s">
        <v>6</v>
      </c>
      <c r="G1" s="9" t="s">
        <v>10</v>
      </c>
      <c r="H1" s="9" t="s">
        <v>4</v>
      </c>
      <c r="I1" s="9" t="s">
        <v>5</v>
      </c>
      <c r="J1" s="9" t="s">
        <v>6</v>
      </c>
      <c r="K1" s="9" t="s">
        <v>11</v>
      </c>
      <c r="L1" s="9" t="s">
        <v>4</v>
      </c>
      <c r="M1" s="9" t="s">
        <v>5</v>
      </c>
      <c r="N1" s="9" t="s">
        <v>6</v>
      </c>
      <c r="O1" s="9" t="s">
        <v>12</v>
      </c>
      <c r="P1" s="9" t="s">
        <v>4</v>
      </c>
      <c r="Q1" s="9" t="s">
        <v>5</v>
      </c>
      <c r="R1" s="9" t="s">
        <v>6</v>
      </c>
      <c r="S1" s="9" t="s">
        <v>13</v>
      </c>
      <c r="T1" s="9" t="s">
        <v>4</v>
      </c>
      <c r="U1" s="9" t="s">
        <v>5</v>
      </c>
      <c r="V1" s="9" t="s">
        <v>6</v>
      </c>
      <c r="W1" s="9" t="s">
        <v>14</v>
      </c>
      <c r="X1" s="9" t="s">
        <v>15</v>
      </c>
      <c r="Y1" s="9" t="s">
        <v>5</v>
      </c>
      <c r="Z1" s="9" t="s">
        <v>26</v>
      </c>
      <c r="AA1" s="9" t="s">
        <v>33</v>
      </c>
      <c r="AB1" s="9" t="s">
        <v>15</v>
      </c>
      <c r="AC1" s="9" t="s">
        <v>5</v>
      </c>
      <c r="AD1" s="9" t="s">
        <v>26</v>
      </c>
      <c r="AE1" s="9" t="s">
        <v>39</v>
      </c>
      <c r="AF1" s="9" t="s">
        <v>15</v>
      </c>
      <c r="AG1" s="9" t="s">
        <v>5</v>
      </c>
      <c r="AH1" s="9" t="s">
        <v>26</v>
      </c>
      <c r="AI1" s="9" t="s">
        <v>58</v>
      </c>
      <c r="AJ1" s="9" t="s">
        <v>15</v>
      </c>
      <c r="AK1" s="9" t="s">
        <v>5</v>
      </c>
      <c r="AL1" s="9" t="s">
        <v>26</v>
      </c>
      <c r="AM1" s="9" t="s">
        <v>59</v>
      </c>
      <c r="AN1" s="9" t="s">
        <v>15</v>
      </c>
      <c r="AO1" s="9" t="s">
        <v>5</v>
      </c>
      <c r="AP1" s="9" t="s">
        <v>26</v>
      </c>
      <c r="AQ1" s="9" t="s">
        <v>66</v>
      </c>
      <c r="AR1" s="9" t="s">
        <v>15</v>
      </c>
      <c r="AS1" s="9" t="s">
        <v>5</v>
      </c>
      <c r="AT1" s="9" t="s">
        <v>26</v>
      </c>
      <c r="AU1" s="9" t="s">
        <v>147</v>
      </c>
      <c r="AV1" s="9" t="s">
        <v>15</v>
      </c>
      <c r="AW1" s="9" t="s">
        <v>5</v>
      </c>
      <c r="AX1" s="9" t="s">
        <v>26</v>
      </c>
    </row>
    <row r="2" spans="1:52">
      <c r="C2" s="9" t="s">
        <v>67</v>
      </c>
      <c r="D2" s="9" t="s">
        <v>68</v>
      </c>
      <c r="E2" s="9" t="s">
        <v>69</v>
      </c>
      <c r="F2" s="9" t="s">
        <v>70</v>
      </c>
      <c r="G2" s="9" t="s">
        <v>71</v>
      </c>
      <c r="H2" s="9" t="s">
        <v>68</v>
      </c>
      <c r="I2" s="9" t="s">
        <v>69</v>
      </c>
      <c r="J2" s="9" t="s">
        <v>70</v>
      </c>
      <c r="K2" s="9" t="s">
        <v>72</v>
      </c>
      <c r="L2" s="9" t="s">
        <v>68</v>
      </c>
      <c r="M2" s="9" t="s">
        <v>69</v>
      </c>
      <c r="N2" s="9" t="s">
        <v>70</v>
      </c>
      <c r="O2" s="9" t="s">
        <v>73</v>
      </c>
      <c r="P2" s="9" t="s">
        <v>68</v>
      </c>
      <c r="Q2" s="9" t="s">
        <v>69</v>
      </c>
      <c r="R2" s="9" t="s">
        <v>70</v>
      </c>
      <c r="S2" s="9" t="s">
        <v>74</v>
      </c>
      <c r="T2" s="9" t="s">
        <v>68</v>
      </c>
      <c r="U2" s="9" t="s">
        <v>69</v>
      </c>
      <c r="V2" s="9" t="s">
        <v>70</v>
      </c>
      <c r="W2" s="9" t="s">
        <v>75</v>
      </c>
      <c r="X2" s="9" t="s">
        <v>68</v>
      </c>
      <c r="Y2" s="9" t="s">
        <v>69</v>
      </c>
      <c r="Z2" s="9" t="s">
        <v>70</v>
      </c>
      <c r="AA2" s="9" t="s">
        <v>76</v>
      </c>
      <c r="AB2" s="9" t="s">
        <v>68</v>
      </c>
      <c r="AC2" s="9" t="s">
        <v>69</v>
      </c>
      <c r="AD2" s="9" t="s">
        <v>70</v>
      </c>
      <c r="AE2" s="9" t="s">
        <v>77</v>
      </c>
      <c r="AF2" s="9" t="s">
        <v>68</v>
      </c>
      <c r="AG2" s="9" t="s">
        <v>69</v>
      </c>
      <c r="AH2" s="9" t="s">
        <v>70</v>
      </c>
      <c r="AI2" s="9" t="s">
        <v>78</v>
      </c>
      <c r="AJ2" s="9" t="s">
        <v>68</v>
      </c>
      <c r="AK2" s="9" t="s">
        <v>69</v>
      </c>
      <c r="AL2" s="9" t="s">
        <v>70</v>
      </c>
      <c r="AM2" s="9" t="s">
        <v>79</v>
      </c>
      <c r="AN2" s="9" t="s">
        <v>68</v>
      </c>
      <c r="AO2" s="9" t="s">
        <v>69</v>
      </c>
      <c r="AP2" s="9" t="s">
        <v>70</v>
      </c>
      <c r="AQ2" s="9" t="s">
        <v>87</v>
      </c>
      <c r="AR2" s="9" t="s">
        <v>68</v>
      </c>
      <c r="AS2" s="9" t="s">
        <v>69</v>
      </c>
      <c r="AT2" s="9" t="s">
        <v>70</v>
      </c>
      <c r="AU2" s="9" t="s">
        <v>148</v>
      </c>
      <c r="AV2" s="9" t="s">
        <v>68</v>
      </c>
      <c r="AW2" s="9" t="s">
        <v>69</v>
      </c>
      <c r="AX2" s="9" t="s">
        <v>70</v>
      </c>
    </row>
    <row r="3" spans="1:52">
      <c r="B3" s="11"/>
      <c r="C3" s="11">
        <v>39538</v>
      </c>
      <c r="D3" s="11">
        <v>39629</v>
      </c>
      <c r="E3" s="11">
        <v>39721</v>
      </c>
      <c r="F3" s="11">
        <v>39813</v>
      </c>
      <c r="G3" s="11">
        <v>39903</v>
      </c>
      <c r="H3" s="11">
        <v>39994</v>
      </c>
      <c r="I3" s="11">
        <v>40086</v>
      </c>
      <c r="J3" s="11">
        <v>40178</v>
      </c>
      <c r="K3" s="11">
        <v>40268</v>
      </c>
      <c r="L3" s="11">
        <v>40359</v>
      </c>
      <c r="M3" s="11">
        <v>40451</v>
      </c>
      <c r="N3" s="11">
        <v>40543</v>
      </c>
      <c r="O3" s="11">
        <v>40633</v>
      </c>
      <c r="P3" s="11">
        <v>40724</v>
      </c>
      <c r="Q3" s="11">
        <v>40816</v>
      </c>
      <c r="R3" s="11">
        <v>40908</v>
      </c>
      <c r="S3" s="11">
        <v>40999</v>
      </c>
      <c r="T3" s="11">
        <v>41090</v>
      </c>
      <c r="U3" s="11">
        <v>41182</v>
      </c>
      <c r="V3" s="11">
        <v>41274</v>
      </c>
      <c r="W3" s="11">
        <v>41364</v>
      </c>
      <c r="X3" s="11">
        <v>41455</v>
      </c>
      <c r="Y3" s="11">
        <v>41547</v>
      </c>
      <c r="Z3" s="11">
        <v>41639</v>
      </c>
      <c r="AA3" s="11">
        <v>41729</v>
      </c>
      <c r="AB3" s="11">
        <v>41820</v>
      </c>
      <c r="AC3" s="11">
        <v>41912</v>
      </c>
      <c r="AD3" s="11">
        <v>42004</v>
      </c>
      <c r="AE3" s="11">
        <v>42094</v>
      </c>
      <c r="AF3" s="11">
        <v>42185</v>
      </c>
      <c r="AG3" s="11">
        <v>42277</v>
      </c>
      <c r="AH3" s="11">
        <v>42369</v>
      </c>
      <c r="AI3" s="11">
        <v>42460</v>
      </c>
      <c r="AJ3" s="11">
        <v>42551</v>
      </c>
      <c r="AK3" s="11">
        <v>42643</v>
      </c>
      <c r="AL3" s="11">
        <v>42735</v>
      </c>
      <c r="AM3" s="11">
        <v>42825</v>
      </c>
      <c r="AN3" s="11">
        <v>42916</v>
      </c>
      <c r="AO3" s="11">
        <v>43008</v>
      </c>
      <c r="AP3" s="11">
        <v>43100</v>
      </c>
      <c r="AQ3" s="11">
        <v>43190</v>
      </c>
      <c r="AR3" s="11">
        <v>43281</v>
      </c>
      <c r="AS3" s="11">
        <v>43373</v>
      </c>
      <c r="AT3" s="11">
        <v>43465</v>
      </c>
      <c r="AU3" s="11">
        <v>43555</v>
      </c>
      <c r="AV3" s="11">
        <v>43646</v>
      </c>
      <c r="AW3" s="11">
        <v>43738</v>
      </c>
      <c r="AX3" s="11">
        <v>43830</v>
      </c>
    </row>
    <row r="4" spans="1:52">
      <c r="A4" s="9" t="s">
        <v>16</v>
      </c>
      <c r="B4" s="9" t="s">
        <v>106</v>
      </c>
      <c r="C4" s="13">
        <v>-0.44970243777273899</v>
      </c>
      <c r="D4" s="13">
        <v>-0.5166099638945334</v>
      </c>
      <c r="E4" s="13">
        <v>-0.98677319138033082</v>
      </c>
      <c r="F4" s="13">
        <v>-0.91878996993309292</v>
      </c>
      <c r="G4" s="13">
        <v>-0.59384836531443752</v>
      </c>
      <c r="H4" s="13">
        <v>0.29012982665245879</v>
      </c>
      <c r="I4" s="13">
        <v>1.6096797142694852</v>
      </c>
      <c r="J4" s="13">
        <v>2.7129887843917242</v>
      </c>
      <c r="K4" s="13">
        <v>2.947907537499757</v>
      </c>
      <c r="L4" s="13">
        <v>2.8704857628898823</v>
      </c>
      <c r="M4" s="13">
        <v>2.6905661605517479</v>
      </c>
      <c r="N4" s="13">
        <v>2.5483849609036291</v>
      </c>
      <c r="O4" s="13">
        <v>3.0063284957529524</v>
      </c>
      <c r="P4" s="13">
        <v>2.9191999208118911</v>
      </c>
      <c r="Q4" s="13">
        <v>2.9810523316556385</v>
      </c>
      <c r="R4" s="13">
        <v>2.8031549262762643</v>
      </c>
      <c r="S4" s="13">
        <v>2.3951726480230389</v>
      </c>
      <c r="T4" s="13">
        <v>2.741002399281268</v>
      </c>
      <c r="U4" s="13">
        <v>3.1702940295709769</v>
      </c>
      <c r="V4" s="13">
        <v>2.9396070548257476</v>
      </c>
      <c r="W4" s="13">
        <v>3.1444021653970795</v>
      </c>
      <c r="X4" s="13">
        <v>2.9060650619687927</v>
      </c>
      <c r="Y4" s="13">
        <v>2.9688560245508104</v>
      </c>
      <c r="Z4" s="13">
        <v>3.2663936880654583</v>
      </c>
      <c r="AA4" s="13">
        <v>3.3368886623321097</v>
      </c>
      <c r="AB4" s="13">
        <v>2.755153394139048</v>
      </c>
      <c r="AC4" s="13">
        <v>2.2924703018069965</v>
      </c>
      <c r="AD4" s="13">
        <v>2.0063518617683309</v>
      </c>
      <c r="AE4" s="13">
        <v>2.4138029623867308</v>
      </c>
      <c r="AF4" s="13">
        <v>2.8158565199777312</v>
      </c>
      <c r="AG4" s="13">
        <v>2.8514920946470128</v>
      </c>
      <c r="AH4" s="13">
        <v>3.6099322487989474</v>
      </c>
      <c r="AI4" s="13">
        <v>3.3332095336273966</v>
      </c>
      <c r="AJ4" s="13">
        <v>3.9907012373031536</v>
      </c>
      <c r="AK4" s="13">
        <v>4.0926707300231531</v>
      </c>
      <c r="AL4" s="13">
        <v>3.4342579257120391</v>
      </c>
      <c r="AM4" s="13">
        <v>2.7928945244863117</v>
      </c>
      <c r="AN4" s="13">
        <v>2.4475848924101578</v>
      </c>
      <c r="AO4" s="13">
        <v>1.8525266494905865</v>
      </c>
      <c r="AP4" s="13">
        <v>1.5203466065913693</v>
      </c>
      <c r="AQ4" s="13">
        <v>1.2537816113949345</v>
      </c>
      <c r="AR4" s="13">
        <v>0.50832681512465239</v>
      </c>
      <c r="AS4" s="13">
        <v>-0.65565394204778193</v>
      </c>
      <c r="AT4" s="13">
        <v>-1.2614820797033535</v>
      </c>
      <c r="AU4" s="13">
        <v>-1.427806255532728</v>
      </c>
      <c r="AV4" s="13">
        <v>-1.6823975241188092</v>
      </c>
      <c r="AW4" s="13">
        <v>-1.517717983330817</v>
      </c>
      <c r="AX4" s="13">
        <v>-1.8296241245188483</v>
      </c>
      <c r="AZ4" s="13"/>
    </row>
    <row r="5" spans="1:52">
      <c r="A5" s="9" t="s">
        <v>17</v>
      </c>
      <c r="B5" s="9" t="s">
        <v>107</v>
      </c>
      <c r="C5" s="13">
        <v>0.99070036017091867</v>
      </c>
      <c r="D5" s="13">
        <v>1.1259194944937196</v>
      </c>
      <c r="E5" s="13">
        <v>1.2600408531947063</v>
      </c>
      <c r="F5" s="13">
        <v>1.2653507322136417</v>
      </c>
      <c r="G5" s="13">
        <v>1.303247576654742</v>
      </c>
      <c r="H5" s="13">
        <v>1.392313492495111</v>
      </c>
      <c r="I5" s="13">
        <v>1.4288827508345927</v>
      </c>
      <c r="J5" s="13">
        <v>1.3127183856924125</v>
      </c>
      <c r="K5" s="13">
        <v>1.7782415081746625</v>
      </c>
      <c r="L5" s="13">
        <v>1.9958872537707715</v>
      </c>
      <c r="M5" s="13">
        <v>2.2110210052102421</v>
      </c>
      <c r="N5" s="13">
        <v>2.7485337332581716</v>
      </c>
      <c r="O5" s="13">
        <v>2.6075426596571547</v>
      </c>
      <c r="P5" s="13">
        <v>2.8417101285905009</v>
      </c>
      <c r="Q5" s="13">
        <v>3.0977216503324403</v>
      </c>
      <c r="R5" s="13">
        <v>3.3303760973417065</v>
      </c>
      <c r="S5" s="13">
        <v>3.6282099879784591</v>
      </c>
      <c r="T5" s="13">
        <v>3.7036133004198279</v>
      </c>
      <c r="U5" s="13">
        <v>3.8073284200041595</v>
      </c>
      <c r="V5" s="13">
        <v>3.8526607267104072</v>
      </c>
      <c r="W5" s="13">
        <v>3.9218684367518741</v>
      </c>
      <c r="X5" s="13">
        <v>3.832121416548675</v>
      </c>
      <c r="Y5" s="13">
        <v>3.9554627987791191</v>
      </c>
      <c r="Z5" s="13">
        <v>3.7184641866958112</v>
      </c>
      <c r="AA5" s="13">
        <v>3.7064027154678074</v>
      </c>
      <c r="AB5" s="13">
        <v>3.8774330270285193</v>
      </c>
      <c r="AC5" s="13">
        <v>4.0267538394638969</v>
      </c>
      <c r="AD5" s="13">
        <v>4.3306261425231005</v>
      </c>
      <c r="AE5" s="13">
        <v>4.4383012144120704</v>
      </c>
      <c r="AF5" s="13">
        <v>4.5139763692057668</v>
      </c>
      <c r="AG5" s="13">
        <v>4.6539994952838626</v>
      </c>
      <c r="AH5" s="13">
        <v>4.3722965728255634</v>
      </c>
      <c r="AI5" s="13">
        <v>4.4664895137710596</v>
      </c>
      <c r="AJ5" s="13">
        <v>4.5644407281910162</v>
      </c>
      <c r="AK5" s="13">
        <v>4.8322984474244395</v>
      </c>
      <c r="AL5" s="13">
        <v>5.3146256957250122</v>
      </c>
      <c r="AM5" s="13">
        <v>5.4625399044796419</v>
      </c>
      <c r="AN5" s="13">
        <v>5.6877832441638381</v>
      </c>
      <c r="AO5" s="13">
        <v>5.6745151891898526</v>
      </c>
      <c r="AP5" s="13">
        <v>5.7698935048140498</v>
      </c>
      <c r="AQ5" s="13">
        <v>5.7352800024058146</v>
      </c>
      <c r="AR5" s="13">
        <v>5.7206819760777954</v>
      </c>
      <c r="AS5" s="13">
        <v>5.6799188232073705</v>
      </c>
      <c r="AT5" s="13">
        <v>5.7460126602843458</v>
      </c>
      <c r="AU5" s="13">
        <v>5.7091936439452411</v>
      </c>
      <c r="AV5" s="13">
        <v>5.7016973266768831</v>
      </c>
      <c r="AW5" s="13">
        <v>5.612035680300056</v>
      </c>
      <c r="AX5" s="13">
        <v>5.4342585568148065</v>
      </c>
      <c r="AZ5" s="13"/>
    </row>
    <row r="6" spans="1:52">
      <c r="A6" s="9" t="s">
        <v>18</v>
      </c>
      <c r="B6" s="9" t="s">
        <v>101</v>
      </c>
      <c r="C6" s="13">
        <f>+C4+C5</f>
        <v>0.54099792239817968</v>
      </c>
      <c r="D6" s="13">
        <f t="shared" ref="D6:AA6" si="0">+D4+D5</f>
        <v>0.60930953059918624</v>
      </c>
      <c r="E6" s="13">
        <f t="shared" si="0"/>
        <v>0.27326766181437545</v>
      </c>
      <c r="F6" s="13">
        <f t="shared" si="0"/>
        <v>0.34656076228054877</v>
      </c>
      <c r="G6" s="13">
        <f t="shared" si="0"/>
        <v>0.70939921134030448</v>
      </c>
      <c r="H6" s="13">
        <f t="shared" si="0"/>
        <v>1.6824433191475698</v>
      </c>
      <c r="I6" s="13">
        <f t="shared" si="0"/>
        <v>3.0385624651040777</v>
      </c>
      <c r="J6" s="13">
        <f t="shared" si="0"/>
        <v>4.0257071700841367</v>
      </c>
      <c r="K6" s="13">
        <f t="shared" si="0"/>
        <v>4.7261490456744193</v>
      </c>
      <c r="L6" s="13">
        <f t="shared" si="0"/>
        <v>4.8663730166606536</v>
      </c>
      <c r="M6" s="13">
        <f t="shared" si="0"/>
        <v>4.9015871657619901</v>
      </c>
      <c r="N6" s="13">
        <f t="shared" si="0"/>
        <v>5.2969186941618007</v>
      </c>
      <c r="O6" s="13">
        <f t="shared" si="0"/>
        <v>5.6138711554101075</v>
      </c>
      <c r="P6" s="13">
        <f t="shared" si="0"/>
        <v>5.7609100494023924</v>
      </c>
      <c r="Q6" s="13">
        <f t="shared" si="0"/>
        <v>6.0787739819880784</v>
      </c>
      <c r="R6" s="13">
        <f t="shared" si="0"/>
        <v>6.1335310236179712</v>
      </c>
      <c r="S6" s="13">
        <f t="shared" si="0"/>
        <v>6.0233826360014984</v>
      </c>
      <c r="T6" s="13">
        <f t="shared" si="0"/>
        <v>6.4446156997010959</v>
      </c>
      <c r="U6" s="13">
        <f t="shared" si="0"/>
        <v>6.9776224495751364</v>
      </c>
      <c r="V6" s="13">
        <f t="shared" si="0"/>
        <v>6.7922677815361547</v>
      </c>
      <c r="W6" s="13">
        <f t="shared" si="0"/>
        <v>7.0662706021489541</v>
      </c>
      <c r="X6" s="13">
        <f t="shared" si="0"/>
        <v>6.7381864785174681</v>
      </c>
      <c r="Y6" s="13">
        <f t="shared" si="0"/>
        <v>6.92431882332993</v>
      </c>
      <c r="Z6" s="13">
        <f t="shared" si="0"/>
        <v>6.9848578747612695</v>
      </c>
      <c r="AA6" s="13">
        <f t="shared" si="0"/>
        <v>7.0432913777999175</v>
      </c>
      <c r="AB6" s="13">
        <f t="shared" ref="AB6:AP6" si="1">+AB4+AB5</f>
        <v>6.6325864211675674</v>
      </c>
      <c r="AC6" s="13">
        <f t="shared" si="1"/>
        <v>6.3192241412708938</v>
      </c>
      <c r="AD6" s="13">
        <f t="shared" si="1"/>
        <v>6.3369780042914314</v>
      </c>
      <c r="AE6" s="13">
        <f t="shared" si="1"/>
        <v>6.8521041767988011</v>
      </c>
      <c r="AF6" s="13">
        <f t="shared" si="1"/>
        <v>7.3298328891834981</v>
      </c>
      <c r="AG6" s="13">
        <f t="shared" si="1"/>
        <v>7.505491589930875</v>
      </c>
      <c r="AH6" s="13">
        <f t="shared" si="1"/>
        <v>7.9822288216245108</v>
      </c>
      <c r="AI6" s="13">
        <f t="shared" si="1"/>
        <v>7.7996990473984562</v>
      </c>
      <c r="AJ6" s="13">
        <f t="shared" si="1"/>
        <v>8.5551419654941689</v>
      </c>
      <c r="AK6" s="13">
        <f t="shared" si="1"/>
        <v>8.9249691774475934</v>
      </c>
      <c r="AL6" s="13">
        <f t="shared" si="1"/>
        <v>8.7488836214370522</v>
      </c>
      <c r="AM6" s="13">
        <f t="shared" si="1"/>
        <v>8.2554344289659536</v>
      </c>
      <c r="AN6" s="13">
        <f t="shared" si="1"/>
        <v>8.1353681365739963</v>
      </c>
      <c r="AO6" s="13">
        <f t="shared" si="1"/>
        <v>7.5270418386804394</v>
      </c>
      <c r="AP6" s="13">
        <f t="shared" si="1"/>
        <v>7.2902401114054189</v>
      </c>
      <c r="AQ6" s="13">
        <f t="shared" ref="AQ6:AT6" si="2">+AQ4+AQ5</f>
        <v>6.9890616138007493</v>
      </c>
      <c r="AR6" s="13">
        <f t="shared" si="2"/>
        <v>6.2290087912024479</v>
      </c>
      <c r="AS6" s="13">
        <f t="shared" si="2"/>
        <v>5.0242648811595885</v>
      </c>
      <c r="AT6" s="13">
        <f t="shared" si="2"/>
        <v>4.4845305805809925</v>
      </c>
      <c r="AU6" s="13">
        <f t="shared" ref="AU6:AX6" si="3">+AU4+AU5</f>
        <v>4.2813873884125133</v>
      </c>
      <c r="AV6" s="13">
        <f t="shared" si="3"/>
        <v>4.0192998025580735</v>
      </c>
      <c r="AW6" s="13">
        <f t="shared" si="3"/>
        <v>4.094317696969239</v>
      </c>
      <c r="AX6" s="13">
        <f t="shared" si="3"/>
        <v>3.604634432295958</v>
      </c>
      <c r="AZ6" s="13"/>
    </row>
    <row r="7" spans="1:52">
      <c r="AK7" s="13"/>
    </row>
    <row r="8" spans="1:52">
      <c r="AK8" s="13"/>
    </row>
    <row r="9" spans="1:52">
      <c r="AK9" s="13"/>
    </row>
    <row r="10" spans="1:52">
      <c r="AK10" s="13"/>
    </row>
    <row r="11" spans="1:52">
      <c r="AK11" s="13"/>
    </row>
    <row r="12" spans="1:52">
      <c r="AK12" s="13"/>
    </row>
    <row r="13" spans="1:52">
      <c r="AK13" s="13"/>
    </row>
    <row r="14" spans="1:52">
      <c r="AK14" s="13"/>
    </row>
    <row r="15" spans="1:52">
      <c r="AK15" s="13"/>
    </row>
    <row r="16" spans="1:52">
      <c r="AK16" s="13"/>
    </row>
    <row r="17" spans="37:37">
      <c r="AK17" s="13"/>
    </row>
    <row r="18" spans="37:37">
      <c r="AK18" s="13"/>
    </row>
    <row r="19" spans="37:37">
      <c r="AK19" s="13"/>
    </row>
    <row r="20" spans="37:37">
      <c r="AK20" s="13"/>
    </row>
    <row r="21" spans="37:37">
      <c r="AK21" s="13"/>
    </row>
    <row r="22" spans="37:37">
      <c r="AK22" s="13"/>
    </row>
    <row r="23" spans="37:37">
      <c r="AK23" s="13"/>
    </row>
    <row r="24" spans="37:37">
      <c r="AK24" s="13"/>
    </row>
    <row r="25" spans="37:37">
      <c r="AK25" s="13"/>
    </row>
  </sheetData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92D050"/>
  </sheetPr>
  <dimension ref="A1:AX5"/>
  <sheetViews>
    <sheetView showGridLines="0" zoomScaleNormal="100" workbookViewId="0">
      <pane xSplit="2" ySplit="2" topLeftCell="AJ3" activePane="bottomRight" state="frozen"/>
      <selection pane="topRight" activeCell="C1" sqref="C1"/>
      <selection pane="bottomLeft" activeCell="A3" sqref="A3"/>
      <selection pane="bottomRight" activeCell="AX3" sqref="AX3"/>
    </sheetView>
  </sheetViews>
  <sheetFormatPr defaultRowHeight="12"/>
  <cols>
    <col min="1" max="1" width="9.140625" style="9"/>
    <col min="2" max="2" width="9.85546875" style="9" customWidth="1"/>
    <col min="3" max="25" width="9.85546875" style="9" bestFit="1" customWidth="1"/>
    <col min="26" max="16384" width="9.140625" style="9"/>
  </cols>
  <sheetData>
    <row r="1" spans="1:50">
      <c r="C1" s="9" t="s">
        <v>9</v>
      </c>
      <c r="D1" s="9" t="s">
        <v>4</v>
      </c>
      <c r="E1" s="9" t="s">
        <v>5</v>
      </c>
      <c r="F1" s="9" t="s">
        <v>6</v>
      </c>
      <c r="G1" s="9" t="s">
        <v>10</v>
      </c>
      <c r="H1" s="9" t="s">
        <v>4</v>
      </c>
      <c r="I1" s="9" t="s">
        <v>5</v>
      </c>
      <c r="J1" s="9" t="s">
        <v>6</v>
      </c>
      <c r="K1" s="9" t="s">
        <v>11</v>
      </c>
      <c r="L1" s="9" t="s">
        <v>4</v>
      </c>
      <c r="M1" s="9" t="s">
        <v>5</v>
      </c>
      <c r="N1" s="9" t="s">
        <v>6</v>
      </c>
      <c r="O1" s="9" t="s">
        <v>12</v>
      </c>
      <c r="P1" s="9" t="s">
        <v>4</v>
      </c>
      <c r="Q1" s="9" t="s">
        <v>5</v>
      </c>
      <c r="R1" s="9" t="s">
        <v>6</v>
      </c>
      <c r="S1" s="9" t="s">
        <v>13</v>
      </c>
      <c r="T1" s="9" t="s">
        <v>4</v>
      </c>
      <c r="U1" s="9" t="s">
        <v>5</v>
      </c>
      <c r="V1" s="9" t="s">
        <v>6</v>
      </c>
      <c r="W1" s="9" t="s">
        <v>14</v>
      </c>
      <c r="X1" s="9" t="s">
        <v>15</v>
      </c>
      <c r="Y1" s="9" t="s">
        <v>5</v>
      </c>
      <c r="Z1" s="9" t="s">
        <v>26</v>
      </c>
      <c r="AA1" s="9" t="s">
        <v>33</v>
      </c>
      <c r="AB1" s="9" t="s">
        <v>15</v>
      </c>
      <c r="AC1" s="9" t="s">
        <v>5</v>
      </c>
      <c r="AD1" s="9" t="s">
        <v>26</v>
      </c>
      <c r="AE1" s="9" t="s">
        <v>39</v>
      </c>
      <c r="AF1" s="9" t="s">
        <v>15</v>
      </c>
      <c r="AG1" s="9" t="s">
        <v>5</v>
      </c>
      <c r="AH1" s="9" t="s">
        <v>26</v>
      </c>
      <c r="AI1" s="9" t="s">
        <v>58</v>
      </c>
      <c r="AJ1" s="9" t="s">
        <v>15</v>
      </c>
      <c r="AK1" s="9" t="s">
        <v>5</v>
      </c>
      <c r="AL1" s="9" t="s">
        <v>26</v>
      </c>
      <c r="AM1" s="9" t="s">
        <v>59</v>
      </c>
      <c r="AN1" s="9" t="s">
        <v>15</v>
      </c>
      <c r="AO1" s="9" t="s">
        <v>5</v>
      </c>
      <c r="AP1" s="9" t="s">
        <v>26</v>
      </c>
      <c r="AQ1" s="9" t="s">
        <v>66</v>
      </c>
      <c r="AR1" s="9" t="s">
        <v>15</v>
      </c>
      <c r="AS1" s="9" t="s">
        <v>5</v>
      </c>
      <c r="AT1" s="9" t="s">
        <v>26</v>
      </c>
      <c r="AU1" s="9" t="s">
        <v>147</v>
      </c>
      <c r="AV1" s="9" t="s">
        <v>15</v>
      </c>
      <c r="AW1" s="9" t="s">
        <v>5</v>
      </c>
      <c r="AX1" s="9" t="s">
        <v>26</v>
      </c>
    </row>
    <row r="2" spans="1:50">
      <c r="C2" s="9" t="s">
        <v>67</v>
      </c>
      <c r="D2" s="9" t="s">
        <v>68</v>
      </c>
      <c r="E2" s="9" t="s">
        <v>69</v>
      </c>
      <c r="F2" s="9" t="s">
        <v>70</v>
      </c>
      <c r="G2" s="9" t="s">
        <v>71</v>
      </c>
      <c r="H2" s="9" t="s">
        <v>68</v>
      </c>
      <c r="I2" s="9" t="s">
        <v>69</v>
      </c>
      <c r="J2" s="9" t="s">
        <v>70</v>
      </c>
      <c r="K2" s="9" t="s">
        <v>72</v>
      </c>
      <c r="L2" s="9" t="s">
        <v>68</v>
      </c>
      <c r="M2" s="9" t="s">
        <v>69</v>
      </c>
      <c r="N2" s="9" t="s">
        <v>70</v>
      </c>
      <c r="O2" s="9" t="s">
        <v>73</v>
      </c>
      <c r="P2" s="9" t="s">
        <v>68</v>
      </c>
      <c r="Q2" s="9" t="s">
        <v>69</v>
      </c>
      <c r="R2" s="9" t="s">
        <v>70</v>
      </c>
      <c r="S2" s="9" t="s">
        <v>74</v>
      </c>
      <c r="T2" s="9" t="s">
        <v>68</v>
      </c>
      <c r="U2" s="9" t="s">
        <v>69</v>
      </c>
      <c r="V2" s="9" t="s">
        <v>70</v>
      </c>
      <c r="W2" s="9" t="s">
        <v>75</v>
      </c>
      <c r="X2" s="9" t="s">
        <v>68</v>
      </c>
      <c r="Y2" s="9" t="s">
        <v>69</v>
      </c>
      <c r="Z2" s="9" t="s">
        <v>70</v>
      </c>
      <c r="AA2" s="9" t="s">
        <v>76</v>
      </c>
      <c r="AB2" s="9" t="s">
        <v>68</v>
      </c>
      <c r="AC2" s="9" t="s">
        <v>69</v>
      </c>
      <c r="AD2" s="9" t="s">
        <v>70</v>
      </c>
      <c r="AE2" s="9" t="s">
        <v>77</v>
      </c>
      <c r="AF2" s="9" t="s">
        <v>68</v>
      </c>
      <c r="AG2" s="9" t="s">
        <v>69</v>
      </c>
      <c r="AH2" s="9" t="s">
        <v>70</v>
      </c>
      <c r="AI2" s="9" t="s">
        <v>78</v>
      </c>
      <c r="AJ2" s="9" t="s">
        <v>68</v>
      </c>
      <c r="AK2" s="9" t="s">
        <v>69</v>
      </c>
      <c r="AL2" s="9" t="s">
        <v>70</v>
      </c>
      <c r="AM2" s="9" t="s">
        <v>79</v>
      </c>
      <c r="AN2" s="9" t="s">
        <v>68</v>
      </c>
      <c r="AO2" s="9" t="s">
        <v>69</v>
      </c>
      <c r="AP2" s="9" t="s">
        <v>70</v>
      </c>
      <c r="AQ2" s="9" t="s">
        <v>87</v>
      </c>
      <c r="AR2" s="9" t="s">
        <v>68</v>
      </c>
      <c r="AS2" s="9" t="s">
        <v>69</v>
      </c>
      <c r="AT2" s="9" t="s">
        <v>70</v>
      </c>
      <c r="AU2" s="9" t="s">
        <v>148</v>
      </c>
      <c r="AV2" s="9" t="s">
        <v>68</v>
      </c>
      <c r="AW2" s="9" t="s">
        <v>69</v>
      </c>
      <c r="AX2" s="9" t="s">
        <v>70</v>
      </c>
    </row>
    <row r="3" spans="1:50">
      <c r="A3" s="9" t="s">
        <v>19</v>
      </c>
      <c r="B3" s="13" t="s">
        <v>108</v>
      </c>
      <c r="C3" s="13">
        <v>15.425981464853677</v>
      </c>
      <c r="D3" s="13">
        <v>14.269790361756392</v>
      </c>
      <c r="E3" s="13">
        <v>7.5567596805669552</v>
      </c>
      <c r="F3" s="13">
        <v>-5.9011332654890509</v>
      </c>
      <c r="G3" s="13">
        <v>-27.217401094468499</v>
      </c>
      <c r="H3" s="13">
        <v>-27.066325970707737</v>
      </c>
      <c r="I3" s="13">
        <v>-20.691964923673765</v>
      </c>
      <c r="J3" s="13">
        <v>-7.3551968864580317</v>
      </c>
      <c r="K3" s="13">
        <v>11.713982012828808</v>
      </c>
      <c r="L3" s="13">
        <v>18.531838409111387</v>
      </c>
      <c r="M3" s="13">
        <v>18.006521117928088</v>
      </c>
      <c r="N3" s="13">
        <v>16.975949900379803</v>
      </c>
      <c r="O3" s="13">
        <v>21.819869515584685</v>
      </c>
      <c r="P3" s="13">
        <v>10.135259078402342</v>
      </c>
      <c r="Q3" s="13">
        <v>4.8651940298074265</v>
      </c>
      <c r="R3" s="13">
        <v>-0.27754252664486501</v>
      </c>
      <c r="S3" s="13">
        <v>-3.6638925829314672</v>
      </c>
      <c r="T3" s="13">
        <v>-1.642782399258337</v>
      </c>
      <c r="U3" s="13">
        <v>-0.80375157234094274</v>
      </c>
      <c r="V3" s="13">
        <v>-3.6578520774762922</v>
      </c>
      <c r="W3" s="13">
        <v>-2.9571280375264593</v>
      </c>
      <c r="X3" s="13">
        <v>0.10923267367121525</v>
      </c>
      <c r="Y3" s="13">
        <v>0.69995363479658579</v>
      </c>
      <c r="Z3" s="13">
        <v>3.7610132109008276</v>
      </c>
      <c r="AA3" s="13">
        <v>6.7905384116926797</v>
      </c>
      <c r="AB3" s="13">
        <v>4.8458318740735962</v>
      </c>
      <c r="AC3" s="13">
        <v>4.1928735387118934</v>
      </c>
      <c r="AD3" s="13">
        <v>4.6579030587270864</v>
      </c>
      <c r="AE3" s="13">
        <v>5.4339030972902549</v>
      </c>
      <c r="AF3" s="13">
        <v>6.7299898886422653</v>
      </c>
      <c r="AG3" s="13">
        <v>5.1220951015104959</v>
      </c>
      <c r="AH3" s="13">
        <v>7.8498544130179511</v>
      </c>
      <c r="AI3" s="13">
        <v>-0.73765866194854368</v>
      </c>
      <c r="AJ3" s="13">
        <v>2.9947123706370888</v>
      </c>
      <c r="AK3" s="13">
        <v>0.4598535956176022</v>
      </c>
      <c r="AL3" s="13">
        <v>-2.0814977067546039</v>
      </c>
      <c r="AM3" s="13">
        <v>12.221244721161412</v>
      </c>
      <c r="AN3" s="13">
        <v>8.1077790807423185</v>
      </c>
      <c r="AO3" s="13">
        <v>7.3367855103992525</v>
      </c>
      <c r="AP3" s="13">
        <v>7.9398527906379854</v>
      </c>
      <c r="AQ3" s="13">
        <v>2.9474232202669981</v>
      </c>
      <c r="AR3" s="13">
        <v>4.5923985716805902</v>
      </c>
      <c r="AS3" s="13">
        <v>0.11416288381720108</v>
      </c>
      <c r="AT3" s="13">
        <v>6.7153643987150957</v>
      </c>
      <c r="AU3" s="13">
        <v>7.1143028591945949</v>
      </c>
      <c r="AV3" s="13">
        <v>2.5393893159537839</v>
      </c>
      <c r="AW3" s="13">
        <v>9.7136825833272979</v>
      </c>
      <c r="AX3" s="13">
        <v>0.3704366020636769</v>
      </c>
    </row>
    <row r="4" spans="1:50">
      <c r="A4" s="9" t="s">
        <v>20</v>
      </c>
      <c r="B4" s="13" t="s">
        <v>109</v>
      </c>
      <c r="C4" s="13">
        <v>14.876877058536891</v>
      </c>
      <c r="D4" s="13">
        <v>14.640859826258108</v>
      </c>
      <c r="E4" s="13">
        <v>10.654144160487846</v>
      </c>
      <c r="F4" s="13">
        <v>-6.2580558808925133</v>
      </c>
      <c r="G4" s="13">
        <v>-29.154486054286735</v>
      </c>
      <c r="H4" s="13">
        <v>-31.55219521001105</v>
      </c>
      <c r="I4" s="13">
        <v>-26.747990136548736</v>
      </c>
      <c r="J4" s="13">
        <v>-13.385081088319311</v>
      </c>
      <c r="K4" s="13">
        <v>9.7496089508548778</v>
      </c>
      <c r="L4" s="13">
        <v>19.743820219484846</v>
      </c>
      <c r="M4" s="13">
        <v>20.162938236404827</v>
      </c>
      <c r="N4" s="13">
        <v>18.882644951492807</v>
      </c>
      <c r="O4" s="13">
        <v>19.389949029446157</v>
      </c>
      <c r="P4" s="13">
        <v>10.807162989365565</v>
      </c>
      <c r="Q4" s="13">
        <v>4.3344257061605589</v>
      </c>
      <c r="R4" s="13">
        <v>0.97743425384012994</v>
      </c>
      <c r="S4" s="13">
        <v>-1.2502629675719277</v>
      </c>
      <c r="T4" s="13">
        <v>-3.3857925853545936</v>
      </c>
      <c r="U4" s="13">
        <v>-3.2454334258342925</v>
      </c>
      <c r="V4" s="13">
        <v>-2.7949740711860045</v>
      </c>
      <c r="W4" s="13">
        <v>-4.4261184857020481</v>
      </c>
      <c r="X4" s="13">
        <v>1.3529146380121517</v>
      </c>
      <c r="Y4" s="13">
        <v>0.36741794104710834</v>
      </c>
      <c r="Z4" s="13">
        <v>2.0121116323620072</v>
      </c>
      <c r="AA4" s="13">
        <v>6.4840969368261625</v>
      </c>
      <c r="AB4" s="13">
        <v>8.4454182592772753</v>
      </c>
      <c r="AC4" s="13">
        <v>7.2473463620671197</v>
      </c>
      <c r="AD4" s="13">
        <v>6.4502623404721078</v>
      </c>
      <c r="AE4" s="13">
        <v>3.0078652346838339</v>
      </c>
      <c r="AF4" s="13">
        <v>4.2091902479170358</v>
      </c>
      <c r="AG4" s="13">
        <v>4.855602394520858</v>
      </c>
      <c r="AH4" s="13">
        <v>3.111408786279668</v>
      </c>
      <c r="AI4" s="13">
        <v>0.84342903941035274</v>
      </c>
      <c r="AJ4" s="13">
        <v>-0.95953577581617822</v>
      </c>
      <c r="AK4" s="13">
        <v>-0.38119210569527695</v>
      </c>
      <c r="AL4" s="13">
        <v>1.6214811743849253</v>
      </c>
      <c r="AM4" s="13">
        <v>16.776671655239241</v>
      </c>
      <c r="AN4" s="13">
        <v>10.549521497086857</v>
      </c>
      <c r="AO4" s="13">
        <v>11.222844405728821</v>
      </c>
      <c r="AP4" s="13">
        <v>10.083909486717133</v>
      </c>
      <c r="AQ4" s="13">
        <v>4.4639858178716878</v>
      </c>
      <c r="AR4" s="13">
        <v>9.3526737572429823</v>
      </c>
      <c r="AS4" s="13">
        <v>7.504520408313951</v>
      </c>
      <c r="AT4" s="13">
        <v>10.640210057472132</v>
      </c>
      <c r="AU4" s="13">
        <v>8.3635246673808581</v>
      </c>
      <c r="AV4" s="13">
        <v>4.3192862307598574</v>
      </c>
      <c r="AW4" s="13">
        <v>8.3549055182823082</v>
      </c>
      <c r="AX4" s="13">
        <v>2.5313851495776873</v>
      </c>
    </row>
    <row r="5" spans="1:50">
      <c r="A5" s="9" t="s">
        <v>37</v>
      </c>
      <c r="B5" s="9" t="s">
        <v>110</v>
      </c>
      <c r="C5" s="13">
        <v>-0.44970243777273899</v>
      </c>
      <c r="D5" s="13">
        <v>-0.5166099638945334</v>
      </c>
      <c r="E5" s="13">
        <v>-0.98677319138033082</v>
      </c>
      <c r="F5" s="13">
        <v>-0.91878996993309292</v>
      </c>
      <c r="G5" s="13">
        <v>-0.59384836531443752</v>
      </c>
      <c r="H5" s="13">
        <v>0.29012982665245879</v>
      </c>
      <c r="I5" s="13">
        <v>1.6096797142694852</v>
      </c>
      <c r="J5" s="13">
        <v>2.7129887843917242</v>
      </c>
      <c r="K5" s="13">
        <v>2.947907537499757</v>
      </c>
      <c r="L5" s="13">
        <v>2.8704857628898823</v>
      </c>
      <c r="M5" s="13">
        <v>2.6905661605517479</v>
      </c>
      <c r="N5" s="13">
        <v>2.5483849609036291</v>
      </c>
      <c r="O5" s="13">
        <v>3.0063284957529524</v>
      </c>
      <c r="P5" s="13">
        <v>2.9191999208118911</v>
      </c>
      <c r="Q5" s="13">
        <v>2.9810523316556385</v>
      </c>
      <c r="R5" s="13">
        <v>2.8031549262762643</v>
      </c>
      <c r="S5" s="13">
        <v>2.3951726480230389</v>
      </c>
      <c r="T5" s="13">
        <v>2.741002399281268</v>
      </c>
      <c r="U5" s="13">
        <v>3.1702940295709769</v>
      </c>
      <c r="V5" s="13">
        <v>2.9396070548257476</v>
      </c>
      <c r="W5" s="13">
        <v>3.1444021653970795</v>
      </c>
      <c r="X5" s="13">
        <v>2.9060650619687927</v>
      </c>
      <c r="Y5" s="13">
        <v>2.9688560245508104</v>
      </c>
      <c r="Z5" s="13">
        <v>3.2663936880654583</v>
      </c>
      <c r="AA5" s="13">
        <v>3.3368886623321097</v>
      </c>
      <c r="AB5" s="13">
        <v>2.755153394139048</v>
      </c>
      <c r="AC5" s="13">
        <v>2.2924703018069965</v>
      </c>
      <c r="AD5" s="13">
        <v>2.0063518617683309</v>
      </c>
      <c r="AE5" s="13">
        <v>2.4138029623867308</v>
      </c>
      <c r="AF5" s="13">
        <v>2.8158565199777312</v>
      </c>
      <c r="AG5" s="13">
        <v>2.8514920946470128</v>
      </c>
      <c r="AH5" s="13">
        <v>3.6099322487989474</v>
      </c>
      <c r="AI5" s="13">
        <v>3.3332095336273966</v>
      </c>
      <c r="AJ5" s="13">
        <v>3.9907012373031536</v>
      </c>
      <c r="AK5" s="13">
        <v>4.0926707300231531</v>
      </c>
      <c r="AL5" s="13">
        <v>3.4342579257120391</v>
      </c>
      <c r="AM5" s="13">
        <v>2.7928945244863117</v>
      </c>
      <c r="AN5" s="13">
        <v>2.4475848924101578</v>
      </c>
      <c r="AO5" s="13">
        <v>1.8525266494905865</v>
      </c>
      <c r="AP5" s="13">
        <v>1.5203466065913693</v>
      </c>
      <c r="AQ5" s="13">
        <v>1.2537816113949345</v>
      </c>
      <c r="AR5" s="13">
        <v>0.50832681512465239</v>
      </c>
      <c r="AS5" s="13">
        <v>-0.65565394204778193</v>
      </c>
      <c r="AT5" s="13">
        <v>-1.2614820797033535</v>
      </c>
      <c r="AU5" s="13">
        <v>-1.427806255532728</v>
      </c>
      <c r="AV5" s="13">
        <v>-1.6823975241188092</v>
      </c>
      <c r="AW5" s="13">
        <v>-1.517717983330817</v>
      </c>
      <c r="AX5" s="13">
        <v>-1.8296241245188483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1">
    <tabColor rgb="FF92D050"/>
  </sheetPr>
  <dimension ref="A1:Q44"/>
  <sheetViews>
    <sheetView showGridLines="0" zoomScaleNormal="100" workbookViewId="0">
      <selection activeCell="O14" sqref="O14"/>
    </sheetView>
  </sheetViews>
  <sheetFormatPr defaultRowHeight="12"/>
  <cols>
    <col min="1" max="1" width="9.140625" style="9"/>
    <col min="2" max="2" width="10.140625" style="9" customWidth="1"/>
    <col min="3" max="16384" width="9.140625" style="9"/>
  </cols>
  <sheetData>
    <row r="1" spans="1:17" ht="24">
      <c r="B1" s="18" t="s">
        <v>38</v>
      </c>
      <c r="C1" s="18" t="s">
        <v>99</v>
      </c>
      <c r="D1" s="18" t="s">
        <v>100</v>
      </c>
    </row>
    <row r="2" spans="1:17" ht="12.75">
      <c r="B2" s="69" t="s">
        <v>115</v>
      </c>
      <c r="C2" s="69" t="s">
        <v>116</v>
      </c>
      <c r="D2" s="69" t="s">
        <v>117</v>
      </c>
    </row>
    <row r="3" spans="1:17">
      <c r="A3" s="9">
        <v>2002</v>
      </c>
      <c r="B3" s="14">
        <v>4.1972096864721742</v>
      </c>
      <c r="C3" s="14">
        <v>5.7631310347294296</v>
      </c>
      <c r="D3" s="14">
        <v>1.5857366351779305</v>
      </c>
      <c r="O3" s="13"/>
      <c r="P3" s="13"/>
      <c r="Q3" s="13"/>
    </row>
    <row r="4" spans="1:17">
      <c r="A4" s="9">
        <v>2003</v>
      </c>
      <c r="B4" s="14">
        <v>0.47901384017855619</v>
      </c>
      <c r="C4" s="14">
        <v>6.3064821844958772</v>
      </c>
      <c r="D4" s="14">
        <v>5.7814398579626882</v>
      </c>
      <c r="O4" s="13"/>
      <c r="P4" s="13"/>
      <c r="Q4" s="13"/>
    </row>
    <row r="5" spans="1:17">
      <c r="A5" s="9">
        <v>2004</v>
      </c>
      <c r="B5" s="14">
        <v>7.3866122555592035</v>
      </c>
      <c r="C5" s="14">
        <v>18.002185668967417</v>
      </c>
      <c r="D5" s="14">
        <v>9.9066724665677874</v>
      </c>
      <c r="O5" s="13"/>
      <c r="P5" s="13"/>
      <c r="Q5" s="13"/>
    </row>
    <row r="6" spans="1:17">
      <c r="A6" s="9">
        <v>2005</v>
      </c>
      <c r="B6" s="14">
        <v>4.4265293843757938</v>
      </c>
      <c r="C6" s="14">
        <v>12.845034396989753</v>
      </c>
      <c r="D6" s="14">
        <v>8.0651497091339692</v>
      </c>
      <c r="O6" s="13"/>
      <c r="P6" s="13"/>
      <c r="Q6" s="13"/>
    </row>
    <row r="7" spans="1:17">
      <c r="A7" s="9">
        <v>2006</v>
      </c>
      <c r="B7" s="14">
        <v>6.1049386444499874</v>
      </c>
      <c r="C7" s="14">
        <v>19.492718953605284</v>
      </c>
      <c r="D7" s="14">
        <v>12.621891946728542</v>
      </c>
      <c r="O7" s="13"/>
      <c r="P7" s="13"/>
      <c r="Q7" s="13"/>
    </row>
    <row r="8" spans="1:17">
      <c r="A8" s="9">
        <v>2007</v>
      </c>
      <c r="B8" s="14">
        <v>3.1963856683671423</v>
      </c>
      <c r="C8" s="14">
        <v>16.233498082818681</v>
      </c>
      <c r="D8" s="14">
        <v>12.62375368199687</v>
      </c>
      <c r="O8" s="13"/>
      <c r="P8" s="13"/>
      <c r="Q8" s="13"/>
    </row>
    <row r="9" spans="1:17">
      <c r="A9" s="9">
        <v>2008</v>
      </c>
      <c r="B9" s="14">
        <v>1.8845155091361505</v>
      </c>
      <c r="C9" s="14">
        <v>6.9010683224616685</v>
      </c>
      <c r="D9" s="14">
        <v>4.8984502329667485</v>
      </c>
      <c r="F9" s="14"/>
      <c r="O9" s="13"/>
      <c r="P9" s="13"/>
      <c r="Q9" s="13"/>
    </row>
    <row r="10" spans="1:17">
      <c r="A10" s="9">
        <v>2009</v>
      </c>
      <c r="B10" s="14">
        <v>6.7130053916467709</v>
      </c>
      <c r="C10" s="14">
        <v>-10.446331916480155</v>
      </c>
      <c r="D10" s="14">
        <v>-16.120659865621146</v>
      </c>
      <c r="F10" s="14"/>
      <c r="O10" s="13"/>
      <c r="P10" s="13"/>
      <c r="Q10" s="13"/>
    </row>
    <row r="11" spans="1:17">
      <c r="A11" s="9">
        <v>2010</v>
      </c>
      <c r="B11" s="14">
        <v>-1.3083542112232074</v>
      </c>
      <c r="C11" s="14">
        <v>11.13211856780228</v>
      </c>
      <c r="D11" s="14">
        <v>12.684648969097019</v>
      </c>
      <c r="F11" s="14"/>
      <c r="O11" s="13"/>
      <c r="P11" s="13"/>
      <c r="Q11" s="13"/>
    </row>
    <row r="12" spans="1:17">
      <c r="A12" s="9">
        <v>2011</v>
      </c>
      <c r="B12" s="14">
        <v>-1.7277727344184761</v>
      </c>
      <c r="C12" s="14">
        <v>6.5163033019207788</v>
      </c>
      <c r="D12" s="14">
        <v>8.3847758620149442</v>
      </c>
      <c r="F12" s="14"/>
      <c r="O12" s="13"/>
      <c r="P12" s="13"/>
      <c r="Q12" s="13"/>
    </row>
    <row r="13" spans="1:17">
      <c r="A13" s="9">
        <v>2012</v>
      </c>
      <c r="B13" s="14">
        <v>-2.8174539640181386</v>
      </c>
      <c r="C13" s="14">
        <v>-1.6906453865889617</v>
      </c>
      <c r="D13" s="14">
        <v>1.1556636648952718</v>
      </c>
      <c r="F13" s="14"/>
      <c r="O13" s="13"/>
      <c r="P13" s="13"/>
      <c r="Q13" s="13"/>
    </row>
    <row r="14" spans="1:17">
      <c r="A14" s="9">
        <v>2013</v>
      </c>
      <c r="B14" s="14">
        <v>0.24089549672877197</v>
      </c>
      <c r="C14" s="14">
        <v>4.140232615715977</v>
      </c>
      <c r="D14" s="14">
        <v>3.8597086756694736</v>
      </c>
      <c r="F14" s="14"/>
      <c r="O14" s="13"/>
      <c r="P14" s="13"/>
      <c r="Q14" s="13"/>
    </row>
    <row r="15" spans="1:17">
      <c r="A15" s="9">
        <v>2014</v>
      </c>
      <c r="B15" s="14">
        <v>5.4070058883662782</v>
      </c>
      <c r="C15" s="14">
        <v>9.2232654616071095</v>
      </c>
      <c r="D15" s="14">
        <v>3.6232160282112069</v>
      </c>
      <c r="F15" s="14"/>
      <c r="O15" s="13"/>
      <c r="P15" s="13"/>
      <c r="Q15" s="13"/>
    </row>
    <row r="16" spans="1:17">
      <c r="A16" s="9">
        <v>2015</v>
      </c>
      <c r="B16" s="14">
        <v>3.5289471390539155</v>
      </c>
      <c r="C16" s="14">
        <v>7.357619015760406</v>
      </c>
      <c r="D16" s="14">
        <v>3.6973790867916811</v>
      </c>
      <c r="F16" s="14"/>
      <c r="O16" s="13"/>
      <c r="P16" s="13"/>
      <c r="Q16" s="13"/>
    </row>
    <row r="17" spans="1:17">
      <c r="A17" s="9">
        <v>2016</v>
      </c>
      <c r="B17" s="14">
        <v>-1.6045766385798146</v>
      </c>
      <c r="C17" s="14">
        <v>3.8344485200476299</v>
      </c>
      <c r="D17" s="14">
        <v>5.532222219231393</v>
      </c>
      <c r="F17" s="14"/>
      <c r="O17" s="13"/>
      <c r="P17" s="13"/>
      <c r="Q17" s="13"/>
    </row>
    <row r="18" spans="1:17">
      <c r="A18" s="9">
        <v>2017</v>
      </c>
      <c r="B18" s="14">
        <v>-0.46340114010637734</v>
      </c>
      <c r="C18" s="14">
        <v>6.8841114038128275</v>
      </c>
      <c r="D18" s="14">
        <v>7.3848543476881794</v>
      </c>
      <c r="F18" s="14"/>
      <c r="O18" s="13"/>
      <c r="P18" s="13"/>
      <c r="Q18" s="13"/>
    </row>
    <row r="19" spans="1:17">
      <c r="A19" s="9">
        <v>2018</v>
      </c>
      <c r="B19" s="14">
        <v>-1.2028289144818665</v>
      </c>
      <c r="C19" s="14">
        <v>4.3292893374885288</v>
      </c>
      <c r="D19" s="14">
        <v>5.6028327772621402</v>
      </c>
      <c r="F19" s="14"/>
      <c r="O19" s="13"/>
      <c r="P19" s="13"/>
      <c r="Q19" s="13"/>
    </row>
    <row r="20" spans="1:17">
      <c r="A20" s="9">
        <v>2019</v>
      </c>
      <c r="B20" s="14">
        <v>2.6289620561419014</v>
      </c>
      <c r="C20" s="14">
        <v>5.9382807284790431</v>
      </c>
      <c r="D20" s="14">
        <v>3.2528966640413977</v>
      </c>
      <c r="O20" s="13"/>
      <c r="P20" s="13"/>
      <c r="Q20" s="13"/>
    </row>
    <row r="25" spans="1:17" ht="16.5" customHeight="1">
      <c r="A25" s="19"/>
      <c r="B25" s="1"/>
      <c r="C25" s="4"/>
      <c r="D25" s="4"/>
      <c r="E25" s="4"/>
    </row>
    <row r="26" spans="1:17">
      <c r="A26" s="20"/>
      <c r="B26" s="2"/>
      <c r="C26" s="3"/>
      <c r="D26" s="3"/>
      <c r="E26" s="3"/>
    </row>
    <row r="27" spans="1:17">
      <c r="A27" s="20"/>
      <c r="B27" s="2"/>
      <c r="C27" s="3"/>
      <c r="D27" s="3"/>
      <c r="E27" s="3"/>
    </row>
    <row r="28" spans="1:17">
      <c r="A28" s="20"/>
      <c r="B28" s="2"/>
      <c r="C28" s="3"/>
      <c r="D28" s="3"/>
      <c r="E28" s="3"/>
    </row>
    <row r="29" spans="1:17">
      <c r="A29" s="20"/>
      <c r="B29" s="2"/>
      <c r="C29" s="3"/>
      <c r="D29" s="3"/>
      <c r="E29" s="3"/>
    </row>
    <row r="30" spans="1:17">
      <c r="A30" s="20"/>
      <c r="B30" s="2"/>
      <c r="C30" s="3"/>
      <c r="D30" s="3"/>
      <c r="E30" s="3"/>
    </row>
    <row r="31" spans="1:17">
      <c r="A31" s="20"/>
      <c r="B31" s="2"/>
      <c r="C31" s="3"/>
      <c r="D31" s="3"/>
      <c r="E31" s="3"/>
    </row>
    <row r="32" spans="1:17">
      <c r="A32" s="20"/>
      <c r="B32" s="2"/>
      <c r="C32" s="3"/>
      <c r="D32" s="3"/>
      <c r="E32" s="3"/>
    </row>
    <row r="33" spans="1:5">
      <c r="A33" s="20"/>
      <c r="B33" s="2"/>
      <c r="C33" s="3"/>
      <c r="D33" s="3"/>
      <c r="E33" s="3"/>
    </row>
    <row r="34" spans="1:5">
      <c r="A34" s="20"/>
      <c r="B34" s="2"/>
      <c r="C34" s="3"/>
      <c r="D34" s="3"/>
      <c r="E34" s="3"/>
    </row>
    <row r="35" spans="1:5">
      <c r="A35" s="20"/>
      <c r="B35" s="2"/>
      <c r="C35" s="3"/>
      <c r="D35" s="3"/>
      <c r="E35" s="3"/>
    </row>
    <row r="36" spans="1:5">
      <c r="A36" s="20"/>
      <c r="B36" s="2"/>
      <c r="C36" s="3"/>
      <c r="D36" s="3"/>
      <c r="E36" s="3"/>
    </row>
    <row r="37" spans="1:5">
      <c r="A37" s="20"/>
      <c r="B37" s="2"/>
      <c r="C37" s="3"/>
      <c r="D37" s="3"/>
      <c r="E37" s="3"/>
    </row>
    <row r="38" spans="1:5">
      <c r="A38" s="20"/>
      <c r="B38" s="2"/>
      <c r="C38" s="3"/>
      <c r="D38" s="3"/>
      <c r="E38" s="3"/>
    </row>
    <row r="39" spans="1:5">
      <c r="A39" s="20"/>
      <c r="B39" s="2"/>
      <c r="C39" s="3"/>
      <c r="D39" s="3"/>
      <c r="E39" s="3"/>
    </row>
    <row r="40" spans="1:5">
      <c r="A40" s="20"/>
      <c r="B40" s="2"/>
      <c r="C40" s="3"/>
      <c r="D40" s="3"/>
      <c r="E40" s="3"/>
    </row>
    <row r="41" spans="1:5">
      <c r="A41" s="20"/>
      <c r="B41" s="2"/>
      <c r="C41" s="3"/>
      <c r="D41" s="3"/>
      <c r="E41" s="3"/>
    </row>
    <row r="42" spans="1:5">
      <c r="A42" s="20"/>
      <c r="B42" s="2"/>
      <c r="C42" s="3"/>
      <c r="D42" s="3"/>
      <c r="E42" s="3"/>
    </row>
    <row r="43" spans="1:5">
      <c r="A43" s="20"/>
      <c r="B43" s="2"/>
      <c r="C43" s="3"/>
      <c r="D43" s="3"/>
      <c r="E43" s="3"/>
    </row>
    <row r="44" spans="1:5">
      <c r="B44" s="2"/>
      <c r="C44" s="3"/>
      <c r="D44" s="3"/>
      <c r="E44" s="3"/>
    </row>
  </sheetData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E3F97-D71C-4B84-B9DB-E8BDFB4725B1}">
  <sheetPr codeName="Munka3">
    <tabColor rgb="FF92D050"/>
  </sheetPr>
  <dimension ref="A1:AX8"/>
  <sheetViews>
    <sheetView showGridLines="0" zoomScale="130" zoomScaleNormal="130" workbookViewId="0">
      <pane xSplit="1" ySplit="1" topLeftCell="B2" activePane="bottomRight" state="frozen"/>
      <selection activeCell="AC32" sqref="AC32"/>
      <selection pane="topRight" activeCell="AC32" sqref="AC32"/>
      <selection pane="bottomLeft" activeCell="AC32" sqref="AC32"/>
      <selection pane="bottomRight" activeCell="AX5" sqref="AX5"/>
    </sheetView>
  </sheetViews>
  <sheetFormatPr defaultRowHeight="12"/>
  <cols>
    <col min="1" max="1" width="45.85546875" style="9" bestFit="1" customWidth="1"/>
    <col min="2" max="2" width="45.85546875" style="9" customWidth="1"/>
    <col min="3" max="6" width="9.140625" style="9" hidden="1" customWidth="1"/>
    <col min="7" max="16384" width="9.140625" style="9"/>
  </cols>
  <sheetData>
    <row r="1" spans="1:50">
      <c r="A1" s="21"/>
      <c r="B1" s="21"/>
      <c r="C1" s="21" t="s">
        <v>9</v>
      </c>
      <c r="D1" s="21" t="s">
        <v>4</v>
      </c>
      <c r="E1" s="21" t="s">
        <v>5</v>
      </c>
      <c r="F1" s="21" t="s">
        <v>6</v>
      </c>
      <c r="G1" s="21" t="s">
        <v>10</v>
      </c>
      <c r="H1" s="21" t="s">
        <v>4</v>
      </c>
      <c r="I1" s="21" t="s">
        <v>5</v>
      </c>
      <c r="J1" s="21" t="s">
        <v>6</v>
      </c>
      <c r="K1" s="21" t="s">
        <v>11</v>
      </c>
      <c r="L1" s="21" t="s">
        <v>4</v>
      </c>
      <c r="M1" s="21" t="s">
        <v>5</v>
      </c>
      <c r="N1" s="21" t="s">
        <v>6</v>
      </c>
      <c r="O1" s="21" t="s">
        <v>12</v>
      </c>
      <c r="P1" s="21" t="s">
        <v>4</v>
      </c>
      <c r="Q1" s="21" t="s">
        <v>5</v>
      </c>
      <c r="R1" s="21" t="s">
        <v>6</v>
      </c>
      <c r="S1" s="21" t="s">
        <v>13</v>
      </c>
      <c r="T1" s="21" t="s">
        <v>4</v>
      </c>
      <c r="U1" s="21" t="s">
        <v>5</v>
      </c>
      <c r="V1" s="21" t="s">
        <v>6</v>
      </c>
      <c r="W1" s="21" t="s">
        <v>14</v>
      </c>
      <c r="X1" s="21" t="s">
        <v>15</v>
      </c>
      <c r="Y1" s="21" t="s">
        <v>5</v>
      </c>
      <c r="Z1" s="21" t="s">
        <v>26</v>
      </c>
      <c r="AA1" s="21" t="s">
        <v>33</v>
      </c>
      <c r="AB1" s="21" t="s">
        <v>15</v>
      </c>
      <c r="AC1" s="21" t="s">
        <v>5</v>
      </c>
      <c r="AD1" s="21" t="s">
        <v>26</v>
      </c>
      <c r="AE1" s="21" t="s">
        <v>39</v>
      </c>
      <c r="AF1" s="21" t="s">
        <v>15</v>
      </c>
      <c r="AG1" s="21" t="s">
        <v>5</v>
      </c>
      <c r="AH1" s="21" t="s">
        <v>26</v>
      </c>
      <c r="AI1" s="21" t="s">
        <v>58</v>
      </c>
      <c r="AJ1" s="21" t="s">
        <v>15</v>
      </c>
      <c r="AK1" s="21" t="s">
        <v>5</v>
      </c>
      <c r="AL1" s="21" t="s">
        <v>26</v>
      </c>
      <c r="AM1" s="21" t="s">
        <v>59</v>
      </c>
      <c r="AN1" s="21" t="s">
        <v>15</v>
      </c>
      <c r="AO1" s="21" t="s">
        <v>5</v>
      </c>
      <c r="AP1" s="21" t="s">
        <v>26</v>
      </c>
      <c r="AQ1" s="21" t="s">
        <v>66</v>
      </c>
      <c r="AR1" s="21" t="s">
        <v>15</v>
      </c>
      <c r="AS1" s="21" t="s">
        <v>5</v>
      </c>
      <c r="AT1" s="21" t="s">
        <v>26</v>
      </c>
      <c r="AU1" s="21" t="s">
        <v>147</v>
      </c>
      <c r="AV1" s="21" t="s">
        <v>15</v>
      </c>
      <c r="AW1" s="21" t="s">
        <v>5</v>
      </c>
      <c r="AX1" s="21" t="s">
        <v>26</v>
      </c>
    </row>
    <row r="2" spans="1:50">
      <c r="A2" s="21"/>
      <c r="B2" s="21"/>
      <c r="C2" s="23" t="s">
        <v>67</v>
      </c>
      <c r="D2" s="23" t="s">
        <v>68</v>
      </c>
      <c r="E2" s="23" t="s">
        <v>69</v>
      </c>
      <c r="F2" s="23" t="s">
        <v>70</v>
      </c>
      <c r="G2" s="23" t="s">
        <v>71</v>
      </c>
      <c r="H2" s="23" t="s">
        <v>68</v>
      </c>
      <c r="I2" s="23" t="s">
        <v>69</v>
      </c>
      <c r="J2" s="23" t="s">
        <v>70</v>
      </c>
      <c r="K2" s="23" t="s">
        <v>72</v>
      </c>
      <c r="L2" s="23" t="s">
        <v>68</v>
      </c>
      <c r="M2" s="23" t="s">
        <v>69</v>
      </c>
      <c r="N2" s="23" t="s">
        <v>70</v>
      </c>
      <c r="O2" s="23" t="s">
        <v>73</v>
      </c>
      <c r="P2" s="23" t="s">
        <v>68</v>
      </c>
      <c r="Q2" s="23" t="s">
        <v>69</v>
      </c>
      <c r="R2" s="23" t="s">
        <v>70</v>
      </c>
      <c r="S2" s="23" t="s">
        <v>74</v>
      </c>
      <c r="T2" s="23" t="s">
        <v>68</v>
      </c>
      <c r="U2" s="23" t="s">
        <v>69</v>
      </c>
      <c r="V2" s="23" t="s">
        <v>70</v>
      </c>
      <c r="W2" s="23" t="s">
        <v>75</v>
      </c>
      <c r="X2" s="23" t="s">
        <v>68</v>
      </c>
      <c r="Y2" s="23" t="s">
        <v>69</v>
      </c>
      <c r="Z2" s="23" t="s">
        <v>70</v>
      </c>
      <c r="AA2" s="23" t="s">
        <v>76</v>
      </c>
      <c r="AB2" s="23" t="s">
        <v>68</v>
      </c>
      <c r="AC2" s="23" t="s">
        <v>69</v>
      </c>
      <c r="AD2" s="23" t="s">
        <v>70</v>
      </c>
      <c r="AE2" s="23" t="s">
        <v>77</v>
      </c>
      <c r="AF2" s="23" t="s">
        <v>68</v>
      </c>
      <c r="AG2" s="23" t="s">
        <v>69</v>
      </c>
      <c r="AH2" s="23" t="s">
        <v>70</v>
      </c>
      <c r="AI2" s="23" t="s">
        <v>78</v>
      </c>
      <c r="AJ2" s="23" t="s">
        <v>68</v>
      </c>
      <c r="AK2" s="23" t="s">
        <v>69</v>
      </c>
      <c r="AL2" s="23" t="s">
        <v>70</v>
      </c>
      <c r="AM2" s="23" t="s">
        <v>79</v>
      </c>
      <c r="AN2" s="23" t="s">
        <v>68</v>
      </c>
      <c r="AO2" s="23" t="s">
        <v>69</v>
      </c>
      <c r="AP2" s="23" t="s">
        <v>70</v>
      </c>
      <c r="AQ2" s="23" t="s">
        <v>87</v>
      </c>
      <c r="AR2" s="23" t="s">
        <v>68</v>
      </c>
      <c r="AS2" s="23" t="s">
        <v>69</v>
      </c>
      <c r="AT2" s="23" t="s">
        <v>70</v>
      </c>
      <c r="AU2" s="23" t="s">
        <v>148</v>
      </c>
      <c r="AV2" s="23" t="s">
        <v>68</v>
      </c>
      <c r="AW2" s="23" t="s">
        <v>69</v>
      </c>
      <c r="AX2" s="23" t="s">
        <v>70</v>
      </c>
    </row>
    <row r="3" spans="1:50">
      <c r="A3" s="21" t="s">
        <v>80</v>
      </c>
      <c r="B3" s="24" t="s">
        <v>81</v>
      </c>
      <c r="C3" s="22">
        <v>1.0997880402351399</v>
      </c>
      <c r="D3" s="22">
        <v>3.7523701701809671</v>
      </c>
      <c r="E3" s="22">
        <v>1.737231003843732</v>
      </c>
      <c r="F3" s="22">
        <v>-4.1734150195950264</v>
      </c>
      <c r="G3" s="22">
        <v>-9.6149629813939015</v>
      </c>
      <c r="H3" s="22">
        <v>-13.097088102223537</v>
      </c>
      <c r="I3" s="22">
        <v>-10.777558180055763</v>
      </c>
      <c r="J3" s="22">
        <v>-5.3597650758539856</v>
      </c>
      <c r="K3" s="22">
        <v>-2.4411194732606987</v>
      </c>
      <c r="L3" s="22">
        <v>-0.564417443954639</v>
      </c>
      <c r="M3" s="22">
        <v>0.74533127262283472</v>
      </c>
      <c r="N3" s="22">
        <v>-0.56125996790838428</v>
      </c>
      <c r="O3" s="22">
        <v>1.4275968024429773</v>
      </c>
      <c r="P3" s="22">
        <v>0.55442115682194526</v>
      </c>
      <c r="Q3" s="22">
        <v>-1.2681920023131568</v>
      </c>
      <c r="R3" s="22">
        <v>-1.0680766567037807</v>
      </c>
      <c r="S3" s="22">
        <v>-1.6638950330579121</v>
      </c>
      <c r="T3" s="22">
        <v>-4.3824718165668628</v>
      </c>
      <c r="U3" s="22">
        <v>-3.8418542884652567</v>
      </c>
      <c r="V3" s="22">
        <v>-1.9659465405806458</v>
      </c>
      <c r="W3" s="22">
        <v>-1.2312730498958189</v>
      </c>
      <c r="X3" s="22">
        <v>3.7685902417708519</v>
      </c>
      <c r="Y3" s="22">
        <v>1.4068004213994669</v>
      </c>
      <c r="Z3" s="22">
        <v>3.5838235943569572</v>
      </c>
      <c r="AA3" s="22">
        <v>3.9281706428908194</v>
      </c>
      <c r="AB3" s="22">
        <v>6.5605066084323909</v>
      </c>
      <c r="AC3" s="22">
        <v>6.338860795930799</v>
      </c>
      <c r="AD3" s="22">
        <v>4.3684962151949662</v>
      </c>
      <c r="AE3" s="22">
        <v>2.4188647888612138</v>
      </c>
      <c r="AF3" s="22">
        <v>1.6024060996325176</v>
      </c>
      <c r="AG3" s="22">
        <v>2.8545888930423047</v>
      </c>
      <c r="AH3" s="22">
        <v>2.8174168507881063</v>
      </c>
      <c r="AI3" s="22">
        <v>2.979665340735167</v>
      </c>
      <c r="AJ3" s="22">
        <v>0.65623799179999764</v>
      </c>
      <c r="AK3" s="22">
        <v>1.4811736461595615</v>
      </c>
      <c r="AL3" s="22">
        <v>1.819492249611514</v>
      </c>
      <c r="AM3" s="22">
        <v>5.7842833578177988</v>
      </c>
      <c r="AN3" s="22">
        <v>4.7781063340532626</v>
      </c>
      <c r="AO3" s="22">
        <v>5.7478405459884527</v>
      </c>
      <c r="AP3" s="22">
        <v>4.712833833993642</v>
      </c>
      <c r="AQ3" s="22">
        <v>5.6447944252517885</v>
      </c>
      <c r="AR3" s="22">
        <v>6.4074530743589975</v>
      </c>
      <c r="AS3" s="22">
        <v>9.7743606842425521</v>
      </c>
      <c r="AT3" s="22">
        <v>7.061619555377348</v>
      </c>
      <c r="AU3" s="22">
        <v>5.1816356382281583</v>
      </c>
      <c r="AV3" s="22">
        <v>5.7718164998522354</v>
      </c>
      <c r="AW3" s="22">
        <v>4.8155860019646184</v>
      </c>
      <c r="AX3" s="22">
        <v>6.6339895743784609</v>
      </c>
    </row>
    <row r="4" spans="1:50">
      <c r="A4" s="21" t="s">
        <v>82</v>
      </c>
      <c r="B4" s="24" t="s">
        <v>83</v>
      </c>
      <c r="C4" s="22">
        <v>1.2507048967418433</v>
      </c>
      <c r="D4" s="22">
        <v>-1.0129112530528379</v>
      </c>
      <c r="E4" s="22">
        <v>0.22170319143113748</v>
      </c>
      <c r="F4" s="22">
        <v>2.1022597849144922</v>
      </c>
      <c r="G4" s="22">
        <v>2.5124154381574297</v>
      </c>
      <c r="H4" s="22">
        <v>5.4395427503635219</v>
      </c>
      <c r="I4" s="22">
        <v>3.4028709050603423</v>
      </c>
      <c r="J4" s="22">
        <v>0.93248615041153249</v>
      </c>
      <c r="K4" s="22">
        <v>2.1158833494975484</v>
      </c>
      <c r="L4" s="22">
        <v>1.2647839563572167</v>
      </c>
      <c r="M4" s="22">
        <v>0.61483551196128416</v>
      </c>
      <c r="N4" s="22">
        <v>2.2482156418291703</v>
      </c>
      <c r="O4" s="22">
        <v>1.8007095393291368</v>
      </c>
      <c r="P4" s="22">
        <v>1.1397230223725858</v>
      </c>
      <c r="Q4" s="22">
        <v>3.0950985948628942</v>
      </c>
      <c r="R4" s="22">
        <v>2.9416591112936956</v>
      </c>
      <c r="S4" s="22">
        <v>1.4469729307837405</v>
      </c>
      <c r="T4" s="22">
        <v>2.9971634265011864</v>
      </c>
      <c r="U4" s="22">
        <v>2.2568772424858894</v>
      </c>
      <c r="V4" s="22">
        <v>-0.92946915931094809</v>
      </c>
      <c r="W4" s="22">
        <v>0.85491920782114461</v>
      </c>
      <c r="X4" s="22">
        <v>-1.9753047281839506</v>
      </c>
      <c r="Y4" s="22">
        <v>1.6416819279976063</v>
      </c>
      <c r="Z4" s="22">
        <v>0.58849511360048312</v>
      </c>
      <c r="AA4" s="22">
        <v>1.0425256624381944</v>
      </c>
      <c r="AB4" s="22">
        <v>-1.4038489341679115</v>
      </c>
      <c r="AC4" s="22">
        <v>-1.6371309218308219</v>
      </c>
      <c r="AD4" s="22">
        <v>-0.15855136866849237</v>
      </c>
      <c r="AE4" s="22">
        <v>2.8577473571683014</v>
      </c>
      <c r="AF4" s="22">
        <v>2.578378016438001</v>
      </c>
      <c r="AG4" s="22">
        <v>0.91222891337501311</v>
      </c>
      <c r="AH4" s="22">
        <v>1.7384400812666168</v>
      </c>
      <c r="AI4" s="22">
        <v>-1.592895339492987</v>
      </c>
      <c r="AJ4" s="22">
        <v>3.0463110796911272</v>
      </c>
      <c r="AK4" s="22">
        <v>1.4388317733479565</v>
      </c>
      <c r="AL4" s="22">
        <v>0.2350075285169908</v>
      </c>
      <c r="AM4" s="22">
        <v>-0.70126116561176532</v>
      </c>
      <c r="AN4" s="22">
        <v>-0.66271772358033121</v>
      </c>
      <c r="AO4" s="22">
        <v>-1.0505478540981967</v>
      </c>
      <c r="AP4" s="22">
        <v>0.36491196876586784</v>
      </c>
      <c r="AQ4" s="22">
        <v>-0.53003205051428626</v>
      </c>
      <c r="AR4" s="22">
        <v>-0.88207324400271792</v>
      </c>
      <c r="AS4" s="22">
        <v>-4.696762803108685</v>
      </c>
      <c r="AT4" s="22">
        <v>-1.7309536837589912</v>
      </c>
      <c r="AU4" s="22">
        <v>0.88025031918511509</v>
      </c>
      <c r="AV4" s="22">
        <v>-0.47745896026653223</v>
      </c>
      <c r="AW4" s="22">
        <v>0.62295278384920272</v>
      </c>
      <c r="AX4" s="22">
        <v>-2.3859307752590491</v>
      </c>
    </row>
    <row r="5" spans="1:50">
      <c r="A5" s="9" t="s">
        <v>60</v>
      </c>
      <c r="B5" s="9" t="s">
        <v>84</v>
      </c>
      <c r="C5" s="22">
        <v>1.1323550920022054</v>
      </c>
      <c r="D5" s="22">
        <v>1.415633149499393</v>
      </c>
      <c r="E5" s="22">
        <v>0.66200755433097314</v>
      </c>
      <c r="F5" s="22">
        <v>-3.1194525003594964</v>
      </c>
      <c r="G5" s="22">
        <v>-4.0602292648752281</v>
      </c>
      <c r="H5" s="22">
        <v>-3.4902764261583465</v>
      </c>
      <c r="I5" s="22">
        <v>-4.9186844063551245</v>
      </c>
      <c r="J5" s="22">
        <v>-1.1861373316987642</v>
      </c>
      <c r="K5" s="22">
        <v>-1.9708871154675318</v>
      </c>
      <c r="L5" s="22">
        <v>-2.5237913205163021</v>
      </c>
      <c r="M5" s="22">
        <v>-1.6498708208198405</v>
      </c>
      <c r="N5" s="22">
        <v>-2.0128400004964209</v>
      </c>
      <c r="O5" s="22">
        <v>0.11687297490839149</v>
      </c>
      <c r="P5" s="22">
        <v>0.83508296745157562</v>
      </c>
      <c r="Q5" s="22">
        <v>2.3920515064387393</v>
      </c>
      <c r="R5" s="22">
        <v>0.23391065936992672</v>
      </c>
      <c r="S5" s="22">
        <v>-1.0995433656559328</v>
      </c>
      <c r="T5" s="22">
        <v>-1.4942556099876623</v>
      </c>
      <c r="U5" s="22">
        <v>-3.1351860074022344</v>
      </c>
      <c r="V5" s="22">
        <v>-0.36223949854475507</v>
      </c>
      <c r="W5" s="22">
        <v>0.69174416822281137</v>
      </c>
      <c r="X5" s="22">
        <v>1.2473181884418012</v>
      </c>
      <c r="Y5" s="22">
        <v>0.31882639872142032</v>
      </c>
      <c r="Z5" s="22">
        <v>0.63252893699640478</v>
      </c>
      <c r="AA5" s="22">
        <v>1.591431219555254</v>
      </c>
      <c r="AB5" s="22">
        <v>2.5666538646779475</v>
      </c>
      <c r="AC5" s="22">
        <v>1.689434774333284</v>
      </c>
      <c r="AD5" s="22">
        <v>3.4366343758757725</v>
      </c>
      <c r="AE5" s="22">
        <v>2.2975375638436883</v>
      </c>
      <c r="AF5" s="22">
        <v>1.4100202826346588</v>
      </c>
      <c r="AG5" s="22">
        <v>2.3475336114574046</v>
      </c>
      <c r="AH5" s="22">
        <v>3.0548354847472656</v>
      </c>
      <c r="AI5" s="22">
        <v>3.0031423258040313</v>
      </c>
      <c r="AJ5" s="22">
        <v>3.3031977441736027</v>
      </c>
      <c r="AK5" s="22">
        <v>2.0043064088335503</v>
      </c>
      <c r="AL5" s="22">
        <v>1.8614088369838304</v>
      </c>
      <c r="AM5" s="22">
        <v>1.2154784468257347</v>
      </c>
      <c r="AN5" s="22">
        <v>2.4949289095012683</v>
      </c>
      <c r="AO5" s="22">
        <v>3.1493947867221164</v>
      </c>
      <c r="AP5" s="22">
        <v>4.4569845273946962</v>
      </c>
      <c r="AQ5" s="22">
        <v>3.6053101368441234</v>
      </c>
      <c r="AR5" s="22">
        <v>2.9934601273449482</v>
      </c>
      <c r="AS5" s="22">
        <v>2.376388617253046</v>
      </c>
      <c r="AT5" s="22">
        <v>1.5561679364564769</v>
      </c>
      <c r="AU5" s="22">
        <v>2.6409109100046702</v>
      </c>
      <c r="AV5" s="22">
        <v>2.5434028435411307</v>
      </c>
      <c r="AW5" s="22">
        <v>2.559042110132244</v>
      </c>
      <c r="AX5" s="22">
        <v>3.5743033083481222</v>
      </c>
    </row>
    <row r="6" spans="1:50">
      <c r="A6" s="21" t="s">
        <v>85</v>
      </c>
      <c r="B6" s="9" t="s">
        <v>86</v>
      </c>
      <c r="C6" s="22">
        <v>-0.16024668163844272</v>
      </c>
      <c r="D6" s="22">
        <v>2.1926483069909453</v>
      </c>
      <c r="E6" s="22">
        <v>0.9446894911194097</v>
      </c>
      <c r="F6" s="22">
        <v>-1.0841126609291794</v>
      </c>
      <c r="G6" s="22">
        <v>-5.5106491915575422</v>
      </c>
      <c r="H6" s="22">
        <v>-9.879677202990564</v>
      </c>
      <c r="I6" s="22">
        <v>-5.9400653444004243</v>
      </c>
      <c r="J6" s="22">
        <v>-4.1728227163310185</v>
      </c>
      <c r="K6" s="22">
        <v>-0.67582990437719548</v>
      </c>
      <c r="L6" s="22">
        <v>1.7042395659624243</v>
      </c>
      <c r="M6" s="22">
        <v>2.1938368936160986</v>
      </c>
      <c r="N6" s="22">
        <v>1.1904108184730986</v>
      </c>
      <c r="O6" s="22">
        <v>0.92330243140458967</v>
      </c>
      <c r="P6" s="22">
        <v>-0.50103896356756172</v>
      </c>
      <c r="Q6" s="22">
        <v>-3.9789625313593016</v>
      </c>
      <c r="R6" s="22">
        <v>-1.6024765867247037</v>
      </c>
      <c r="S6" s="22">
        <v>-0.66674110991032898</v>
      </c>
      <c r="T6" s="22">
        <v>-2.8686239722617706</v>
      </c>
      <c r="U6" s="22">
        <v>-0.59130485465519045</v>
      </c>
      <c r="V6" s="22">
        <v>-1.2702723174334307</v>
      </c>
      <c r="W6" s="22">
        <v>-1.9426756811733701</v>
      </c>
      <c r="X6" s="22">
        <v>2.2661318924425897</v>
      </c>
      <c r="Y6" s="22">
        <v>0.69270145913750902</v>
      </c>
      <c r="Z6" s="22">
        <v>2.5416492224981728</v>
      </c>
      <c r="AA6" s="22">
        <v>1.6681649488686814</v>
      </c>
      <c r="AB6" s="22">
        <v>3.484760459416953</v>
      </c>
      <c r="AC6" s="22">
        <v>3.9389919457829716</v>
      </c>
      <c r="AD6" s="22">
        <v>0.60667035433800198</v>
      </c>
      <c r="AE6" s="22">
        <v>-0.62731990141345984</v>
      </c>
      <c r="AF6" s="22">
        <v>-0.35301785770286354</v>
      </c>
      <c r="AG6" s="22">
        <v>-6.9919458976753458E-3</v>
      </c>
      <c r="AH6" s="22">
        <v>-0.75915251065678069</v>
      </c>
      <c r="AI6" s="22">
        <v>-0.13408771879361675</v>
      </c>
      <c r="AJ6" s="22">
        <v>-3.293547114944396</v>
      </c>
      <c r="AK6" s="22">
        <v>-0.96156259406752742</v>
      </c>
      <c r="AL6" s="22">
        <v>-0.17033930429556568</v>
      </c>
      <c r="AM6" s="22">
        <v>4.1426828043223631</v>
      </c>
      <c r="AN6" s="22">
        <v>1.8811603035988036</v>
      </c>
      <c r="AO6" s="22">
        <v>2.1717011001441389</v>
      </c>
      <c r="AP6" s="22">
        <v>-0.16226047466115509</v>
      </c>
      <c r="AQ6" s="22">
        <v>1.6522942174560376</v>
      </c>
      <c r="AR6" s="22">
        <v>2.9305314140075795</v>
      </c>
      <c r="AS6" s="22">
        <v>7.6084053554050612</v>
      </c>
      <c r="AT6" s="22">
        <v>5.440698350181675</v>
      </c>
      <c r="AU6" s="22">
        <v>1.8159241620650941</v>
      </c>
      <c r="AV6" s="22">
        <v>2.813106257200777</v>
      </c>
      <c r="AW6" s="22">
        <v>1.8556703055852455</v>
      </c>
      <c r="AX6" s="22">
        <v>3.3349503588411258</v>
      </c>
    </row>
    <row r="8" spans="1:50">
      <c r="AT8" s="13"/>
    </row>
  </sheetData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5">
    <tabColor rgb="FF92D050"/>
  </sheetPr>
  <dimension ref="A1:BB12"/>
  <sheetViews>
    <sheetView showGridLines="0" zoomScale="115" zoomScaleNormal="115" workbookViewId="0">
      <pane xSplit="6" ySplit="3" topLeftCell="AR5" activePane="bottomRight" state="frozen"/>
      <selection pane="topRight" activeCell="G1" sqref="G1"/>
      <selection pane="bottomLeft" activeCell="A4" sqref="A4"/>
      <selection pane="bottomRight" activeCell="AW30" sqref="AW30"/>
    </sheetView>
  </sheetViews>
  <sheetFormatPr defaultRowHeight="12"/>
  <cols>
    <col min="1" max="2" width="24.42578125" style="25" customWidth="1"/>
    <col min="3" max="6" width="24.42578125" style="25" hidden="1" customWidth="1"/>
    <col min="7" max="10" width="16.5703125" style="25" customWidth="1"/>
    <col min="11" max="14" width="11" style="25" customWidth="1"/>
    <col min="15" max="18" width="10.140625" style="25" customWidth="1"/>
    <col min="19" max="50" width="10.28515625" style="25" bestFit="1" customWidth="1"/>
    <col min="51" max="16384" width="9.140625" style="25"/>
  </cols>
  <sheetData>
    <row r="1" spans="1:54">
      <c r="A1" s="56"/>
      <c r="B1" s="56"/>
      <c r="C1" s="56"/>
      <c r="D1" s="56"/>
      <c r="E1" s="56"/>
      <c r="F1" s="56"/>
      <c r="G1" s="58" t="s">
        <v>9</v>
      </c>
      <c r="H1" s="58" t="s">
        <v>4</v>
      </c>
      <c r="I1" s="58" t="s">
        <v>5</v>
      </c>
      <c r="J1" s="58" t="s">
        <v>6</v>
      </c>
      <c r="K1" s="58" t="s">
        <v>10</v>
      </c>
      <c r="L1" s="58" t="s">
        <v>4</v>
      </c>
      <c r="M1" s="58" t="s">
        <v>5</v>
      </c>
      <c r="N1" s="58" t="s">
        <v>6</v>
      </c>
      <c r="O1" s="58" t="s">
        <v>11</v>
      </c>
      <c r="P1" s="58" t="s">
        <v>4</v>
      </c>
      <c r="Q1" s="58" t="s">
        <v>5</v>
      </c>
      <c r="R1" s="58" t="s">
        <v>6</v>
      </c>
      <c r="S1" s="58" t="s">
        <v>12</v>
      </c>
      <c r="T1" s="58" t="s">
        <v>4</v>
      </c>
      <c r="U1" s="58" t="s">
        <v>5</v>
      </c>
      <c r="V1" s="58" t="s">
        <v>6</v>
      </c>
      <c r="W1" s="58" t="s">
        <v>13</v>
      </c>
      <c r="X1" s="58" t="s">
        <v>4</v>
      </c>
      <c r="Y1" s="58" t="s">
        <v>5</v>
      </c>
      <c r="Z1" s="58" t="s">
        <v>6</v>
      </c>
      <c r="AA1" s="58" t="s">
        <v>14</v>
      </c>
      <c r="AB1" s="58" t="s">
        <v>4</v>
      </c>
      <c r="AC1" s="58" t="s">
        <v>5</v>
      </c>
      <c r="AD1" s="58" t="s">
        <v>6</v>
      </c>
      <c r="AE1" s="58" t="s">
        <v>33</v>
      </c>
      <c r="AF1" s="58" t="s">
        <v>4</v>
      </c>
      <c r="AG1" s="58" t="s">
        <v>5</v>
      </c>
      <c r="AH1" s="58" t="s">
        <v>6</v>
      </c>
      <c r="AI1" s="58" t="s">
        <v>39</v>
      </c>
      <c r="AJ1" s="58" t="s">
        <v>4</v>
      </c>
      <c r="AK1" s="58" t="s">
        <v>5</v>
      </c>
      <c r="AL1" s="58" t="s">
        <v>6</v>
      </c>
      <c r="AM1" s="58" t="s">
        <v>58</v>
      </c>
      <c r="AN1" s="58" t="s">
        <v>4</v>
      </c>
      <c r="AO1" s="58" t="s">
        <v>5</v>
      </c>
      <c r="AP1" s="58" t="s">
        <v>6</v>
      </c>
      <c r="AQ1" s="58" t="s">
        <v>59</v>
      </c>
      <c r="AR1" s="58" t="s">
        <v>4</v>
      </c>
      <c r="AS1" s="58" t="s">
        <v>5</v>
      </c>
      <c r="AT1" s="58" t="s">
        <v>6</v>
      </c>
      <c r="AU1" s="58" t="s">
        <v>66</v>
      </c>
      <c r="AV1" s="58" t="s">
        <v>4</v>
      </c>
      <c r="AW1" s="58" t="s">
        <v>5</v>
      </c>
      <c r="AX1" s="58" t="s">
        <v>6</v>
      </c>
      <c r="AY1" s="58" t="s">
        <v>147</v>
      </c>
      <c r="AZ1" s="58" t="s">
        <v>4</v>
      </c>
      <c r="BA1" s="58" t="s">
        <v>5</v>
      </c>
      <c r="BB1" s="58" t="s">
        <v>6</v>
      </c>
    </row>
    <row r="2" spans="1:54">
      <c r="A2" s="56"/>
      <c r="B2" s="56"/>
      <c r="C2" s="56"/>
      <c r="D2" s="56"/>
      <c r="E2" s="56"/>
      <c r="F2" s="56"/>
      <c r="G2" s="9" t="s">
        <v>67</v>
      </c>
      <c r="H2" s="9" t="s">
        <v>68</v>
      </c>
      <c r="I2" s="9" t="s">
        <v>69</v>
      </c>
      <c r="J2" s="9" t="s">
        <v>70</v>
      </c>
      <c r="K2" s="9" t="s">
        <v>71</v>
      </c>
      <c r="L2" s="9" t="s">
        <v>68</v>
      </c>
      <c r="M2" s="9" t="s">
        <v>69</v>
      </c>
      <c r="N2" s="9" t="s">
        <v>70</v>
      </c>
      <c r="O2" s="9" t="s">
        <v>72</v>
      </c>
      <c r="P2" s="9" t="s">
        <v>68</v>
      </c>
      <c r="Q2" s="9" t="s">
        <v>69</v>
      </c>
      <c r="R2" s="9" t="s">
        <v>70</v>
      </c>
      <c r="S2" s="9" t="s">
        <v>73</v>
      </c>
      <c r="T2" s="9" t="s">
        <v>68</v>
      </c>
      <c r="U2" s="9" t="s">
        <v>69</v>
      </c>
      <c r="V2" s="9" t="s">
        <v>70</v>
      </c>
      <c r="W2" s="9" t="s">
        <v>74</v>
      </c>
      <c r="X2" s="9" t="s">
        <v>68</v>
      </c>
      <c r="Y2" s="9" t="s">
        <v>69</v>
      </c>
      <c r="Z2" s="9" t="s">
        <v>70</v>
      </c>
      <c r="AA2" s="9" t="s">
        <v>75</v>
      </c>
      <c r="AB2" s="9" t="s">
        <v>68</v>
      </c>
      <c r="AC2" s="9" t="s">
        <v>69</v>
      </c>
      <c r="AD2" s="9" t="s">
        <v>70</v>
      </c>
      <c r="AE2" s="9" t="s">
        <v>76</v>
      </c>
      <c r="AF2" s="9" t="s">
        <v>68</v>
      </c>
      <c r="AG2" s="9" t="s">
        <v>69</v>
      </c>
      <c r="AH2" s="9" t="s">
        <v>70</v>
      </c>
      <c r="AI2" s="9" t="s">
        <v>77</v>
      </c>
      <c r="AJ2" s="9" t="s">
        <v>68</v>
      </c>
      <c r="AK2" s="9" t="s">
        <v>69</v>
      </c>
      <c r="AL2" s="9" t="s">
        <v>70</v>
      </c>
      <c r="AM2" s="9" t="s">
        <v>78</v>
      </c>
      <c r="AN2" s="9" t="s">
        <v>68</v>
      </c>
      <c r="AO2" s="9" t="s">
        <v>69</v>
      </c>
      <c r="AP2" s="9" t="s">
        <v>70</v>
      </c>
      <c r="AQ2" s="9" t="s">
        <v>79</v>
      </c>
      <c r="AR2" s="9" t="s">
        <v>68</v>
      </c>
      <c r="AS2" s="9" t="s">
        <v>69</v>
      </c>
      <c r="AT2" s="9" t="s">
        <v>70</v>
      </c>
      <c r="AU2" s="9" t="s">
        <v>87</v>
      </c>
      <c r="AV2" s="9" t="s">
        <v>68</v>
      </c>
      <c r="AW2" s="9" t="s">
        <v>69</v>
      </c>
      <c r="AX2" s="9" t="s">
        <v>70</v>
      </c>
      <c r="AY2" s="9" t="s">
        <v>148</v>
      </c>
      <c r="AZ2" s="9" t="s">
        <v>68</v>
      </c>
      <c r="BA2" s="9" t="s">
        <v>69</v>
      </c>
      <c r="BB2" s="9" t="s">
        <v>70</v>
      </c>
    </row>
    <row r="3" spans="1:54">
      <c r="A3" s="56"/>
      <c r="B3" s="56"/>
      <c r="C3" s="56"/>
      <c r="D3" s="56"/>
      <c r="E3" s="56"/>
      <c r="F3" s="56"/>
      <c r="G3" s="57">
        <v>39538</v>
      </c>
      <c r="H3" s="57">
        <v>39629</v>
      </c>
      <c r="I3" s="57">
        <v>39721</v>
      </c>
      <c r="J3" s="57">
        <v>39813</v>
      </c>
      <c r="K3" s="57">
        <v>39903</v>
      </c>
      <c r="L3" s="57">
        <v>39994</v>
      </c>
      <c r="M3" s="57">
        <v>40086</v>
      </c>
      <c r="N3" s="57">
        <v>40178</v>
      </c>
      <c r="O3" s="57">
        <v>40268</v>
      </c>
      <c r="P3" s="57">
        <v>40359</v>
      </c>
      <c r="Q3" s="57">
        <v>40451</v>
      </c>
      <c r="R3" s="57">
        <v>40543</v>
      </c>
      <c r="S3" s="57">
        <v>40633</v>
      </c>
      <c r="T3" s="57">
        <v>40724</v>
      </c>
      <c r="U3" s="57">
        <v>40816</v>
      </c>
      <c r="V3" s="57">
        <v>40908</v>
      </c>
      <c r="W3" s="57">
        <v>40999</v>
      </c>
      <c r="X3" s="57">
        <v>41090</v>
      </c>
      <c r="Y3" s="57">
        <v>41182</v>
      </c>
      <c r="Z3" s="57">
        <v>41274</v>
      </c>
      <c r="AA3" s="57">
        <v>41364</v>
      </c>
      <c r="AB3" s="57">
        <v>41455</v>
      </c>
      <c r="AC3" s="57">
        <v>41547</v>
      </c>
      <c r="AD3" s="57">
        <v>41639</v>
      </c>
      <c r="AE3" s="57">
        <v>41729</v>
      </c>
      <c r="AF3" s="57">
        <v>41820</v>
      </c>
      <c r="AG3" s="57">
        <v>41912</v>
      </c>
      <c r="AH3" s="57">
        <v>42004</v>
      </c>
      <c r="AI3" s="57">
        <v>42094</v>
      </c>
      <c r="AJ3" s="57">
        <v>42185</v>
      </c>
      <c r="AK3" s="57">
        <v>42277</v>
      </c>
      <c r="AL3" s="57">
        <v>42369</v>
      </c>
      <c r="AM3" s="57">
        <v>42460</v>
      </c>
      <c r="AN3" s="57">
        <v>42551</v>
      </c>
      <c r="AO3" s="57">
        <v>42643</v>
      </c>
      <c r="AP3" s="57">
        <v>42735</v>
      </c>
      <c r="AQ3" s="57">
        <v>42825</v>
      </c>
      <c r="AR3" s="57">
        <v>42916</v>
      </c>
      <c r="AS3" s="57">
        <v>43008</v>
      </c>
      <c r="AT3" s="57">
        <v>43100</v>
      </c>
      <c r="AU3" s="57">
        <v>43190</v>
      </c>
      <c r="AV3" s="57">
        <v>43281</v>
      </c>
      <c r="AW3" s="57">
        <v>43373</v>
      </c>
      <c r="AX3" s="57">
        <v>43465</v>
      </c>
      <c r="AY3" s="57">
        <v>43555</v>
      </c>
      <c r="AZ3" s="57">
        <v>43646</v>
      </c>
      <c r="BA3" s="57">
        <v>43738</v>
      </c>
      <c r="BB3" s="57">
        <v>43830</v>
      </c>
    </row>
    <row r="4" spans="1:54" ht="12.75">
      <c r="A4" s="56" t="s">
        <v>18</v>
      </c>
      <c r="B4" t="s">
        <v>101</v>
      </c>
      <c r="C4" s="59">
        <v>-96.429999999999382</v>
      </c>
      <c r="D4" s="59">
        <v>-16.299999999999272</v>
      </c>
      <c r="E4" s="59">
        <v>148.91600000000017</v>
      </c>
      <c r="F4" s="59">
        <v>138.19499999999971</v>
      </c>
      <c r="G4" s="59">
        <v>150.14299999999912</v>
      </c>
      <c r="H4" s="59">
        <v>161.97199999999884</v>
      </c>
      <c r="I4" s="59">
        <v>75.792999999999665</v>
      </c>
      <c r="J4" s="59">
        <v>96.926000000000386</v>
      </c>
      <c r="K4" s="59">
        <v>212.9890000000014</v>
      </c>
      <c r="L4" s="59">
        <v>492.46900000000187</v>
      </c>
      <c r="M4" s="59">
        <v>822.88300000000163</v>
      </c>
      <c r="N4" s="59">
        <v>1066.5770000000011</v>
      </c>
      <c r="O4" s="59">
        <v>1254.9499999999998</v>
      </c>
      <c r="P4" s="59">
        <v>1299.3779999999997</v>
      </c>
      <c r="Q4" s="59">
        <v>1324.0049999999992</v>
      </c>
      <c r="R4" s="59">
        <v>1444.3019999999997</v>
      </c>
      <c r="S4" s="59">
        <v>1544.1180000000004</v>
      </c>
      <c r="T4" s="59">
        <v>1598.1939999999995</v>
      </c>
      <c r="U4" s="59">
        <v>1707.3850000000002</v>
      </c>
      <c r="V4" s="59">
        <v>1735.5230000000001</v>
      </c>
      <c r="W4" s="59">
        <v>1710.8989999999994</v>
      </c>
      <c r="X4" s="59">
        <v>1842.7640000000001</v>
      </c>
      <c r="Y4" s="59">
        <v>1996.4090000000006</v>
      </c>
      <c r="Z4" s="59">
        <v>1954.1640000000007</v>
      </c>
      <c r="AA4" s="59">
        <v>2057.5960000000014</v>
      </c>
      <c r="AB4" s="59">
        <v>1987.2750000000015</v>
      </c>
      <c r="AC4" s="59">
        <v>2075.7760000000007</v>
      </c>
      <c r="AD4" s="59">
        <v>2117.7889999999998</v>
      </c>
      <c r="AE4" s="59">
        <v>2177.0140000000001</v>
      </c>
      <c r="AF4" s="59">
        <v>2085.2650000000003</v>
      </c>
      <c r="AG4" s="59">
        <v>2034.3649999999998</v>
      </c>
      <c r="AH4" s="59">
        <v>2074.8270000000011</v>
      </c>
      <c r="AI4" s="59">
        <v>2274.2190000000001</v>
      </c>
      <c r="AJ4" s="59">
        <v>2463.1679999999997</v>
      </c>
      <c r="AK4" s="59">
        <v>2555.3069999999998</v>
      </c>
      <c r="AL4" s="59">
        <v>2778.4739999999983</v>
      </c>
      <c r="AM4" s="59">
        <v>2738.3379999999988</v>
      </c>
      <c r="AN4" s="59">
        <v>3037.213999999999</v>
      </c>
      <c r="AO4" s="59">
        <v>3194.9659999999994</v>
      </c>
      <c r="AP4" s="59">
        <v>3140.2139999999999</v>
      </c>
      <c r="AQ4" s="59">
        <v>3018.4620000000004</v>
      </c>
      <c r="AR4" s="59">
        <v>3024.9450000000006</v>
      </c>
      <c r="AS4" s="59">
        <v>2857.183</v>
      </c>
      <c r="AT4" s="59">
        <v>2830.66</v>
      </c>
      <c r="AU4" s="59">
        <v>2766.5379999999996</v>
      </c>
      <c r="AV4" s="59">
        <v>2532.5289999999995</v>
      </c>
      <c r="AW4" s="59">
        <v>2074.1890000000003</v>
      </c>
      <c r="AX4" s="59">
        <v>1865.9589999999998</v>
      </c>
      <c r="AY4" s="59">
        <v>1835.353000000001</v>
      </c>
      <c r="AZ4" s="59">
        <v>1765.7840000000015</v>
      </c>
      <c r="BA4" s="59">
        <v>1871.590000000002</v>
      </c>
      <c r="BB4" s="59">
        <v>1719.6820000000025</v>
      </c>
    </row>
    <row r="5" spans="1:54" ht="12.75">
      <c r="A5" s="56" t="s">
        <v>63</v>
      </c>
      <c r="B5" t="s">
        <v>118</v>
      </c>
      <c r="C5" s="59"/>
      <c r="D5" s="59"/>
      <c r="E5" s="59"/>
      <c r="F5" s="59"/>
      <c r="G5" s="59">
        <f t="shared" ref="G5:AT5" si="0">+G4-C4</f>
        <v>246.5729999999985</v>
      </c>
      <c r="H5" s="59">
        <f t="shared" si="0"/>
        <v>178.27199999999812</v>
      </c>
      <c r="I5" s="59">
        <f t="shared" si="0"/>
        <v>-73.123000000000502</v>
      </c>
      <c r="J5" s="59">
        <f t="shared" si="0"/>
        <v>-41.268999999999323</v>
      </c>
      <c r="K5" s="59">
        <f t="shared" si="0"/>
        <v>62.846000000002277</v>
      </c>
      <c r="L5" s="59">
        <f t="shared" si="0"/>
        <v>330.49700000000303</v>
      </c>
      <c r="M5" s="59">
        <f t="shared" si="0"/>
        <v>747.09000000000196</v>
      </c>
      <c r="N5" s="59">
        <f t="shared" si="0"/>
        <v>969.65100000000075</v>
      </c>
      <c r="O5" s="59">
        <f>+O4-K4</f>
        <v>1041.9609999999984</v>
      </c>
      <c r="P5" s="59">
        <f t="shared" si="0"/>
        <v>806.90899999999783</v>
      </c>
      <c r="Q5" s="59">
        <f t="shared" si="0"/>
        <v>501.12199999999757</v>
      </c>
      <c r="R5" s="59">
        <f t="shared" si="0"/>
        <v>377.72499999999854</v>
      </c>
      <c r="S5" s="59">
        <f t="shared" si="0"/>
        <v>289.16800000000057</v>
      </c>
      <c r="T5" s="59">
        <f t="shared" si="0"/>
        <v>298.8159999999998</v>
      </c>
      <c r="U5" s="59">
        <f t="shared" si="0"/>
        <v>383.38000000000102</v>
      </c>
      <c r="V5" s="59">
        <f t="shared" si="0"/>
        <v>291.22100000000046</v>
      </c>
      <c r="W5" s="59">
        <f t="shared" si="0"/>
        <v>166.78099999999904</v>
      </c>
      <c r="X5" s="59">
        <f t="shared" si="0"/>
        <v>244.57000000000062</v>
      </c>
      <c r="Y5" s="59">
        <f t="shared" si="0"/>
        <v>289.02400000000034</v>
      </c>
      <c r="Z5" s="59">
        <f t="shared" si="0"/>
        <v>218.64100000000053</v>
      </c>
      <c r="AA5" s="59">
        <f t="shared" si="0"/>
        <v>346.69700000000194</v>
      </c>
      <c r="AB5" s="59">
        <f t="shared" si="0"/>
        <v>144.51100000000133</v>
      </c>
      <c r="AC5" s="59">
        <f t="shared" si="0"/>
        <v>79.367000000000189</v>
      </c>
      <c r="AD5" s="59">
        <f t="shared" si="0"/>
        <v>163.62499999999909</v>
      </c>
      <c r="AE5" s="59">
        <f t="shared" si="0"/>
        <v>119.41799999999876</v>
      </c>
      <c r="AF5" s="59">
        <f t="shared" si="0"/>
        <v>97.989999999998872</v>
      </c>
      <c r="AG5" s="59">
        <f t="shared" si="0"/>
        <v>-41.411000000000968</v>
      </c>
      <c r="AH5" s="59">
        <f t="shared" si="0"/>
        <v>-42.961999999998625</v>
      </c>
      <c r="AI5" s="59">
        <f t="shared" si="0"/>
        <v>97.204999999999927</v>
      </c>
      <c r="AJ5" s="59">
        <f t="shared" si="0"/>
        <v>377.90299999999934</v>
      </c>
      <c r="AK5" s="59">
        <f t="shared" si="0"/>
        <v>520.94200000000001</v>
      </c>
      <c r="AL5" s="59">
        <f t="shared" si="0"/>
        <v>703.64699999999721</v>
      </c>
      <c r="AM5" s="59">
        <f t="shared" si="0"/>
        <v>464.11899999999878</v>
      </c>
      <c r="AN5" s="59">
        <f t="shared" si="0"/>
        <v>574.04599999999937</v>
      </c>
      <c r="AO5" s="59">
        <f t="shared" si="0"/>
        <v>639.65899999999965</v>
      </c>
      <c r="AP5" s="59">
        <f t="shared" si="0"/>
        <v>361.7400000000016</v>
      </c>
      <c r="AQ5" s="59">
        <f t="shared" si="0"/>
        <v>280.12400000000162</v>
      </c>
      <c r="AR5" s="59">
        <f>+AR4-AN4</f>
        <v>-12.268999999998414</v>
      </c>
      <c r="AS5" s="59">
        <f>+AS4-AO4</f>
        <v>-337.78299999999945</v>
      </c>
      <c r="AT5" s="59">
        <f t="shared" si="0"/>
        <v>-309.55400000000009</v>
      </c>
      <c r="AU5" s="59">
        <f t="shared" ref="AU5" si="1">+AU4-AQ4</f>
        <v>-251.92400000000089</v>
      </c>
      <c r="AV5" s="59">
        <f t="shared" ref="AV5" si="2">+AV4-AR4</f>
        <v>-492.41600000000108</v>
      </c>
      <c r="AW5" s="59">
        <f t="shared" ref="AW5" si="3">+AW4-AS4</f>
        <v>-782.99399999999969</v>
      </c>
      <c r="AX5" s="59">
        <f t="shared" ref="AX5" si="4">+AX4-AT4</f>
        <v>-964.70100000000002</v>
      </c>
      <c r="AY5" s="59">
        <f t="shared" ref="AY5" si="5">+AY4-AU4</f>
        <v>-931.18499999999858</v>
      </c>
      <c r="AZ5" s="59">
        <f t="shared" ref="AZ5" si="6">+AZ4-AV4</f>
        <v>-766.74499999999807</v>
      </c>
      <c r="BA5" s="59">
        <f t="shared" ref="BA5" si="7">+BA4-AW4</f>
        <v>-202.59899999999834</v>
      </c>
      <c r="BB5" s="59">
        <f t="shared" ref="BB5" si="8">+BB4-AX4</f>
        <v>-146.27699999999732</v>
      </c>
    </row>
    <row r="6" spans="1:54" ht="12.75">
      <c r="A6" s="56" t="s">
        <v>64</v>
      </c>
      <c r="B6" t="s">
        <v>119</v>
      </c>
      <c r="C6" s="59">
        <v>-151.04044431504235</v>
      </c>
      <c r="D6" s="59">
        <v>-51.910680914734712</v>
      </c>
      <c r="E6" s="59">
        <v>93.083666390476992</v>
      </c>
      <c r="F6" s="59">
        <v>84.117315246350699</v>
      </c>
      <c r="G6" s="59">
        <v>17.716080920506101</v>
      </c>
      <c r="H6" s="59">
        <v>78.83658756821842</v>
      </c>
      <c r="I6" s="59">
        <v>-83.135393292911431</v>
      </c>
      <c r="J6" s="59">
        <v>-198.37783540004239</v>
      </c>
      <c r="K6" s="59">
        <v>-226.5180942297975</v>
      </c>
      <c r="L6" s="59">
        <v>-385.7889540224096</v>
      </c>
      <c r="M6" s="59">
        <v>-177.2675084419443</v>
      </c>
      <c r="N6" s="59">
        <v>138.26191023452247</v>
      </c>
      <c r="O6" s="59">
        <v>293.09321380210713</v>
      </c>
      <c r="P6" s="59">
        <v>361.00518979360277</v>
      </c>
      <c r="Q6" s="59">
        <v>237.75541981265906</v>
      </c>
      <c r="R6" s="59">
        <v>30.369989155007715</v>
      </c>
      <c r="S6" s="59">
        <v>-43.552150181069919</v>
      </c>
      <c r="T6" s="59">
        <v>-32.159849156502787</v>
      </c>
      <c r="U6" s="59">
        <v>-107.91960210262914</v>
      </c>
      <c r="V6" s="59">
        <v>-265.49014293072833</v>
      </c>
      <c r="W6" s="59">
        <v>-389.72255221460091</v>
      </c>
      <c r="X6" s="59">
        <v>-451.98918034460621</v>
      </c>
      <c r="Y6" s="59">
        <v>-369.97950424853843</v>
      </c>
      <c r="Z6" s="59">
        <v>-178.05404269751853</v>
      </c>
      <c r="AA6" s="59">
        <v>-11.399852004405147</v>
      </c>
      <c r="AB6" s="59">
        <v>123.09876472321957</v>
      </c>
      <c r="AC6" s="59">
        <v>113.67013039355606</v>
      </c>
      <c r="AD6" s="59">
        <v>119.2009903863418</v>
      </c>
      <c r="AE6" s="59">
        <v>82.454396663576517</v>
      </c>
      <c r="AF6" s="59">
        <v>35.067633081579515</v>
      </c>
      <c r="AG6" s="59">
        <v>122.91618654622835</v>
      </c>
      <c r="AH6" s="59">
        <v>168.09415480023199</v>
      </c>
      <c r="AI6" s="59">
        <v>184.35288402156766</v>
      </c>
      <c r="AJ6" s="59">
        <v>187.9807799481423</v>
      </c>
      <c r="AK6" s="59">
        <v>145.07556228956582</v>
      </c>
      <c r="AL6" s="59">
        <v>180.90517715959231</v>
      </c>
      <c r="AM6" s="59">
        <v>216.59790468286155</v>
      </c>
      <c r="AN6" s="59">
        <v>285.79657841264816</v>
      </c>
      <c r="AO6" s="59">
        <v>307.36908799530192</v>
      </c>
      <c r="AP6" s="59">
        <v>136.45074478819151</v>
      </c>
      <c r="AQ6" s="59">
        <v>10.523992890795853</v>
      </c>
      <c r="AR6" s="59">
        <v>-22.475585446800324</v>
      </c>
      <c r="AS6" s="59">
        <v>-158.41281594327302</v>
      </c>
      <c r="AT6" s="59">
        <v>-127.80503018656418</v>
      </c>
      <c r="AU6" s="59">
        <v>-85.739966642719992</v>
      </c>
      <c r="AV6" s="59">
        <v>-292.90401573754752</v>
      </c>
      <c r="AW6" s="59">
        <v>-273.73300188520079</v>
      </c>
      <c r="AX6" s="59">
        <v>-276.38349120068324</v>
      </c>
      <c r="AY6" s="59">
        <v>-333.75406332344483</v>
      </c>
      <c r="AZ6" s="59">
        <v>-203.11544010867419</v>
      </c>
      <c r="BA6" s="59">
        <v>-70.637690996376477</v>
      </c>
      <c r="BB6" s="59">
        <v>49.249563822816526</v>
      </c>
    </row>
    <row r="7" spans="1:54" ht="12.75">
      <c r="A7" s="56" t="s">
        <v>65</v>
      </c>
      <c r="B7" t="s">
        <v>120</v>
      </c>
      <c r="C7" s="59">
        <v>638.25944431504286</v>
      </c>
      <c r="D7" s="59">
        <v>542.48068091473579</v>
      </c>
      <c r="E7" s="59">
        <v>472.26333360952322</v>
      </c>
      <c r="F7" s="59">
        <v>328.77268475364872</v>
      </c>
      <c r="G7" s="59">
        <v>228.8569190794924</v>
      </c>
      <c r="H7" s="59">
        <v>99.435412431779696</v>
      </c>
      <c r="I7" s="59">
        <v>10.012393292910929</v>
      </c>
      <c r="J7" s="59">
        <v>157.10883540004306</v>
      </c>
      <c r="K7" s="59">
        <v>289.36409422979978</v>
      </c>
      <c r="L7" s="59">
        <v>716.28595402241262</v>
      </c>
      <c r="M7" s="59">
        <v>924.35750844194627</v>
      </c>
      <c r="N7" s="59">
        <v>831.38908976547827</v>
      </c>
      <c r="O7" s="59">
        <v>748.86778619789129</v>
      </c>
      <c r="P7" s="59">
        <v>445.90381020639506</v>
      </c>
      <c r="Q7" s="59">
        <v>263.36658018733851</v>
      </c>
      <c r="R7" s="59">
        <v>347.35501084499083</v>
      </c>
      <c r="S7" s="59">
        <v>332.72015018107049</v>
      </c>
      <c r="T7" s="59">
        <v>330.97584915650259</v>
      </c>
      <c r="U7" s="59">
        <v>491.29960210263016</v>
      </c>
      <c r="V7" s="59">
        <v>556.71114293072878</v>
      </c>
      <c r="W7" s="59">
        <v>556.50355221459995</v>
      </c>
      <c r="X7" s="59">
        <v>696.55918034460683</v>
      </c>
      <c r="Y7" s="59">
        <v>659.00350424853877</v>
      </c>
      <c r="Z7" s="59">
        <v>396.69504269751906</v>
      </c>
      <c r="AA7" s="59">
        <v>358.09685200440708</v>
      </c>
      <c r="AB7" s="59">
        <v>21.412235276781757</v>
      </c>
      <c r="AC7" s="59">
        <v>-34.303130393555875</v>
      </c>
      <c r="AD7" s="59">
        <v>44.42400961365729</v>
      </c>
      <c r="AE7" s="59">
        <v>36.963603336422238</v>
      </c>
      <c r="AF7" s="59">
        <v>62.922366918419357</v>
      </c>
      <c r="AG7" s="59">
        <v>-164.32718654622931</v>
      </c>
      <c r="AH7" s="59">
        <v>-211.05615480023062</v>
      </c>
      <c r="AI7" s="59">
        <v>-87.147884021567734</v>
      </c>
      <c r="AJ7" s="59">
        <v>189.92222005185704</v>
      </c>
      <c r="AK7" s="59">
        <v>375.86643771043418</v>
      </c>
      <c r="AL7" s="59">
        <v>522.74182284040489</v>
      </c>
      <c r="AM7" s="59">
        <v>247.52109531713722</v>
      </c>
      <c r="AN7" s="59">
        <v>288.24942158735121</v>
      </c>
      <c r="AO7" s="59">
        <v>332.28991200469773</v>
      </c>
      <c r="AP7" s="59">
        <v>225.28925521181009</v>
      </c>
      <c r="AQ7" s="59">
        <v>269.60000710920576</v>
      </c>
      <c r="AR7" s="59">
        <v>10.20658544680191</v>
      </c>
      <c r="AS7" s="59">
        <v>-179.37018405672643</v>
      </c>
      <c r="AT7" s="59">
        <v>-181.74896981343591</v>
      </c>
      <c r="AU7" s="59">
        <v>-166.1840333572809</v>
      </c>
      <c r="AV7" s="59">
        <v>-199.51198426245355</v>
      </c>
      <c r="AW7" s="59">
        <v>-509.26099811479889</v>
      </c>
      <c r="AX7" s="59">
        <v>-688.31750879931678</v>
      </c>
      <c r="AY7" s="59">
        <v>-597.43093667655376</v>
      </c>
      <c r="AZ7" s="59">
        <v>-563.62955989132388</v>
      </c>
      <c r="BA7" s="59">
        <v>-131.96130900362186</v>
      </c>
      <c r="BB7" s="59">
        <v>-195.52656382281384</v>
      </c>
    </row>
    <row r="8" spans="1:54">
      <c r="A8" s="56"/>
      <c r="B8" s="56"/>
      <c r="C8" s="59">
        <v>-96.429999999999382</v>
      </c>
      <c r="D8" s="59">
        <v>-16.299999999999272</v>
      </c>
      <c r="E8" s="59">
        <v>148.91600000000017</v>
      </c>
      <c r="F8" s="59">
        <v>138.19499999999971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6"/>
      <c r="AZ8" s="56"/>
      <c r="BA8" s="56"/>
    </row>
    <row r="9" spans="1:54">
      <c r="A9" s="56"/>
      <c r="B9" s="56"/>
      <c r="C9" s="56"/>
      <c r="D9" s="56"/>
      <c r="E9" s="56"/>
      <c r="F9" s="56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6"/>
      <c r="AZ9" s="56"/>
      <c r="BA9" s="56"/>
    </row>
    <row r="10" spans="1:54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9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</row>
    <row r="12" spans="1:54">
      <c r="R12" s="26"/>
    </row>
  </sheetData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4">
    <tabColor rgb="FF92D050"/>
  </sheetPr>
  <dimension ref="A1:J26"/>
  <sheetViews>
    <sheetView showGridLines="0" topLeftCell="A7" zoomScaleNormal="100" workbookViewId="0">
      <selection activeCell="I1" sqref="I1"/>
    </sheetView>
  </sheetViews>
  <sheetFormatPr defaultRowHeight="12"/>
  <cols>
    <col min="1" max="1" width="17.42578125" style="27" bestFit="1" customWidth="1"/>
    <col min="2" max="16384" width="9.140625" style="27"/>
  </cols>
  <sheetData>
    <row r="1" spans="1:10" ht="48">
      <c r="B1" s="28" t="s">
        <v>41</v>
      </c>
      <c r="C1" s="28" t="s">
        <v>42</v>
      </c>
      <c r="D1" s="28" t="s">
        <v>43</v>
      </c>
      <c r="E1" s="28" t="s">
        <v>44</v>
      </c>
      <c r="F1" s="28" t="s">
        <v>45</v>
      </c>
      <c r="G1" s="28" t="s">
        <v>46</v>
      </c>
      <c r="H1" s="61" t="s">
        <v>47</v>
      </c>
      <c r="I1" s="60"/>
      <c r="J1" s="60"/>
    </row>
    <row r="2" spans="1:10" ht="12.75">
      <c r="B2" s="70" t="s">
        <v>121</v>
      </c>
      <c r="C2" s="70" t="s">
        <v>122</v>
      </c>
      <c r="D2" s="70" t="s">
        <v>123</v>
      </c>
      <c r="E2" s="70" t="s">
        <v>124</v>
      </c>
      <c r="F2" s="70" t="s">
        <v>125</v>
      </c>
      <c r="G2" s="70" t="s">
        <v>126</v>
      </c>
      <c r="H2" s="70" t="s">
        <v>127</v>
      </c>
      <c r="I2" s="60"/>
      <c r="J2" s="60"/>
    </row>
    <row r="3" spans="1:10">
      <c r="A3" s="27">
        <v>2008</v>
      </c>
      <c r="B3" s="29">
        <v>1.3986389364059706</v>
      </c>
      <c r="C3" s="29">
        <v>0.2766382813667953</v>
      </c>
      <c r="D3" s="29">
        <v>-6.1564413599682757</v>
      </c>
      <c r="E3" s="29">
        <v>-3.4026135626893064</v>
      </c>
      <c r="F3" s="29">
        <v>7.8411110848574914</v>
      </c>
      <c r="G3" s="29">
        <v>-4.2666620027341944E-2</v>
      </c>
      <c r="H3" s="62">
        <v>-0.92015763635700332</v>
      </c>
      <c r="I3" s="62"/>
      <c r="J3" s="60"/>
    </row>
    <row r="4" spans="1:10">
      <c r="A4" s="27">
        <v>2009</v>
      </c>
      <c r="B4" s="29">
        <v>1.3051525671163375</v>
      </c>
      <c r="C4" s="29">
        <v>0.3995419433503537</v>
      </c>
      <c r="D4" s="29">
        <v>-4.780538959339629</v>
      </c>
      <c r="E4" s="29">
        <v>-1.7203419012543422</v>
      </c>
      <c r="F4" s="29">
        <v>8.9188244015202223</v>
      </c>
      <c r="G4" s="29">
        <v>4.1226380513929319</v>
      </c>
      <c r="H4" s="62">
        <v>2.7162316100002522</v>
      </c>
      <c r="I4" s="63"/>
      <c r="J4" s="60"/>
    </row>
    <row r="5" spans="1:10">
      <c r="A5" s="27">
        <v>2010</v>
      </c>
      <c r="B5" s="29">
        <v>1.6818039124289974</v>
      </c>
      <c r="C5" s="29">
        <v>0.31890196692346107</v>
      </c>
      <c r="D5" s="29">
        <v>-5.2899380169661123</v>
      </c>
      <c r="E5" s="29">
        <v>-1.3707347706719379</v>
      </c>
      <c r="F5" s="29">
        <v>10.126386130688427</v>
      </c>
      <c r="G5" s="29">
        <v>5.4664192224028314</v>
      </c>
      <c r="H5" s="62">
        <v>2.5487374325939109</v>
      </c>
      <c r="I5" s="63"/>
      <c r="J5" s="60"/>
    </row>
    <row r="6" spans="1:10">
      <c r="A6" s="27">
        <v>2011</v>
      </c>
      <c r="B6" s="29">
        <v>2.0791984266507977</v>
      </c>
      <c r="C6" s="29">
        <v>0.5198121435495372</v>
      </c>
      <c r="D6" s="29">
        <v>-5.9334547510236222</v>
      </c>
      <c r="E6" s="29">
        <v>-0.92012438027414645</v>
      </c>
      <c r="F6" s="29">
        <v>11.293040476672846</v>
      </c>
      <c r="G6" s="29">
        <v>7.0384719155754061</v>
      </c>
      <c r="H6" s="62">
        <v>2.8083862609364973</v>
      </c>
      <c r="I6" s="63"/>
      <c r="J6" s="60"/>
    </row>
    <row r="7" spans="1:10">
      <c r="A7" s="27">
        <v>2012</v>
      </c>
      <c r="B7" s="29">
        <v>2.6424426712560654</v>
      </c>
      <c r="C7" s="29">
        <v>0.87257082400735375</v>
      </c>
      <c r="D7" s="29">
        <v>-6.1997644999882517</v>
      </c>
      <c r="E7" s="29">
        <v>-4.334026873538039E-2</v>
      </c>
      <c r="F7" s="29">
        <v>9.4924674163481182</v>
      </c>
      <c r="G7" s="29">
        <v>6.7643761428878975</v>
      </c>
      <c r="H7" s="62">
        <v>2.9370362008527664</v>
      </c>
      <c r="I7" s="63"/>
      <c r="J7" s="60"/>
    </row>
    <row r="8" spans="1:10">
      <c r="A8" s="27">
        <v>2013</v>
      </c>
      <c r="B8" s="29">
        <v>2.6887740734246379</v>
      </c>
      <c r="C8" s="29">
        <v>0.71052927163061563</v>
      </c>
      <c r="D8" s="29">
        <v>-6.2952069132314801</v>
      </c>
      <c r="E8" s="29">
        <v>0.42118703599300844</v>
      </c>
      <c r="F8" s="29">
        <v>8.9289598290614709</v>
      </c>
      <c r="G8" s="29">
        <v>6.4542432968782384</v>
      </c>
      <c r="H8" s="62">
        <v>3.2663150434295685</v>
      </c>
      <c r="I8" s="63"/>
      <c r="J8" s="60"/>
    </row>
    <row r="9" spans="1:10">
      <c r="A9" s="27">
        <v>2014</v>
      </c>
      <c r="B9" s="29">
        <v>2.2419632121414299</v>
      </c>
      <c r="C9" s="29">
        <v>0.51893804505067076</v>
      </c>
      <c r="D9" s="29">
        <v>-6.1316762816000923</v>
      </c>
      <c r="E9" s="29">
        <v>-0.23989408105251844</v>
      </c>
      <c r="F9" s="29">
        <v>9.5368878478842554</v>
      </c>
      <c r="G9" s="29">
        <v>5.9262187424237265</v>
      </c>
      <c r="H9" s="62">
        <v>2.0063549610455964</v>
      </c>
      <c r="I9" s="63"/>
      <c r="J9" s="60"/>
    </row>
    <row r="10" spans="1:10">
      <c r="A10" s="27">
        <v>2015</v>
      </c>
      <c r="B10" s="29">
        <v>2.1004849639260406</v>
      </c>
      <c r="C10" s="29">
        <v>0.28132038277251437</v>
      </c>
      <c r="D10" s="29">
        <v>-4.105754852850656</v>
      </c>
      <c r="E10" s="29">
        <v>-0.90930526894998187</v>
      </c>
      <c r="F10" s="29">
        <v>10.294234965915388</v>
      </c>
      <c r="G10" s="29">
        <v>7.6609801908133006</v>
      </c>
      <c r="H10" s="62">
        <v>3.6095505512780672</v>
      </c>
      <c r="I10" s="63"/>
      <c r="J10" s="60"/>
    </row>
    <row r="11" spans="1:10">
      <c r="A11" s="27">
        <v>2016</v>
      </c>
      <c r="B11" s="29">
        <v>1.7963417427419941</v>
      </c>
      <c r="C11" s="29">
        <v>0.29700067779075651</v>
      </c>
      <c r="D11" s="29">
        <v>-3.130919386079841</v>
      </c>
      <c r="E11" s="29">
        <v>-1.0178239148298431</v>
      </c>
      <c r="F11" s="29">
        <v>10.494223139589007</v>
      </c>
      <c r="G11" s="29">
        <v>8.4388222592120865</v>
      </c>
      <c r="H11" s="62">
        <v>3.4345241813812439</v>
      </c>
      <c r="I11" s="63"/>
      <c r="J11" s="60"/>
    </row>
    <row r="12" spans="1:10" s="30" customFormat="1">
      <c r="A12" s="27">
        <v>2017</v>
      </c>
      <c r="B12" s="29">
        <v>1.8705911715192765</v>
      </c>
      <c r="C12" s="29">
        <v>0.23815212853043818</v>
      </c>
      <c r="D12" s="29">
        <v>-3.7241042258520944</v>
      </c>
      <c r="E12" s="29">
        <v>-0.97024179851584458</v>
      </c>
      <c r="F12" s="29">
        <v>9.0242392164344896</v>
      </c>
      <c r="G12" s="29">
        <v>6.438636492116248</v>
      </c>
      <c r="H12" s="62">
        <v>1.5203192883117773</v>
      </c>
      <c r="I12" s="63"/>
      <c r="J12" s="64"/>
    </row>
    <row r="13" spans="1:10" s="30" customFormat="1">
      <c r="A13" s="27">
        <v>2018</v>
      </c>
      <c r="B13" s="29">
        <v>1.4779380920457501</v>
      </c>
      <c r="C13" s="29">
        <v>0.17580037481338845</v>
      </c>
      <c r="D13" s="29">
        <v>-3.8627535543132945</v>
      </c>
      <c r="E13" s="29">
        <v>-1.946832914923001</v>
      </c>
      <c r="F13" s="29">
        <v>8.2348500260823307</v>
      </c>
      <c r="G13" s="29">
        <v>4.1076565853179385</v>
      </c>
      <c r="H13" s="62">
        <v>-1.2612900964228058</v>
      </c>
      <c r="I13" s="63"/>
      <c r="J13" s="64"/>
    </row>
    <row r="14" spans="1:10" s="30" customFormat="1">
      <c r="A14" s="27">
        <v>2019</v>
      </c>
      <c r="B14" s="29">
        <v>1.4268495070288549</v>
      </c>
      <c r="C14" s="29">
        <v>0.19536121493165789</v>
      </c>
      <c r="D14" s="29">
        <v>-3.8319569228178745</v>
      </c>
      <c r="E14" s="29">
        <v>-2.8509212683647709</v>
      </c>
      <c r="F14" s="29">
        <v>8.4441074298442889</v>
      </c>
      <c r="G14" s="29">
        <v>3.3834399606221637</v>
      </c>
      <c r="H14" s="62">
        <v>-1.874654328441492</v>
      </c>
      <c r="I14" s="63"/>
      <c r="J14" s="64"/>
    </row>
    <row r="15" spans="1:10">
      <c r="B15" s="29"/>
      <c r="H15" s="60"/>
      <c r="I15" s="60"/>
      <c r="J15" s="60"/>
    </row>
    <row r="16" spans="1:10">
      <c r="B16" s="29"/>
      <c r="H16" s="60"/>
      <c r="I16" s="60"/>
      <c r="J16" s="60"/>
    </row>
    <row r="17" spans="2:2">
      <c r="B17" s="29"/>
    </row>
    <row r="18" spans="2:2">
      <c r="B18" s="29"/>
    </row>
    <row r="19" spans="2:2">
      <c r="B19" s="29"/>
    </row>
    <row r="20" spans="2:2">
      <c r="B20" s="29"/>
    </row>
    <row r="21" spans="2:2">
      <c r="B21" s="29"/>
    </row>
    <row r="22" spans="2:2">
      <c r="B22" s="29"/>
    </row>
    <row r="23" spans="2:2">
      <c r="B23" s="29"/>
    </row>
    <row r="24" spans="2:2">
      <c r="B24" s="29"/>
    </row>
    <row r="25" spans="2:2">
      <c r="B25" s="29"/>
    </row>
    <row r="26" spans="2:2">
      <c r="B26" s="29"/>
    </row>
  </sheetData>
  <pageMargins left="0.7" right="0.7" top="0.75" bottom="0.75" header="0.3" footer="0.3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8">
    <tabColor rgb="FF92D050"/>
  </sheetPr>
  <dimension ref="A1:BJ15"/>
  <sheetViews>
    <sheetView showGridLines="0" zoomScaleNormal="100" workbookViewId="0">
      <pane xSplit="2" ySplit="3" topLeftCell="AW8" activePane="bottomRight" state="frozen"/>
      <selection pane="topRight" activeCell="C1" sqref="C1"/>
      <selection pane="bottomLeft" activeCell="A4" sqref="A4"/>
      <selection pane="bottomRight" activeCell="AV6" sqref="AV6"/>
    </sheetView>
  </sheetViews>
  <sheetFormatPr defaultRowHeight="12"/>
  <cols>
    <col min="1" max="1" width="50.85546875" style="9" bestFit="1" customWidth="1"/>
    <col min="2" max="2" width="18.7109375" style="9" customWidth="1"/>
    <col min="3" max="25" width="9.85546875" style="9" bestFit="1" customWidth="1"/>
    <col min="26" max="16384" width="9.140625" style="9"/>
  </cols>
  <sheetData>
    <row r="1" spans="1:62">
      <c r="C1" s="9" t="s">
        <v>9</v>
      </c>
      <c r="D1" s="9" t="s">
        <v>4</v>
      </c>
      <c r="E1" s="9" t="s">
        <v>5</v>
      </c>
      <c r="F1" s="9" t="s">
        <v>6</v>
      </c>
      <c r="G1" s="9" t="s">
        <v>10</v>
      </c>
      <c r="H1" s="9" t="s">
        <v>4</v>
      </c>
      <c r="I1" s="9" t="s">
        <v>5</v>
      </c>
      <c r="J1" s="9" t="s">
        <v>6</v>
      </c>
      <c r="K1" s="9" t="s">
        <v>11</v>
      </c>
      <c r="L1" s="9" t="s">
        <v>4</v>
      </c>
      <c r="M1" s="9" t="s">
        <v>5</v>
      </c>
      <c r="N1" s="9" t="s">
        <v>6</v>
      </c>
      <c r="O1" s="9" t="s">
        <v>12</v>
      </c>
      <c r="P1" s="9" t="s">
        <v>4</v>
      </c>
      <c r="Q1" s="9" t="s">
        <v>5</v>
      </c>
      <c r="R1" s="9" t="s">
        <v>6</v>
      </c>
      <c r="S1" s="9" t="s">
        <v>13</v>
      </c>
      <c r="T1" s="9" t="s">
        <v>4</v>
      </c>
      <c r="U1" s="9" t="s">
        <v>5</v>
      </c>
      <c r="V1" s="9" t="s">
        <v>6</v>
      </c>
      <c r="W1" s="9" t="s">
        <v>14</v>
      </c>
      <c r="X1" s="9" t="s">
        <v>15</v>
      </c>
      <c r="Y1" s="9" t="s">
        <v>5</v>
      </c>
      <c r="Z1" s="9" t="s">
        <v>26</v>
      </c>
      <c r="AA1" s="9" t="s">
        <v>33</v>
      </c>
      <c r="AB1" s="9" t="s">
        <v>15</v>
      </c>
      <c r="AC1" s="9" t="s">
        <v>5</v>
      </c>
      <c r="AD1" s="9" t="s">
        <v>26</v>
      </c>
      <c r="AE1" s="9" t="s">
        <v>39</v>
      </c>
      <c r="AF1" s="9" t="s">
        <v>15</v>
      </c>
      <c r="AG1" s="9" t="s">
        <v>5</v>
      </c>
      <c r="AH1" s="9" t="s">
        <v>26</v>
      </c>
      <c r="AI1" s="9" t="s">
        <v>58</v>
      </c>
      <c r="AJ1" s="9" t="s">
        <v>15</v>
      </c>
      <c r="AK1" s="9" t="s">
        <v>5</v>
      </c>
      <c r="AL1" s="9" t="s">
        <v>26</v>
      </c>
      <c r="AM1" s="9" t="s">
        <v>59</v>
      </c>
      <c r="AN1" s="9" t="s">
        <v>15</v>
      </c>
      <c r="AO1" s="9" t="s">
        <v>5</v>
      </c>
      <c r="AP1" s="9" t="s">
        <v>26</v>
      </c>
      <c r="AQ1" s="9" t="s">
        <v>66</v>
      </c>
      <c r="AR1" s="9" t="s">
        <v>15</v>
      </c>
      <c r="AS1" s="9" t="s">
        <v>5</v>
      </c>
      <c r="AT1" s="9" t="s">
        <v>26</v>
      </c>
      <c r="AU1" s="9" t="s">
        <v>147</v>
      </c>
      <c r="AV1" s="9" t="s">
        <v>15</v>
      </c>
      <c r="AW1" s="9" t="s">
        <v>5</v>
      </c>
      <c r="AX1" s="9" t="s">
        <v>26</v>
      </c>
    </row>
    <row r="2" spans="1:62">
      <c r="C2" s="9" t="s">
        <v>67</v>
      </c>
      <c r="D2" s="9" t="s">
        <v>68</v>
      </c>
      <c r="E2" s="9" t="s">
        <v>69</v>
      </c>
      <c r="F2" s="9" t="s">
        <v>70</v>
      </c>
      <c r="G2" s="9" t="s">
        <v>71</v>
      </c>
      <c r="H2" s="9" t="s">
        <v>68</v>
      </c>
      <c r="I2" s="9" t="s">
        <v>69</v>
      </c>
      <c r="J2" s="9" t="s">
        <v>70</v>
      </c>
      <c r="K2" s="9" t="s">
        <v>72</v>
      </c>
      <c r="L2" s="9" t="s">
        <v>68</v>
      </c>
      <c r="M2" s="9" t="s">
        <v>69</v>
      </c>
      <c r="N2" s="9" t="s">
        <v>70</v>
      </c>
      <c r="O2" s="9" t="s">
        <v>73</v>
      </c>
      <c r="P2" s="9" t="s">
        <v>68</v>
      </c>
      <c r="Q2" s="9" t="s">
        <v>69</v>
      </c>
      <c r="R2" s="9" t="s">
        <v>70</v>
      </c>
      <c r="S2" s="9" t="s">
        <v>74</v>
      </c>
      <c r="T2" s="9" t="s">
        <v>68</v>
      </c>
      <c r="U2" s="9" t="s">
        <v>69</v>
      </c>
      <c r="V2" s="9" t="s">
        <v>70</v>
      </c>
      <c r="W2" s="9" t="s">
        <v>75</v>
      </c>
      <c r="X2" s="9" t="s">
        <v>68</v>
      </c>
      <c r="Y2" s="9" t="s">
        <v>69</v>
      </c>
      <c r="Z2" s="9" t="s">
        <v>70</v>
      </c>
      <c r="AA2" s="9" t="s">
        <v>76</v>
      </c>
      <c r="AB2" s="9" t="s">
        <v>68</v>
      </c>
      <c r="AC2" s="9" t="s">
        <v>69</v>
      </c>
      <c r="AD2" s="9" t="s">
        <v>70</v>
      </c>
      <c r="AE2" s="9" t="s">
        <v>77</v>
      </c>
      <c r="AF2" s="9" t="s">
        <v>68</v>
      </c>
      <c r="AG2" s="9" t="s">
        <v>69</v>
      </c>
      <c r="AH2" s="9" t="s">
        <v>70</v>
      </c>
      <c r="AI2" s="9" t="s">
        <v>78</v>
      </c>
      <c r="AJ2" s="9" t="s">
        <v>68</v>
      </c>
      <c r="AK2" s="9" t="s">
        <v>69</v>
      </c>
      <c r="AL2" s="9" t="s">
        <v>70</v>
      </c>
      <c r="AM2" s="9" t="s">
        <v>79</v>
      </c>
      <c r="AN2" s="9" t="s">
        <v>68</v>
      </c>
      <c r="AO2" s="9" t="s">
        <v>69</v>
      </c>
      <c r="AP2" s="9" t="s">
        <v>70</v>
      </c>
      <c r="AQ2" s="9" t="s">
        <v>87</v>
      </c>
      <c r="AR2" s="9" t="s">
        <v>68</v>
      </c>
      <c r="AS2" s="9" t="s">
        <v>69</v>
      </c>
      <c r="AT2" s="9" t="s">
        <v>70</v>
      </c>
      <c r="AU2" s="9" t="s">
        <v>148</v>
      </c>
      <c r="AV2" s="9" t="s">
        <v>68</v>
      </c>
      <c r="AW2" s="9" t="s">
        <v>69</v>
      </c>
      <c r="AX2" s="9" t="s">
        <v>70</v>
      </c>
    </row>
    <row r="3" spans="1:62">
      <c r="C3" s="57">
        <v>39538</v>
      </c>
      <c r="D3" s="57">
        <v>39629</v>
      </c>
      <c r="E3" s="57">
        <v>39721</v>
      </c>
      <c r="F3" s="57">
        <v>39813</v>
      </c>
      <c r="G3" s="57">
        <v>39903</v>
      </c>
      <c r="H3" s="57">
        <v>39994</v>
      </c>
      <c r="I3" s="57">
        <v>40086</v>
      </c>
      <c r="J3" s="57">
        <v>40178</v>
      </c>
      <c r="K3" s="57">
        <v>40268</v>
      </c>
      <c r="L3" s="57">
        <v>40359</v>
      </c>
      <c r="M3" s="57">
        <v>40451</v>
      </c>
      <c r="N3" s="57">
        <v>40543</v>
      </c>
      <c r="O3" s="57">
        <v>40633</v>
      </c>
      <c r="P3" s="57">
        <v>40724</v>
      </c>
      <c r="Q3" s="57">
        <v>40816</v>
      </c>
      <c r="R3" s="57">
        <v>40908</v>
      </c>
      <c r="S3" s="57">
        <v>40999</v>
      </c>
      <c r="T3" s="57">
        <v>41090</v>
      </c>
      <c r="U3" s="57">
        <v>41182</v>
      </c>
      <c r="V3" s="57">
        <v>41274</v>
      </c>
      <c r="W3" s="57">
        <v>41364</v>
      </c>
      <c r="X3" s="57">
        <v>41455</v>
      </c>
      <c r="Y3" s="57">
        <v>41547</v>
      </c>
      <c r="Z3" s="57">
        <v>41639</v>
      </c>
      <c r="AA3" s="57">
        <v>41729</v>
      </c>
      <c r="AB3" s="57">
        <v>41820</v>
      </c>
      <c r="AC3" s="57">
        <v>41912</v>
      </c>
      <c r="AD3" s="57">
        <v>42004</v>
      </c>
      <c r="AE3" s="57">
        <v>42094</v>
      </c>
      <c r="AF3" s="57">
        <v>42185</v>
      </c>
      <c r="AG3" s="57">
        <v>42277</v>
      </c>
      <c r="AH3" s="57">
        <v>42369</v>
      </c>
      <c r="AI3" s="57">
        <v>42460</v>
      </c>
      <c r="AJ3" s="57">
        <v>42551</v>
      </c>
      <c r="AK3" s="57">
        <v>42643</v>
      </c>
      <c r="AL3" s="57">
        <v>42735</v>
      </c>
      <c r="AM3" s="57">
        <v>42825</v>
      </c>
      <c r="AN3" s="57">
        <v>42916</v>
      </c>
      <c r="AO3" s="57">
        <v>43008</v>
      </c>
      <c r="AP3" s="57">
        <v>43100</v>
      </c>
      <c r="AQ3" s="57">
        <v>43190</v>
      </c>
      <c r="AR3" s="57">
        <v>43281</v>
      </c>
      <c r="AS3" s="57">
        <v>43373</v>
      </c>
      <c r="AT3" s="57">
        <v>43465</v>
      </c>
      <c r="AU3" s="57">
        <v>43555</v>
      </c>
      <c r="AV3" s="57">
        <v>43646</v>
      </c>
      <c r="AW3" s="57">
        <v>43738</v>
      </c>
      <c r="AX3" s="57">
        <v>43830</v>
      </c>
    </row>
    <row r="4" spans="1:62" ht="12.75">
      <c r="A4" s="9" t="s">
        <v>35</v>
      </c>
      <c r="B4" s="69" t="s">
        <v>90</v>
      </c>
      <c r="C4" s="13">
        <v>1.2060667942844125E-2</v>
      </c>
      <c r="D4" s="13">
        <v>3.1464820438050767E-2</v>
      </c>
      <c r="E4" s="13">
        <v>9.4697317702666609E-2</v>
      </c>
      <c r="F4" s="13">
        <v>0.15943486008864355</v>
      </c>
      <c r="G4" s="13">
        <v>0.23240213038723201</v>
      </c>
      <c r="H4" s="13">
        <v>0.33171625795137155</v>
      </c>
      <c r="I4" s="13">
        <v>0.38922887136286155</v>
      </c>
      <c r="J4" s="13">
        <v>0.48242321407910543</v>
      </c>
      <c r="K4" s="13">
        <v>0.55091742745233663</v>
      </c>
      <c r="L4" s="13">
        <v>0.62516490240453426</v>
      </c>
      <c r="M4" s="13">
        <v>0.69974612651453116</v>
      </c>
      <c r="N4" s="13">
        <v>0.72439409863398097</v>
      </c>
      <c r="O4" s="13">
        <v>0.76227912529785191</v>
      </c>
      <c r="P4" s="13">
        <v>0.82703831946191086</v>
      </c>
      <c r="Q4" s="13">
        <v>0.90589442421513711</v>
      </c>
      <c r="R4" s="13">
        <v>0.99600786113182505</v>
      </c>
      <c r="S4" s="13">
        <v>1.1741437111710418</v>
      </c>
      <c r="T4" s="13">
        <v>1.3114342870735018</v>
      </c>
      <c r="U4" s="13">
        <v>1.4986120178147089</v>
      </c>
      <c r="V4" s="13">
        <v>1.6966712877969758</v>
      </c>
      <c r="W4" s="13">
        <v>1.8533254226235429</v>
      </c>
      <c r="X4" s="13">
        <v>2.0448272829282965</v>
      </c>
      <c r="Y4" s="13">
        <v>2.1804123315629789</v>
      </c>
      <c r="Z4" s="13">
        <v>2.2457331011533581</v>
      </c>
      <c r="AA4" s="13">
        <v>2.2282518702315022</v>
      </c>
      <c r="AB4" s="13">
        <v>2.162760046323926</v>
      </c>
      <c r="AC4" s="13">
        <v>2.1242869262201056</v>
      </c>
      <c r="AD4" s="13">
        <v>2.2018377926166055</v>
      </c>
      <c r="AE4" s="13">
        <v>2.2725453372981366</v>
      </c>
      <c r="AF4" s="13">
        <v>2.3568409785193314</v>
      </c>
      <c r="AG4" s="13">
        <v>2.4481007643315902</v>
      </c>
      <c r="AH4" s="13">
        <v>2.4577523835487876</v>
      </c>
      <c r="AI4" s="13">
        <v>2.5171482681440716</v>
      </c>
      <c r="AJ4" s="13">
        <v>2.5261758073193779</v>
      </c>
      <c r="AK4" s="13">
        <v>2.4812693294680597</v>
      </c>
      <c r="AL4" s="13">
        <v>2.4491811349746908</v>
      </c>
      <c r="AM4" s="13">
        <v>2.3520349722043745</v>
      </c>
      <c r="AN4" s="13">
        <v>2.2841687862819495</v>
      </c>
      <c r="AO4" s="13">
        <v>2.2199450184390681</v>
      </c>
      <c r="AP4" s="13">
        <v>2.0897691255731741</v>
      </c>
      <c r="AQ4" s="13">
        <v>1.9394323641075624</v>
      </c>
      <c r="AR4" s="13">
        <v>1.8477948269019404</v>
      </c>
      <c r="AS4" s="13">
        <v>1.7518733660164443</v>
      </c>
      <c r="AT4" s="13">
        <v>1.7352733126994166</v>
      </c>
      <c r="AU4" s="13">
        <v>1.7459822509856808</v>
      </c>
      <c r="AV4" s="13">
        <v>1.7353039804689896</v>
      </c>
      <c r="AW4" s="13">
        <v>1.7414233591896711</v>
      </c>
      <c r="AX4" s="13">
        <v>1.7170044357592613</v>
      </c>
      <c r="AY4" s="13"/>
      <c r="AZ4" s="14"/>
      <c r="BA4" s="13"/>
      <c r="BB4" s="13"/>
      <c r="BC4" s="13"/>
      <c r="BD4" s="13"/>
      <c r="BE4" s="13"/>
      <c r="BF4" s="13"/>
      <c r="BG4" s="13"/>
      <c r="BH4" s="13"/>
      <c r="BI4" s="13"/>
      <c r="BJ4" s="13"/>
    </row>
    <row r="5" spans="1:62" ht="12.75">
      <c r="A5" s="9" t="s">
        <v>21</v>
      </c>
      <c r="B5" s="69" t="s">
        <v>128</v>
      </c>
      <c r="C5" s="13">
        <v>-0.36501160881908867</v>
      </c>
      <c r="D5" s="13">
        <v>-0.41267293667525196</v>
      </c>
      <c r="E5" s="13">
        <v>-0.45739203353076119</v>
      </c>
      <c r="F5" s="13">
        <v>-0.53117616309435967</v>
      </c>
      <c r="G5" s="13">
        <v>-0.53491715313570198</v>
      </c>
      <c r="H5" s="13">
        <v>-0.56641120046679494</v>
      </c>
      <c r="I5" s="13">
        <v>-0.60171038746254746</v>
      </c>
      <c r="J5" s="13">
        <v>-0.72437137550656028</v>
      </c>
      <c r="K5" s="13">
        <v>-0.87653002020733983</v>
      </c>
      <c r="L5" s="13">
        <v>-1.0002922438428252</v>
      </c>
      <c r="M5" s="13">
        <v>-1.1358020724744291</v>
      </c>
      <c r="N5" s="13">
        <v>-1.0887023388887445</v>
      </c>
      <c r="O5" s="13">
        <v>-1.0511428348214154</v>
      </c>
      <c r="P5" s="13">
        <v>-1.0238294560467034</v>
      </c>
      <c r="Q5" s="13">
        <v>-0.95754146659733952</v>
      </c>
      <c r="R5" s="13">
        <v>-0.97661141118350148</v>
      </c>
      <c r="S5" s="13">
        <v>-0.9937742460223532</v>
      </c>
      <c r="T5" s="13">
        <v>-0.99608808417919692</v>
      </c>
      <c r="U5" s="13">
        <v>-1.0307626928936271</v>
      </c>
      <c r="V5" s="13">
        <v>-1.0483350122123234</v>
      </c>
      <c r="W5" s="13">
        <v>-0.95226291512885952</v>
      </c>
      <c r="X5" s="13">
        <v>-0.84378653276086324</v>
      </c>
      <c r="Y5" s="13">
        <v>-0.72871455010000796</v>
      </c>
      <c r="Z5" s="13">
        <v>-0.60814730961111152</v>
      </c>
      <c r="AA5" s="13">
        <v>-0.58642181963023177</v>
      </c>
      <c r="AB5" s="13">
        <v>-0.57424938859111785</v>
      </c>
      <c r="AC5" s="13">
        <v>-0.57078986861558356</v>
      </c>
      <c r="AD5" s="13">
        <v>-0.56314840758842111</v>
      </c>
      <c r="AE5" s="13">
        <v>-0.56551307110512061</v>
      </c>
      <c r="AF5" s="13">
        <v>-0.56816240716599331</v>
      </c>
      <c r="AG5" s="13">
        <v>-0.55619844514888495</v>
      </c>
      <c r="AH5" s="13">
        <v>-0.51874270413934154</v>
      </c>
      <c r="AI5" s="13">
        <v>-0.38265906240966724</v>
      </c>
      <c r="AJ5" s="13">
        <v>-0.23657374449825144</v>
      </c>
      <c r="AK5" s="13">
        <v>-0.11847459405121764</v>
      </c>
      <c r="AL5" s="13">
        <v>-4.1263278436391576E-2</v>
      </c>
      <c r="AM5" s="13">
        <v>-9.2171529009753131E-2</v>
      </c>
      <c r="AN5" s="13">
        <v>-0.15599257621291535</v>
      </c>
      <c r="AO5" s="13">
        <v>-0.17856306326108862</v>
      </c>
      <c r="AP5" s="13">
        <v>-0.18855876506958191</v>
      </c>
      <c r="AQ5" s="13">
        <v>-0.16111818072470033</v>
      </c>
      <c r="AR5" s="13">
        <v>-0.13469751553401293</v>
      </c>
      <c r="AS5" s="13">
        <v>-0.12416427385805867</v>
      </c>
      <c r="AT5" s="13">
        <v>-0.11335704633812986</v>
      </c>
      <c r="AU5" s="13">
        <v>-9.2005738999892991E-2</v>
      </c>
      <c r="AV5" s="13">
        <v>-5.6837977283800176E-2</v>
      </c>
      <c r="AW5" s="13">
        <v>-3.2592747067934705E-2</v>
      </c>
      <c r="AX5" s="13">
        <v>-1.9781732693098977E-2</v>
      </c>
      <c r="AZ5" s="14"/>
      <c r="BA5" s="13"/>
      <c r="BB5" s="13"/>
      <c r="BC5" s="13"/>
      <c r="BD5" s="13"/>
      <c r="BE5" s="13"/>
      <c r="BF5" s="13"/>
      <c r="BG5" s="13"/>
      <c r="BH5" s="13"/>
      <c r="BI5" s="13"/>
      <c r="BJ5" s="13"/>
    </row>
    <row r="6" spans="1:62" ht="12.75">
      <c r="A6" s="9" t="s">
        <v>36</v>
      </c>
      <c r="B6" s="69" t="s">
        <v>92</v>
      </c>
      <c r="C6" s="13">
        <v>-5.1939174679924864</v>
      </c>
      <c r="D6" s="13">
        <v>-4.420272916414322</v>
      </c>
      <c r="E6" s="13">
        <v>-4.4129668230739734</v>
      </c>
      <c r="F6" s="13">
        <v>-4.3790721844916067</v>
      </c>
      <c r="G6" s="13">
        <v>-4.3074625000478619</v>
      </c>
      <c r="H6" s="13">
        <v>-4.1797786869572384</v>
      </c>
      <c r="I6" s="13">
        <v>-3.5678157332725475</v>
      </c>
      <c r="J6" s="13">
        <v>-2.8985030486365826</v>
      </c>
      <c r="K6" s="13">
        <v>-3.0231359113527829</v>
      </c>
      <c r="L6" s="13">
        <v>-3.1173522122156836</v>
      </c>
      <c r="M6" s="13">
        <v>-3.1660645422493841</v>
      </c>
      <c r="N6" s="13">
        <v>-3.2149247769096445</v>
      </c>
      <c r="O6" s="13">
        <v>-3.3349643592094989</v>
      </c>
      <c r="P6" s="13">
        <v>-3.4245427877028751</v>
      </c>
      <c r="Q6" s="13">
        <v>-3.5082791431694549</v>
      </c>
      <c r="R6" s="13">
        <v>-3.6595300273806695</v>
      </c>
      <c r="S6" s="13">
        <v>-3.5181295392796379</v>
      </c>
      <c r="T6" s="13">
        <v>-3.5216493093910675</v>
      </c>
      <c r="U6" s="13">
        <v>-3.4435221236287625</v>
      </c>
      <c r="V6" s="13">
        <v>-3.5929102300296534</v>
      </c>
      <c r="W6" s="13">
        <v>-3.5641175173780266</v>
      </c>
      <c r="X6" s="13">
        <v>-3.5792105296958199</v>
      </c>
      <c r="Y6" s="13">
        <v>-3.6209527228016967</v>
      </c>
      <c r="Z6" s="13">
        <v>-3.511237278998129</v>
      </c>
      <c r="AA6" s="13">
        <v>-3.9205769637391805</v>
      </c>
      <c r="AB6" s="13">
        <v>-4.3543673653359836</v>
      </c>
      <c r="AC6" s="13">
        <v>-4.7663554947357518</v>
      </c>
      <c r="AD6" s="13">
        <v>-5.145439192429162</v>
      </c>
      <c r="AE6" s="13">
        <v>-4.9707755818529771</v>
      </c>
      <c r="AF6" s="13">
        <v>-5.0459090593225397</v>
      </c>
      <c r="AG6" s="13">
        <v>-5.3229333500264282</v>
      </c>
      <c r="AH6" s="13">
        <v>-5.8953800860807917</v>
      </c>
      <c r="AI6" s="13">
        <v>-5.8633630027794492</v>
      </c>
      <c r="AJ6" s="13">
        <v>-5.6225479676829098</v>
      </c>
      <c r="AK6" s="13">
        <v>-5.2520581495147569</v>
      </c>
      <c r="AL6" s="13">
        <v>-4.6829193375143738</v>
      </c>
      <c r="AM6" s="13">
        <v>-5.0399916593646541</v>
      </c>
      <c r="AN6" s="13">
        <v>-5.4405655950813214</v>
      </c>
      <c r="AO6" s="13">
        <v>-5.6634535464345994</v>
      </c>
      <c r="AP6" s="13">
        <v>-5.8351245435353238</v>
      </c>
      <c r="AQ6" s="13">
        <v>-5.701128137209027</v>
      </c>
      <c r="AR6" s="13">
        <v>-5.6347596888355831</v>
      </c>
      <c r="AS6" s="13">
        <v>-5.5972525211212254</v>
      </c>
      <c r="AT6" s="13">
        <v>-5.5907468001207956</v>
      </c>
      <c r="AU6" s="13">
        <v>-5.6168402582832506</v>
      </c>
      <c r="AV6" s="13">
        <v>-5.6663757000569328</v>
      </c>
      <c r="AW6" s="13">
        <v>-5.6098902279228726</v>
      </c>
      <c r="AX6" s="13">
        <v>-5.5043726161300821</v>
      </c>
      <c r="AZ6" s="14"/>
      <c r="BA6" s="13"/>
      <c r="BB6" s="13"/>
      <c r="BC6" s="13"/>
      <c r="BD6" s="13"/>
      <c r="BE6" s="13"/>
      <c r="BF6" s="13"/>
      <c r="BG6" s="13"/>
      <c r="BH6" s="13"/>
      <c r="BI6" s="13"/>
      <c r="BJ6" s="13"/>
    </row>
    <row r="7" spans="1:62" ht="12.75">
      <c r="A7" s="9" t="s">
        <v>34</v>
      </c>
      <c r="B7" s="69" t="s">
        <v>129</v>
      </c>
      <c r="C7" s="13">
        <v>-1.9643015976078124</v>
      </c>
      <c r="D7" s="13">
        <v>-2.1414052496289435</v>
      </c>
      <c r="E7" s="13">
        <v>-2.3922895912359596</v>
      </c>
      <c r="F7" s="13">
        <v>-2.5879197256192517</v>
      </c>
      <c r="G7" s="13">
        <v>-2.6244182893037005</v>
      </c>
      <c r="H7" s="13">
        <v>-2.6417552614030839</v>
      </c>
      <c r="I7" s="13">
        <v>-2.5519310224013396</v>
      </c>
      <c r="J7" s="13">
        <v>-2.3442261975301775</v>
      </c>
      <c r="K7" s="13">
        <v>-2.2026085484486542</v>
      </c>
      <c r="L7" s="13">
        <v>-2.0677912359351018</v>
      </c>
      <c r="M7" s="13">
        <v>-1.9979044643742068</v>
      </c>
      <c r="N7" s="13">
        <v>-2.0056412087417606</v>
      </c>
      <c r="O7" s="13">
        <v>-2.0722031493559943</v>
      </c>
      <c r="P7" s="13">
        <v>-2.1891202285137767</v>
      </c>
      <c r="Q7" s="13">
        <v>-2.336891202249221</v>
      </c>
      <c r="R7" s="13">
        <v>-2.4883327994002138</v>
      </c>
      <c r="S7" s="13">
        <v>-2.5797615714310789</v>
      </c>
      <c r="T7" s="13">
        <v>-2.6387365462931456</v>
      </c>
      <c r="U7" s="13">
        <v>-2.6230984650123741</v>
      </c>
      <c r="V7" s="13">
        <v>-2.6055352309710145</v>
      </c>
      <c r="W7" s="13">
        <v>-2.5633636645280879</v>
      </c>
      <c r="X7" s="13">
        <v>-2.5030418916441879</v>
      </c>
      <c r="Y7" s="13">
        <v>-2.4488639270580004</v>
      </c>
      <c r="Z7" s="13">
        <v>-2.3639818042873206</v>
      </c>
      <c r="AA7" s="13">
        <v>-2.2921439467464078</v>
      </c>
      <c r="AB7" s="13">
        <v>-2.2184895722936617</v>
      </c>
      <c r="AC7" s="13">
        <v>-2.1614476550703774</v>
      </c>
      <c r="AD7" s="13">
        <v>-2.1100263361547364</v>
      </c>
      <c r="AE7" s="13">
        <v>-2.0560470589972897</v>
      </c>
      <c r="AF7" s="13">
        <v>-1.9746490950242528</v>
      </c>
      <c r="AG7" s="13">
        <v>-1.8728554990012656</v>
      </c>
      <c r="AH7" s="13">
        <v>-1.764837322897352</v>
      </c>
      <c r="AI7" s="13">
        <v>-1.6732821203124471</v>
      </c>
      <c r="AJ7" s="13">
        <v>-1.5669650232248971</v>
      </c>
      <c r="AK7" s="13">
        <v>-1.467226975087252</v>
      </c>
      <c r="AL7" s="13">
        <v>-1.3981755407190499</v>
      </c>
      <c r="AM7" s="13">
        <v>-1.310237244575174</v>
      </c>
      <c r="AN7" s="13">
        <v>-1.2465563623634175</v>
      </c>
      <c r="AO7" s="13">
        <v>-1.1666179987416383</v>
      </c>
      <c r="AP7" s="13">
        <v>-1.073384660330859</v>
      </c>
      <c r="AQ7" s="13">
        <v>-0.98227752263293899</v>
      </c>
      <c r="AR7" s="13">
        <v>-0.90850199788242891</v>
      </c>
      <c r="AS7" s="13">
        <v>-0.85756291674251806</v>
      </c>
      <c r="AT7" s="13">
        <v>-0.81086257062306866</v>
      </c>
      <c r="AU7" s="13">
        <v>-0.77609446933609505</v>
      </c>
      <c r="AV7" s="13">
        <v>-0.72973332857086481</v>
      </c>
      <c r="AW7" s="13">
        <v>-0.69601855094740062</v>
      </c>
      <c r="AX7" s="13">
        <v>-0.66145097666121355</v>
      </c>
      <c r="AZ7" s="14"/>
      <c r="BA7" s="13"/>
      <c r="BB7" s="13"/>
      <c r="BC7" s="13"/>
      <c r="BD7" s="13"/>
      <c r="BE7" s="13"/>
      <c r="BF7" s="13"/>
      <c r="BG7" s="13"/>
      <c r="BH7" s="13"/>
      <c r="BI7" s="13"/>
      <c r="BJ7" s="13"/>
    </row>
    <row r="8" spans="1:62" ht="12.75">
      <c r="A8" s="9" t="s">
        <v>0</v>
      </c>
      <c r="B8" s="69" t="s">
        <v>102</v>
      </c>
      <c r="C8" s="13">
        <v>-7.5111700064765436</v>
      </c>
      <c r="D8" s="13">
        <v>-6.9428862822804662</v>
      </c>
      <c r="E8" s="13">
        <v>-7.1679511301380288</v>
      </c>
      <c r="F8" s="13">
        <v>-7.3387332131165728</v>
      </c>
      <c r="G8" s="13">
        <v>-7.2343958121000318</v>
      </c>
      <c r="H8" s="13">
        <v>-7.0562288908757456</v>
      </c>
      <c r="I8" s="13">
        <v>-6.3322282717735723</v>
      </c>
      <c r="J8" s="13">
        <v>-5.4846774075942157</v>
      </c>
      <c r="K8" s="13">
        <v>-5.5513570525564404</v>
      </c>
      <c r="L8" s="13">
        <v>-5.5602707895890768</v>
      </c>
      <c r="M8" s="13">
        <v>-5.6000249525834889</v>
      </c>
      <c r="N8" s="13">
        <v>-5.5848742259061694</v>
      </c>
      <c r="O8" s="13">
        <v>-5.6960312180890567</v>
      </c>
      <c r="P8" s="13">
        <v>-5.8104541528014444</v>
      </c>
      <c r="Q8" s="13">
        <v>-5.8968173878008772</v>
      </c>
      <c r="R8" s="13">
        <v>-6.1284663768325611</v>
      </c>
      <c r="S8" s="13">
        <v>-5.9175216455620276</v>
      </c>
      <c r="T8" s="13">
        <v>-5.8450396527899091</v>
      </c>
      <c r="U8" s="13">
        <v>-5.5987712637200548</v>
      </c>
      <c r="V8" s="13">
        <v>-5.5501091854160149</v>
      </c>
      <c r="W8" s="13">
        <v>-5.2264186744114314</v>
      </c>
      <c r="X8" s="13">
        <v>-4.8812116711725739</v>
      </c>
      <c r="Y8" s="13">
        <v>-4.6181188683967269</v>
      </c>
      <c r="Z8" s="13">
        <v>-4.2376332917432027</v>
      </c>
      <c r="AA8" s="13">
        <v>-4.5708908598843179</v>
      </c>
      <c r="AB8" s="13">
        <v>-4.9843462798968368</v>
      </c>
      <c r="AC8" s="13">
        <v>-5.374306092201607</v>
      </c>
      <c r="AD8" s="13">
        <v>-5.6167761435557164</v>
      </c>
      <c r="AE8" s="13">
        <v>-5.3197903746572495</v>
      </c>
      <c r="AF8" s="13">
        <v>-5.2318795829934546</v>
      </c>
      <c r="AG8" s="13">
        <v>-5.3038865298449878</v>
      </c>
      <c r="AH8" s="13">
        <v>-5.7212077295686976</v>
      </c>
      <c r="AI8" s="13">
        <v>-5.4021559173574918</v>
      </c>
      <c r="AJ8" s="13">
        <v>-4.8999109280866806</v>
      </c>
      <c r="AK8" s="13">
        <v>-4.3564903891851667</v>
      </c>
      <c r="AL8" s="13">
        <v>-3.6731770216951252</v>
      </c>
      <c r="AM8" s="13">
        <v>-4.0903654607452058</v>
      </c>
      <c r="AN8" s="13">
        <v>-4.5589457473757058</v>
      </c>
      <c r="AO8" s="13">
        <v>-4.788689589998258</v>
      </c>
      <c r="AP8" s="13">
        <v>-5.0072988433625909</v>
      </c>
      <c r="AQ8" s="13">
        <v>-4.9050914764591047</v>
      </c>
      <c r="AR8" s="13">
        <v>-4.8301643753500834</v>
      </c>
      <c r="AS8" s="13">
        <v>-4.8271063457053582</v>
      </c>
      <c r="AT8" s="13">
        <v>-4.7796931043825781</v>
      </c>
      <c r="AU8" s="13">
        <v>-4.7389582156335575</v>
      </c>
      <c r="AV8" s="13">
        <v>-4.7176430254426087</v>
      </c>
      <c r="AW8" s="13">
        <v>-4.5970781667485365</v>
      </c>
      <c r="AX8" s="13">
        <v>-4.468600889725133</v>
      </c>
      <c r="AZ8" s="14"/>
      <c r="BA8" s="13"/>
      <c r="BB8" s="13"/>
      <c r="BC8" s="13"/>
      <c r="BD8" s="13"/>
      <c r="BE8" s="13"/>
      <c r="BF8" s="13"/>
      <c r="BG8" s="13"/>
      <c r="BH8" s="13"/>
      <c r="BI8" s="13"/>
      <c r="BJ8" s="13"/>
    </row>
    <row r="9" spans="1:62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31"/>
      <c r="AQ9" s="13"/>
      <c r="AR9" s="13"/>
    </row>
    <row r="10" spans="1:62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</row>
    <row r="11" spans="1:62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</row>
    <row r="12" spans="1:62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</row>
    <row r="13" spans="1:62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</row>
    <row r="14" spans="1:62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</row>
    <row r="15" spans="1:62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1. ábra</vt:lpstr>
      <vt:lpstr>2. ábra</vt:lpstr>
      <vt:lpstr>3. ábra</vt:lpstr>
      <vt:lpstr>4. ábra</vt:lpstr>
      <vt:lpstr>5. ábra</vt:lpstr>
      <vt:lpstr>6. ábra</vt:lpstr>
      <vt:lpstr>7. ábra</vt:lpstr>
      <vt:lpstr>8. ábra</vt:lpstr>
      <vt:lpstr>9. ábra</vt:lpstr>
      <vt:lpstr>10. ábra</vt:lpstr>
      <vt:lpstr>11. ábra</vt:lpstr>
      <vt:lpstr>12. ábra</vt:lpstr>
      <vt:lpstr>13. ábra</vt:lpstr>
      <vt:lpstr>14. ábra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Egervári Réka</cp:lastModifiedBy>
  <cp:lastPrinted>2020-03-27T15:57:09Z</cp:lastPrinted>
  <dcterms:created xsi:type="dcterms:W3CDTF">2010-12-05T22:15:35Z</dcterms:created>
  <dcterms:modified xsi:type="dcterms:W3CDTF">2020-04-07T07:10:06Z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2018-09-17T10:51:12.8616908+02:00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