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heets/sheet17.xml" ContentType="application/vnd.openxmlformats-officedocument.spreadsheetml.chart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theme/themeOverride2.xml" ContentType="application/vnd.openxmlformats-officedocument.themeOverrid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3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heets/sheet16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heets/sheet5.xml" ContentType="application/vnd.openxmlformats-officedocument.spreadsheetml.chartshee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45" windowWidth="18195" windowHeight="4425"/>
  </bookViews>
  <sheets>
    <sheet name="Data 2" sheetId="1" r:id="rId1"/>
    <sheet name="Chart 2" sheetId="17" r:id="rId2"/>
    <sheet name="Data 3" sheetId="32" r:id="rId3"/>
    <sheet name="Chart 3" sheetId="33" r:id="rId4"/>
    <sheet name="Data 4" sheetId="2" r:id="rId5"/>
    <sheet name="Chart 4" sheetId="18" r:id="rId6"/>
    <sheet name="Data 5" sheetId="3" r:id="rId7"/>
    <sheet name="Chart 5" sheetId="19" r:id="rId8"/>
    <sheet name="Data 6" sheetId="5" r:id="rId9"/>
    <sheet name="Chart 6" sheetId="20" r:id="rId10"/>
    <sheet name="Data 7" sheetId="6" r:id="rId11"/>
    <sheet name="Chart 7" sheetId="21" r:id="rId12"/>
    <sheet name="Data 8" sheetId="7" r:id="rId13"/>
    <sheet name="Chart 8" sheetId="22" r:id="rId14"/>
    <sheet name="Data 9" sheetId="4" r:id="rId15"/>
    <sheet name="Chart 9" sheetId="23" r:id="rId16"/>
    <sheet name="Data 10" sheetId="8" r:id="rId17"/>
    <sheet name="Chart 10" sheetId="24" r:id="rId18"/>
    <sheet name="Data 11" sheetId="9" r:id="rId19"/>
    <sheet name="Chart 11" sheetId="25" r:id="rId20"/>
    <sheet name="Data 12" sheetId="38" r:id="rId21"/>
    <sheet name="Chart 12" sheetId="39" r:id="rId22"/>
    <sheet name="Data 13" sheetId="40" r:id="rId23"/>
    <sheet name="Chart 13" sheetId="41" r:id="rId24"/>
    <sheet name="Data 14" sheetId="42" r:id="rId25"/>
    <sheet name="Chart 14" sheetId="43" r:id="rId26"/>
    <sheet name="Data 15" sheetId="36" r:id="rId27"/>
    <sheet name="Chart 15" sheetId="37" r:id="rId28"/>
    <sheet name="Data 16" sheetId="14" r:id="rId29"/>
    <sheet name="Chart 16" sheetId="29" r:id="rId30"/>
    <sheet name="Data 17" sheetId="15" r:id="rId31"/>
    <sheet name="Chart 17" sheetId="30" r:id="rId32"/>
    <sheet name="Data 18" sheetId="16" r:id="rId33"/>
    <sheet name="Chart 18" sheetId="31" r:id="rId34"/>
  </sheets>
  <calcPr calcId="125725"/>
</workbook>
</file>

<file path=xl/calcChain.xml><?xml version="1.0" encoding="utf-8"?>
<calcChain xmlns="http://schemas.openxmlformats.org/spreadsheetml/2006/main">
  <c r="Q1" i="16"/>
  <c r="X1"/>
  <c r="AB1" s="1"/>
  <c r="AF1" s="1"/>
  <c r="AC1"/>
  <c r="AG1" s="1"/>
  <c r="AC1" i="15" l="1"/>
  <c r="AG1" s="1"/>
  <c r="X1"/>
  <c r="AB1" s="1"/>
  <c r="AF1" s="1"/>
  <c r="Q1"/>
  <c r="AC1" i="14"/>
  <c r="AG1" s="1"/>
  <c r="X1"/>
  <c r="AB1" s="1"/>
  <c r="AF1" s="1"/>
  <c r="Q1"/>
  <c r="AC1" i="9"/>
  <c r="AG1" s="1"/>
  <c r="X1"/>
  <c r="AB1" s="1"/>
  <c r="AF1" s="1"/>
  <c r="Q1"/>
  <c r="AC1" i="8"/>
  <c r="AG1" s="1"/>
  <c r="X1"/>
  <c r="AB1" s="1"/>
  <c r="AF1" s="1"/>
  <c r="Q1"/>
  <c r="AC1" i="4"/>
  <c r="AG1" s="1"/>
  <c r="X1"/>
  <c r="AB1" s="1"/>
  <c r="AF1" s="1"/>
  <c r="Q1"/>
  <c r="AC1" i="7"/>
  <c r="AG1" s="1"/>
  <c r="X1"/>
  <c r="AB1" s="1"/>
  <c r="AF1" s="1"/>
  <c r="Q1"/>
  <c r="AC1" i="6"/>
  <c r="AG1" s="1"/>
  <c r="X1"/>
  <c r="AB1" s="1"/>
  <c r="AF1" s="1"/>
  <c r="Q1"/>
  <c r="AC1" i="5"/>
  <c r="AG1" s="1"/>
  <c r="X1"/>
  <c r="AB1" s="1"/>
  <c r="AF1" s="1"/>
  <c r="Q1"/>
  <c r="AC1" i="3"/>
  <c r="AG1" s="1"/>
  <c r="X1"/>
  <c r="AB1" s="1"/>
  <c r="AF1" s="1"/>
  <c r="Q1"/>
  <c r="AC1" i="2"/>
  <c r="AG1" s="1"/>
  <c r="X1"/>
  <c r="AB1" s="1"/>
  <c r="AF1" s="1"/>
  <c r="Q1"/>
  <c r="AC1" i="1"/>
  <c r="AG1" s="1"/>
  <c r="X1"/>
  <c r="AB1" s="1"/>
  <c r="AF1" s="1"/>
  <c r="Q1"/>
  <c r="K5" i="36" l="1"/>
  <c r="E5"/>
  <c r="I5"/>
  <c r="F5"/>
  <c r="C5"/>
  <c r="J5"/>
  <c r="G5"/>
  <c r="H5"/>
  <c r="D5"/>
  <c r="C1" i="38"/>
  <c r="D1" s="1"/>
  <c r="E1" s="1"/>
  <c r="F1" s="1"/>
  <c r="G1" s="1"/>
  <c r="H1" s="1"/>
  <c r="I1" s="1"/>
  <c r="E1" i="36"/>
  <c r="F1" s="1"/>
  <c r="G1" s="1"/>
  <c r="H1" s="1"/>
  <c r="I1" s="1"/>
  <c r="J1" s="1"/>
  <c r="K1" s="1"/>
  <c r="B5" l="1"/>
  <c r="AG5" i="14"/>
  <c r="AG6" i="8"/>
  <c r="M5" i="14" l="1"/>
  <c r="Q5"/>
  <c r="Y5"/>
  <c r="E5"/>
  <c r="AD5"/>
  <c r="V5"/>
  <c r="AC5"/>
  <c r="U5"/>
  <c r="I5"/>
  <c r="Z5"/>
  <c r="R5"/>
  <c r="N5"/>
  <c r="J5"/>
  <c r="F5"/>
  <c r="AF5"/>
  <c r="T5"/>
  <c r="H5"/>
  <c r="AE5"/>
  <c r="AA5"/>
  <c r="W5"/>
  <c r="S5"/>
  <c r="O5"/>
  <c r="K5"/>
  <c r="G5"/>
  <c r="C5"/>
  <c r="X5"/>
  <c r="D5"/>
  <c r="AB5"/>
  <c r="P5"/>
  <c r="L5"/>
  <c r="B5"/>
  <c r="AD6" i="8" l="1"/>
  <c r="B6"/>
  <c r="J6"/>
  <c r="N6"/>
  <c r="V6"/>
  <c r="D6"/>
  <c r="H6"/>
  <c r="L6"/>
  <c r="P6"/>
  <c r="T6"/>
  <c r="X6"/>
  <c r="AB6"/>
  <c r="AF6"/>
  <c r="C6"/>
  <c r="G6"/>
  <c r="K6"/>
  <c r="O6"/>
  <c r="S6"/>
  <c r="W6"/>
  <c r="AA6"/>
  <c r="AE6"/>
  <c r="F6"/>
  <c r="R6"/>
  <c r="Z6"/>
  <c r="E6"/>
  <c r="I6"/>
  <c r="M6"/>
  <c r="Q6"/>
  <c r="U6"/>
  <c r="Y6"/>
  <c r="AC6"/>
</calcChain>
</file>

<file path=xl/sharedStrings.xml><?xml version="1.0" encoding="utf-8"?>
<sst xmlns="http://schemas.openxmlformats.org/spreadsheetml/2006/main" count="363" uniqueCount="53">
  <si>
    <t>Q2</t>
  </si>
  <si>
    <t>Q3</t>
  </si>
  <si>
    <t>Q4</t>
  </si>
  <si>
    <t>Balance of goods and services</t>
  </si>
  <si>
    <t>Income balance</t>
  </si>
  <si>
    <t>Transfer account</t>
  </si>
  <si>
    <t>Net lending</t>
  </si>
  <si>
    <t>2006 Q1</t>
  </si>
  <si>
    <t>2007 Q1</t>
  </si>
  <si>
    <t>2008 Q1</t>
  </si>
  <si>
    <t>2009 Q1</t>
  </si>
  <si>
    <t>2010 Q1</t>
  </si>
  <si>
    <t>2011 Q1</t>
  </si>
  <si>
    <t>2012 Q1</t>
  </si>
  <si>
    <t>2013 Q1</t>
  </si>
  <si>
    <t>Balance of goods</t>
  </si>
  <si>
    <t>Balance of services</t>
  </si>
  <si>
    <t>Trade balance</t>
  </si>
  <si>
    <t>Export of goods</t>
  </si>
  <si>
    <t>Import of goods</t>
  </si>
  <si>
    <t>New export orders</t>
  </si>
  <si>
    <t xml:space="preserve">Orders for industrial goods from Germany </t>
  </si>
  <si>
    <t>IFO expectations</t>
  </si>
  <si>
    <t>Change in volume</t>
  </si>
  <si>
    <t>Change in terms of trade</t>
  </si>
  <si>
    <t>Change in trade balance</t>
  </si>
  <si>
    <t>Production of vehicles</t>
  </si>
  <si>
    <t>Production of electronics</t>
  </si>
  <si>
    <t>Contribution of net export to GDP growth (right scale)</t>
  </si>
  <si>
    <t xml:space="preserve">Annual increase of domestic absorption </t>
  </si>
  <si>
    <t>Other</t>
  </si>
  <si>
    <t>Income balance (seasonally adjusted)</t>
  </si>
  <si>
    <t>Interest paid on debt funds</t>
  </si>
  <si>
    <t>Equity income</t>
  </si>
  <si>
    <t>General government</t>
  </si>
  <si>
    <t>Banking sector</t>
  </si>
  <si>
    <t>Other sector</t>
  </si>
  <si>
    <t>Interest balance</t>
  </si>
  <si>
    <t>Gross debt</t>
  </si>
  <si>
    <t>Implicit interest rat (r.h.a.)</t>
  </si>
  <si>
    <t>Net intercomapny loans</t>
  </si>
  <si>
    <t>Implicit interest rate (r.h.a.)</t>
  </si>
  <si>
    <t>Income of residents working abroad</t>
  </si>
  <si>
    <t>Income of non-residents working inland</t>
  </si>
  <si>
    <t>Net labour income</t>
  </si>
  <si>
    <t>Net EU transfer</t>
  </si>
  <si>
    <t>Other current transfer</t>
  </si>
  <si>
    <t>Other capital transfer</t>
  </si>
  <si>
    <t>The state’s short term external debt owed to the EU</t>
  </si>
  <si>
    <t>EU transfers in the Balance of Payments</t>
  </si>
  <si>
    <t>Cash-flow based EU transfers</t>
  </si>
  <si>
    <t>Interest paid on intercompany loans</t>
  </si>
  <si>
    <t>Balance of goods (right scale)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</si>
</sst>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aj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ajor"/>
    </font>
    <font>
      <sz val="10"/>
      <color rgb="FF262626"/>
      <name val="Calibri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2" fontId="0" fillId="0" borderId="0" xfId="0" applyNumberFormat="1"/>
    <xf numFmtId="0" fontId="3" fillId="0" borderId="0" xfId="0" applyFont="1"/>
    <xf numFmtId="0" fontId="0" fillId="0" borderId="0" xfId="0" applyFont="1"/>
    <xf numFmtId="164" fontId="0" fillId="0" borderId="0" xfId="0" applyNumberFormat="1" applyFill="1"/>
    <xf numFmtId="0" fontId="4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/>
    <xf numFmtId="164" fontId="0" fillId="0" borderId="0" xfId="0" applyNumberFormat="1" applyFont="1"/>
    <xf numFmtId="1" fontId="3" fillId="0" borderId="0" xfId="0" applyNumberFormat="1" applyFont="1" applyFill="1" applyAlignment="1">
      <alignment vertical="center" wrapText="1"/>
    </xf>
    <xf numFmtId="2" fontId="0" fillId="0" borderId="0" xfId="0" applyNumberFormat="1" applyFont="1"/>
    <xf numFmtId="0" fontId="0" fillId="0" borderId="0" xfId="0" applyFont="1" applyFill="1"/>
    <xf numFmtId="0" fontId="6" fillId="0" borderId="0" xfId="0" applyFont="1"/>
    <xf numFmtId="164" fontId="5" fillId="0" borderId="0" xfId="0" applyNumberFormat="1" applyFont="1"/>
    <xf numFmtId="0" fontId="0" fillId="0" borderId="0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74200956149027364"/>
        </c:manualLayout>
      </c:layout>
      <c:barChart>
        <c:barDir val="col"/>
        <c:grouping val="stacked"/>
        <c:ser>
          <c:idx val="0"/>
          <c:order val="0"/>
          <c:tx>
            <c:strRef>
              <c:f>'Data 2'!$A$2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'Data 2'!$B$1:$AG$1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2'!$B$2:$AG$2</c:f>
              <c:numCache>
                <c:formatCode>0.0</c:formatCode>
                <c:ptCount val="32"/>
                <c:pt idx="0">
                  <c:v>-2.6123831533235742</c:v>
                </c:pt>
                <c:pt idx="1">
                  <c:v>-0.79782418740765992</c:v>
                </c:pt>
                <c:pt idx="2">
                  <c:v>-1.4305150088944483</c:v>
                </c:pt>
                <c:pt idx="3">
                  <c:v>0.57284537156583815</c:v>
                </c:pt>
                <c:pt idx="4">
                  <c:v>0.53637970627621268</c:v>
                </c:pt>
                <c:pt idx="5">
                  <c:v>0.79234504717496912</c:v>
                </c:pt>
                <c:pt idx="6">
                  <c:v>1.2816235259861131</c:v>
                </c:pt>
                <c:pt idx="7">
                  <c:v>0.47783560948072934</c:v>
                </c:pt>
                <c:pt idx="8">
                  <c:v>0.84539523668979188</c:v>
                </c:pt>
                <c:pt idx="9">
                  <c:v>0.28863389440550696</c:v>
                </c:pt>
                <c:pt idx="10">
                  <c:v>-0.28128962338284719</c:v>
                </c:pt>
                <c:pt idx="11">
                  <c:v>0.81642743899630521</c:v>
                </c:pt>
                <c:pt idx="12">
                  <c:v>2.5239149933769705</c:v>
                </c:pt>
                <c:pt idx="13">
                  <c:v>5.0476700641129604</c:v>
                </c:pt>
                <c:pt idx="14">
                  <c:v>5.4004466135756033</c:v>
                </c:pt>
                <c:pt idx="15">
                  <c:v>6.2541784334889012</c:v>
                </c:pt>
                <c:pt idx="16">
                  <c:v>5.6537960085706063</c:v>
                </c:pt>
                <c:pt idx="17">
                  <c:v>5.3129502441071255</c:v>
                </c:pt>
                <c:pt idx="18">
                  <c:v>5.1607287418900496</c:v>
                </c:pt>
                <c:pt idx="19">
                  <c:v>6.5261933506591889</c:v>
                </c:pt>
                <c:pt idx="20">
                  <c:v>6.6401236676669102</c:v>
                </c:pt>
                <c:pt idx="21">
                  <c:v>6.4429272475388046</c:v>
                </c:pt>
                <c:pt idx="22">
                  <c:v>5.9779892650562623</c:v>
                </c:pt>
                <c:pt idx="23">
                  <c:v>6.8741467135361463</c:v>
                </c:pt>
                <c:pt idx="24">
                  <c:v>6.4393551510207914</c:v>
                </c:pt>
                <c:pt idx="25">
                  <c:v>8.1654929499530056</c:v>
                </c:pt>
                <c:pt idx="26">
                  <c:v>7.7748442072807453</c:v>
                </c:pt>
                <c:pt idx="27">
                  <c:v>6.2044301354500337</c:v>
                </c:pt>
                <c:pt idx="28">
                  <c:v>7.7231030180098248</c:v>
                </c:pt>
                <c:pt idx="29">
                  <c:v>7.1479943280374796</c:v>
                </c:pt>
                <c:pt idx="30">
                  <c:v>9.1992931963180098</c:v>
                </c:pt>
                <c:pt idx="31">
                  <c:v>8.3032087724313701</c:v>
                </c:pt>
              </c:numCache>
            </c:numRef>
          </c:val>
        </c:ser>
        <c:ser>
          <c:idx val="1"/>
          <c:order val="1"/>
          <c:tx>
            <c:strRef>
              <c:f>'Data 2'!$A$3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2'!$B$1:$AG$1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2'!$B$3:$AG$3</c:f>
              <c:numCache>
                <c:formatCode>0.0</c:formatCode>
                <c:ptCount val="32"/>
                <c:pt idx="0">
                  <c:v>-5.8538783170556004</c:v>
                </c:pt>
                <c:pt idx="1">
                  <c:v>-5.807868976535346</c:v>
                </c:pt>
                <c:pt idx="2">
                  <c:v>-5.9987107623767066</c:v>
                </c:pt>
                <c:pt idx="3">
                  <c:v>-5.9403479454343495</c:v>
                </c:pt>
                <c:pt idx="4">
                  <c:v>-7.611776368429708</c:v>
                </c:pt>
                <c:pt idx="5">
                  <c:v>-7.7387599600734296</c:v>
                </c:pt>
                <c:pt idx="6">
                  <c:v>-7.0514536883528116</c:v>
                </c:pt>
                <c:pt idx="7">
                  <c:v>-7.0222681752094669</c:v>
                </c:pt>
                <c:pt idx="8">
                  <c:v>-6.5237268031668485</c:v>
                </c:pt>
                <c:pt idx="9">
                  <c:v>-5.9797876122411671</c:v>
                </c:pt>
                <c:pt idx="10">
                  <c:v>-7.9070769854841041</c:v>
                </c:pt>
                <c:pt idx="11">
                  <c:v>-8.054736044516444</c:v>
                </c:pt>
                <c:pt idx="12">
                  <c:v>-5.772993142712318</c:v>
                </c:pt>
                <c:pt idx="13">
                  <c:v>-5.5452006240231899</c:v>
                </c:pt>
                <c:pt idx="14">
                  <c:v>-5.3787041516890364</c:v>
                </c:pt>
                <c:pt idx="15">
                  <c:v>-5.3814940543824212</c:v>
                </c:pt>
                <c:pt idx="16">
                  <c:v>-5.6672147262261294</c:v>
                </c:pt>
                <c:pt idx="17">
                  <c:v>-5.7016891059395203</c:v>
                </c:pt>
                <c:pt idx="18">
                  <c:v>-5.9158127853942668</c:v>
                </c:pt>
                <c:pt idx="19">
                  <c:v>-5.8155816165240761</c:v>
                </c:pt>
                <c:pt idx="20">
                  <c:v>-6.2500726874681725</c:v>
                </c:pt>
                <c:pt idx="21">
                  <c:v>-6.1627921518490165</c:v>
                </c:pt>
                <c:pt idx="22">
                  <c:v>-6.397161202336628</c:v>
                </c:pt>
                <c:pt idx="23">
                  <c:v>-6.7481802077003232</c:v>
                </c:pt>
                <c:pt idx="24">
                  <c:v>-6.6564118422512433</c:v>
                </c:pt>
                <c:pt idx="25">
                  <c:v>-6.5937075761984261</c:v>
                </c:pt>
                <c:pt idx="26">
                  <c:v>-6.2162032203836013</c:v>
                </c:pt>
                <c:pt idx="27">
                  <c:v>-6.6066210579494831</c:v>
                </c:pt>
                <c:pt idx="28">
                  <c:v>-6.2538526745314922</c:v>
                </c:pt>
                <c:pt idx="29">
                  <c:v>-6.1301785821471606</c:v>
                </c:pt>
                <c:pt idx="30">
                  <c:v>-6.0518329545625811</c:v>
                </c:pt>
                <c:pt idx="31">
                  <c:v>-5.9069549696368622</c:v>
                </c:pt>
              </c:numCache>
            </c:numRef>
          </c:val>
        </c:ser>
        <c:ser>
          <c:idx val="2"/>
          <c:order val="2"/>
          <c:tx>
            <c:strRef>
              <c:f>'Data 2'!$A$4</c:f>
              <c:strCache>
                <c:ptCount val="1"/>
                <c:pt idx="0">
                  <c:v>Transfer account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'Data 2'!$B$1:$AG$1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2'!$B$4:$AG$4</c:f>
              <c:numCache>
                <c:formatCode>0.0</c:formatCode>
                <c:ptCount val="32"/>
                <c:pt idx="0">
                  <c:v>0.88289008595673535</c:v>
                </c:pt>
                <c:pt idx="1">
                  <c:v>-0.22611205379424226</c:v>
                </c:pt>
                <c:pt idx="2">
                  <c:v>0.37709044963077754</c:v>
                </c:pt>
                <c:pt idx="3">
                  <c:v>0.64264924354207309</c:v>
                </c:pt>
                <c:pt idx="4">
                  <c:v>-0.15175847742367393</c:v>
                </c:pt>
                <c:pt idx="5">
                  <c:v>0.42442087825705227</c:v>
                </c:pt>
                <c:pt idx="6">
                  <c:v>4.661187434870635E-3</c:v>
                </c:pt>
                <c:pt idx="7">
                  <c:v>0.58196075831752969</c:v>
                </c:pt>
                <c:pt idx="8">
                  <c:v>-0.28400739125662738</c:v>
                </c:pt>
                <c:pt idx="9">
                  <c:v>-7.4822313741577717E-2</c:v>
                </c:pt>
                <c:pt idx="10">
                  <c:v>-1.5204310938241405E-2</c:v>
                </c:pt>
                <c:pt idx="11">
                  <c:v>2.2097647992641902</c:v>
                </c:pt>
                <c:pt idx="12">
                  <c:v>1.5999541958655581</c:v>
                </c:pt>
                <c:pt idx="13">
                  <c:v>1.9798019318749489</c:v>
                </c:pt>
                <c:pt idx="14">
                  <c:v>1.5843187307306716</c:v>
                </c:pt>
                <c:pt idx="15">
                  <c:v>1.2168524164348766</c:v>
                </c:pt>
                <c:pt idx="16">
                  <c:v>2.6126898357830806</c:v>
                </c:pt>
                <c:pt idx="17">
                  <c:v>2.6550274460501804</c:v>
                </c:pt>
                <c:pt idx="18">
                  <c:v>2.5315417044138453</c:v>
                </c:pt>
                <c:pt idx="19">
                  <c:v>0.81198432867126358</c:v>
                </c:pt>
                <c:pt idx="20">
                  <c:v>2.4982330430555568</c:v>
                </c:pt>
                <c:pt idx="21">
                  <c:v>1.8240795472238054</c:v>
                </c:pt>
                <c:pt idx="22">
                  <c:v>3.3548243227163965</c:v>
                </c:pt>
                <c:pt idx="23">
                  <c:v>3.2538593872141246</c:v>
                </c:pt>
                <c:pt idx="24">
                  <c:v>1.8513205520965286</c:v>
                </c:pt>
                <c:pt idx="25">
                  <c:v>2.2040340594621046</c:v>
                </c:pt>
                <c:pt idx="26">
                  <c:v>2.2622930611153724</c:v>
                </c:pt>
                <c:pt idx="27">
                  <c:v>5.8747637563716122</c:v>
                </c:pt>
                <c:pt idx="28">
                  <c:v>3.6901076696421469</c:v>
                </c:pt>
                <c:pt idx="29">
                  <c:v>4.251928901774785</c:v>
                </c:pt>
                <c:pt idx="30">
                  <c:v>3.2483165623823411</c:v>
                </c:pt>
                <c:pt idx="31">
                  <c:v>6.9297866689309693</c:v>
                </c:pt>
              </c:numCache>
            </c:numRef>
          </c:val>
        </c:ser>
        <c:gapWidth val="100"/>
        <c:overlap val="100"/>
        <c:axId val="262330240"/>
        <c:axId val="262331776"/>
      </c:barChart>
      <c:lineChart>
        <c:grouping val="standard"/>
        <c:ser>
          <c:idx val="3"/>
          <c:order val="3"/>
          <c:tx>
            <c:strRef>
              <c:f>'Data 2'!$A$5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'Data 2'!$B$1:$AG$1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2'!$B$5:$AG$5</c:f>
              <c:numCache>
                <c:formatCode>0.0</c:formatCode>
                <c:ptCount val="32"/>
                <c:pt idx="0">
                  <c:v>-7.3142378552196003</c:v>
                </c:pt>
                <c:pt idx="1">
                  <c:v>-7.0427637478080367</c:v>
                </c:pt>
                <c:pt idx="2">
                  <c:v>-6.9183273258023821</c:v>
                </c:pt>
                <c:pt idx="3">
                  <c:v>-6.3258016044872472</c:v>
                </c:pt>
                <c:pt idx="4">
                  <c:v>-6.65577266085619</c:v>
                </c:pt>
                <c:pt idx="5">
                  <c:v>-6.7203215867493338</c:v>
                </c:pt>
                <c:pt idx="6">
                  <c:v>-5.7950611376628194</c:v>
                </c:pt>
                <c:pt idx="7">
                  <c:v>-6.6185895882449515</c:v>
                </c:pt>
                <c:pt idx="8">
                  <c:v>-6.1470980792413981</c:v>
                </c:pt>
                <c:pt idx="9">
                  <c:v>-5.621585338183845</c:v>
                </c:pt>
                <c:pt idx="10">
                  <c:v>-6.6763577349677856</c:v>
                </c:pt>
                <c:pt idx="11">
                  <c:v>-5.1996957554335852</c:v>
                </c:pt>
                <c:pt idx="12">
                  <c:v>-3.4949713318657398</c:v>
                </c:pt>
                <c:pt idx="13">
                  <c:v>1.5426327790154053</c:v>
                </c:pt>
                <c:pt idx="14">
                  <c:v>2.5907180336887512</c:v>
                </c:pt>
                <c:pt idx="15">
                  <c:v>2.1747202167703108</c:v>
                </c:pt>
                <c:pt idx="16">
                  <c:v>1.478626047649555</c:v>
                </c:pt>
                <c:pt idx="17">
                  <c:v>2.2914642038614943</c:v>
                </c:pt>
                <c:pt idx="18">
                  <c:v>1.9533679702968887</c:v>
                </c:pt>
                <c:pt idx="19">
                  <c:v>1.7100707489738982</c:v>
                </c:pt>
                <c:pt idx="20">
                  <c:v>2.4067773631880272</c:v>
                </c:pt>
                <c:pt idx="21">
                  <c:v>1.8520222016484214</c:v>
                </c:pt>
                <c:pt idx="22">
                  <c:v>2.8622853107813975</c:v>
                </c:pt>
                <c:pt idx="23">
                  <c:v>2.6142599589296713</c:v>
                </c:pt>
                <c:pt idx="24">
                  <c:v>2.2475749427527596</c:v>
                </c:pt>
                <c:pt idx="25">
                  <c:v>3.8085122831431462</c:v>
                </c:pt>
                <c:pt idx="26">
                  <c:v>3.4649274234531866</c:v>
                </c:pt>
                <c:pt idx="27">
                  <c:v>4.2674146154929238</c:v>
                </c:pt>
                <c:pt idx="28">
                  <c:v>5.2963620266616802</c:v>
                </c:pt>
                <c:pt idx="29">
                  <c:v>5.7813075454915221</c:v>
                </c:pt>
                <c:pt idx="30">
                  <c:v>6.982976968333146</c:v>
                </c:pt>
                <c:pt idx="31">
                  <c:v>7.7093871465786865</c:v>
                </c:pt>
              </c:numCache>
            </c:numRef>
          </c:val>
        </c:ser>
        <c:marker val="1"/>
        <c:axId val="265189248"/>
        <c:axId val="265190784"/>
      </c:lineChart>
      <c:catAx>
        <c:axId val="262330240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331776"/>
        <c:crosses val="autoZero"/>
        <c:auto val="1"/>
        <c:lblAlgn val="ctr"/>
        <c:lblOffset val="100"/>
      </c:catAx>
      <c:valAx>
        <c:axId val="262331776"/>
        <c:scaling>
          <c:orientation val="minMax"/>
          <c:max val="16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376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330240"/>
        <c:crosses val="autoZero"/>
        <c:crossBetween val="between"/>
        <c:majorUnit val="2"/>
      </c:valAx>
      <c:catAx>
        <c:axId val="265189248"/>
        <c:scaling>
          <c:orientation val="minMax"/>
        </c:scaling>
        <c:delete val="1"/>
        <c:axPos val="b"/>
        <c:tickLblPos val="none"/>
        <c:crossAx val="265190784"/>
        <c:crosses val="autoZero"/>
        <c:auto val="1"/>
        <c:lblAlgn val="ctr"/>
        <c:lblOffset val="100"/>
      </c:catAx>
      <c:valAx>
        <c:axId val="265190784"/>
        <c:scaling>
          <c:orientation val="minMax"/>
          <c:max val="16"/>
          <c:min val="-10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65658827920858"/>
              <c:y val="7.3076551790713523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5189248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9420623145400591"/>
          <c:w val="1"/>
          <c:h val="0.10579376854599427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6.3011058043974014E-2"/>
          <c:y val="4.1778359209800955E-2"/>
          <c:w val="0.87807624456778965"/>
          <c:h val="0.79064563638009699"/>
        </c:manualLayout>
      </c:layout>
      <c:barChart>
        <c:barDir val="col"/>
        <c:grouping val="stacked"/>
        <c:ser>
          <c:idx val="1"/>
          <c:order val="1"/>
          <c:tx>
            <c:strRef>
              <c:f>'Data 11'!$A$2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11'!$B$1:$AG$1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11'!$B$2:$AG$2</c:f>
              <c:numCache>
                <c:formatCode>0.0</c:formatCode>
                <c:ptCount val="32"/>
                <c:pt idx="0">
                  <c:v>-1.0637123932528716</c:v>
                </c:pt>
                <c:pt idx="1">
                  <c:v>-0.98288311360175307</c:v>
                </c:pt>
                <c:pt idx="2">
                  <c:v>-0.90609481060072128</c:v>
                </c:pt>
                <c:pt idx="3">
                  <c:v>-1.0186958961544412</c:v>
                </c:pt>
                <c:pt idx="4">
                  <c:v>-0.97892684206206848</c:v>
                </c:pt>
                <c:pt idx="5">
                  <c:v>-1.146087109579901</c:v>
                </c:pt>
                <c:pt idx="6">
                  <c:v>-0.86503089882720552</c:v>
                </c:pt>
                <c:pt idx="7">
                  <c:v>-1.0952852726883335</c:v>
                </c:pt>
                <c:pt idx="8">
                  <c:v>-1.0331679788201711</c:v>
                </c:pt>
                <c:pt idx="9">
                  <c:v>-1.0181977388650159</c:v>
                </c:pt>
                <c:pt idx="10">
                  <c:v>-1.1134045075178587</c:v>
                </c:pt>
                <c:pt idx="11">
                  <c:v>-1.0143134801894946</c:v>
                </c:pt>
                <c:pt idx="12">
                  <c:v>-1.0611508231363931</c:v>
                </c:pt>
                <c:pt idx="13">
                  <c:v>-1.3450771174778915</c:v>
                </c:pt>
                <c:pt idx="14">
                  <c:v>-1.3070320153897181</c:v>
                </c:pt>
                <c:pt idx="15">
                  <c:v>-1.1710994367048992</c:v>
                </c:pt>
                <c:pt idx="16">
                  <c:v>-1.1711966052153284</c:v>
                </c:pt>
                <c:pt idx="17">
                  <c:v>-1.2049804931041466</c:v>
                </c:pt>
                <c:pt idx="18">
                  <c:v>-1.2475374647911313</c:v>
                </c:pt>
                <c:pt idx="19">
                  <c:v>-1.2843722828722406</c:v>
                </c:pt>
                <c:pt idx="20">
                  <c:v>-1.3630198369306983</c:v>
                </c:pt>
                <c:pt idx="21">
                  <c:v>-1.5828250552137471</c:v>
                </c:pt>
                <c:pt idx="22">
                  <c:v>-1.6910309192947246</c:v>
                </c:pt>
                <c:pt idx="23">
                  <c:v>-1.6336393012452832</c:v>
                </c:pt>
                <c:pt idx="24">
                  <c:v>-1.6454290553779096</c:v>
                </c:pt>
                <c:pt idx="25">
                  <c:v>-1.7264068912752628</c:v>
                </c:pt>
                <c:pt idx="26">
                  <c:v>-1.7444116970500005</c:v>
                </c:pt>
                <c:pt idx="27">
                  <c:v>-1.9423965310783227</c:v>
                </c:pt>
                <c:pt idx="28">
                  <c:v>-1.7949761840879486</c:v>
                </c:pt>
                <c:pt idx="29">
                  <c:v>-1.796737454082898</c:v>
                </c:pt>
                <c:pt idx="30">
                  <c:v>-1.8249988761989657</c:v>
                </c:pt>
                <c:pt idx="31">
                  <c:v>-1.790530826043494</c:v>
                </c:pt>
              </c:numCache>
            </c:numRef>
          </c:val>
        </c:ser>
        <c:ser>
          <c:idx val="2"/>
          <c:order val="2"/>
          <c:tx>
            <c:strRef>
              <c:f>'Data 11'!$A$3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'Data 11'!$B$1:$AG$1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11'!$B$3:$AG$3</c:f>
              <c:numCache>
                <c:formatCode>0.0</c:formatCode>
                <c:ptCount val="32"/>
                <c:pt idx="0">
                  <c:v>-0.30346953475709659</c:v>
                </c:pt>
                <c:pt idx="1">
                  <c:v>-0.36320831769369682</c:v>
                </c:pt>
                <c:pt idx="2">
                  <c:v>-0.56329712583996816</c:v>
                </c:pt>
                <c:pt idx="3">
                  <c:v>-0.50304476414181143</c:v>
                </c:pt>
                <c:pt idx="4">
                  <c:v>-0.58181454045035019</c:v>
                </c:pt>
                <c:pt idx="5">
                  <c:v>-0.57065221395795052</c:v>
                </c:pt>
                <c:pt idx="6">
                  <c:v>-0.62942487100151734</c:v>
                </c:pt>
                <c:pt idx="7">
                  <c:v>-0.69036121377700832</c:v>
                </c:pt>
                <c:pt idx="8">
                  <c:v>-1.0270943493711155</c:v>
                </c:pt>
                <c:pt idx="9">
                  <c:v>-1.0958223991967448</c:v>
                </c:pt>
                <c:pt idx="10">
                  <c:v>-1.146818997622002</c:v>
                </c:pt>
                <c:pt idx="11">
                  <c:v>-1.3834890823129309</c:v>
                </c:pt>
                <c:pt idx="12">
                  <c:v>-1.1568082504120747</c:v>
                </c:pt>
                <c:pt idx="13">
                  <c:v>-0.91680097472505651</c:v>
                </c:pt>
                <c:pt idx="14">
                  <c:v>-0.78562974722597889</c:v>
                </c:pt>
                <c:pt idx="15">
                  <c:v>-0.66642292400271352</c:v>
                </c:pt>
                <c:pt idx="16">
                  <c:v>-0.56423044150807522</c:v>
                </c:pt>
                <c:pt idx="17">
                  <c:v>-0.49092212842269162</c:v>
                </c:pt>
                <c:pt idx="18">
                  <c:v>-0.44448044555962163</c:v>
                </c:pt>
                <c:pt idx="19">
                  <c:v>-0.41801128986904756</c:v>
                </c:pt>
                <c:pt idx="20">
                  <c:v>-0.4822059265598212</c:v>
                </c:pt>
                <c:pt idx="21">
                  <c:v>-0.48170653964082338</c:v>
                </c:pt>
                <c:pt idx="22">
                  <c:v>-0.55723848878186966</c:v>
                </c:pt>
                <c:pt idx="23">
                  <c:v>-0.60524072975589238</c:v>
                </c:pt>
                <c:pt idx="24">
                  <c:v>-0.58550004089634788</c:v>
                </c:pt>
                <c:pt idx="25">
                  <c:v>-0.59122113538318477</c:v>
                </c:pt>
                <c:pt idx="26">
                  <c:v>-0.54268871781606187</c:v>
                </c:pt>
                <c:pt idx="27">
                  <c:v>-0.40449484400445918</c:v>
                </c:pt>
                <c:pt idx="28">
                  <c:v>-0.36942785706637665</c:v>
                </c:pt>
                <c:pt idx="29">
                  <c:v>-0.36885025645611624</c:v>
                </c:pt>
                <c:pt idx="30">
                  <c:v>-0.3834265552635675</c:v>
                </c:pt>
                <c:pt idx="31">
                  <c:v>-0.33335522657095434</c:v>
                </c:pt>
              </c:numCache>
            </c:numRef>
          </c:val>
        </c:ser>
        <c:ser>
          <c:idx val="3"/>
          <c:order val="3"/>
          <c:tx>
            <c:strRef>
              <c:f>'Data 11'!$A$4</c:f>
              <c:strCache>
                <c:ptCount val="1"/>
                <c:pt idx="0">
                  <c:v>Other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'Data 11'!$B$1:$AG$1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11'!$B$4:$AG$4</c:f>
              <c:numCache>
                <c:formatCode>0.0</c:formatCode>
                <c:ptCount val="32"/>
                <c:pt idx="0">
                  <c:v>-0.14827844922143288</c:v>
                </c:pt>
                <c:pt idx="1">
                  <c:v>-0.15393736042818851</c:v>
                </c:pt>
                <c:pt idx="2">
                  <c:v>-0.11634148354849161</c:v>
                </c:pt>
                <c:pt idx="3">
                  <c:v>-0.10472291771421911</c:v>
                </c:pt>
                <c:pt idx="4">
                  <c:v>-0.12580462739719861</c:v>
                </c:pt>
                <c:pt idx="5">
                  <c:v>-0.14685594537469918</c:v>
                </c:pt>
                <c:pt idx="6">
                  <c:v>-0.21541755362583601</c:v>
                </c:pt>
                <c:pt idx="7">
                  <c:v>-0.24333077847781623</c:v>
                </c:pt>
                <c:pt idx="8">
                  <c:v>-0.51115291592454482</c:v>
                </c:pt>
                <c:pt idx="9">
                  <c:v>-0.49082529998156027</c:v>
                </c:pt>
                <c:pt idx="10">
                  <c:v>-0.51524735646065456</c:v>
                </c:pt>
                <c:pt idx="11">
                  <c:v>-0.61037665345161307</c:v>
                </c:pt>
                <c:pt idx="12">
                  <c:v>-0.51894039919560497</c:v>
                </c:pt>
                <c:pt idx="13">
                  <c:v>-0.4076269886806862</c:v>
                </c:pt>
                <c:pt idx="14">
                  <c:v>-0.3326454919054041</c:v>
                </c:pt>
                <c:pt idx="15">
                  <c:v>-0.33232078671073023</c:v>
                </c:pt>
                <c:pt idx="16">
                  <c:v>-0.35065351155671315</c:v>
                </c:pt>
                <c:pt idx="17">
                  <c:v>-0.39462064770553812</c:v>
                </c:pt>
                <c:pt idx="18">
                  <c:v>-0.42748318048018907</c:v>
                </c:pt>
                <c:pt idx="19">
                  <c:v>-0.40622059883254208</c:v>
                </c:pt>
                <c:pt idx="20">
                  <c:v>-0.42061065968853428</c:v>
                </c:pt>
                <c:pt idx="21">
                  <c:v>-0.41714684276647118</c:v>
                </c:pt>
                <c:pt idx="22">
                  <c:v>-0.44686259483252766</c:v>
                </c:pt>
                <c:pt idx="23">
                  <c:v>-0.47994816305861765</c:v>
                </c:pt>
                <c:pt idx="24">
                  <c:v>-0.46748882599313685</c:v>
                </c:pt>
                <c:pt idx="25">
                  <c:v>-0.41878557137144423</c:v>
                </c:pt>
                <c:pt idx="26">
                  <c:v>-0.37604778419218376</c:v>
                </c:pt>
                <c:pt idx="27">
                  <c:v>-0.3552728551928816</c:v>
                </c:pt>
                <c:pt idx="28">
                  <c:v>-0.34255991057810914</c:v>
                </c:pt>
                <c:pt idx="29">
                  <c:v>-0.30757744368042439</c:v>
                </c:pt>
                <c:pt idx="30">
                  <c:v>-0.3099388346375368</c:v>
                </c:pt>
                <c:pt idx="31">
                  <c:v>-0.30594919944797555</c:v>
                </c:pt>
              </c:numCache>
            </c:numRef>
          </c:val>
        </c:ser>
        <c:overlap val="100"/>
        <c:axId val="266836608"/>
        <c:axId val="266851072"/>
      </c:barChart>
      <c:lineChart>
        <c:grouping val="standard"/>
        <c:ser>
          <c:idx val="0"/>
          <c:order val="0"/>
          <c:tx>
            <c:strRef>
              <c:f>'Data 11'!$A$5</c:f>
              <c:strCache>
                <c:ptCount val="1"/>
                <c:pt idx="0">
                  <c:v>Interest balance</c:v>
                </c:pt>
              </c:strCache>
            </c:strRef>
          </c:tx>
          <c:spPr>
            <a:ln w="3175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11'!$B$1:$AG$1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11'!$B$5:$AG$5</c:f>
              <c:numCache>
                <c:formatCode>0.0</c:formatCode>
                <c:ptCount val="32"/>
                <c:pt idx="0">
                  <c:v>-1.5154603772314008</c:v>
                </c:pt>
                <c:pt idx="1">
                  <c:v>-1.5000287917236381</c:v>
                </c:pt>
                <c:pt idx="2">
                  <c:v>-1.5857334199891808</c:v>
                </c:pt>
                <c:pt idx="3">
                  <c:v>-1.6264635780104717</c:v>
                </c:pt>
                <c:pt idx="4">
                  <c:v>-1.6865460099096174</c:v>
                </c:pt>
                <c:pt idx="5">
                  <c:v>-1.8635952689125508</c:v>
                </c:pt>
                <c:pt idx="6">
                  <c:v>-1.7098733234545589</c:v>
                </c:pt>
                <c:pt idx="7">
                  <c:v>-2.0289772649431583</c:v>
                </c:pt>
                <c:pt idx="8">
                  <c:v>-2.5714152441158316</c:v>
                </c:pt>
                <c:pt idx="9">
                  <c:v>-2.6048454380433212</c:v>
                </c:pt>
                <c:pt idx="10">
                  <c:v>-2.7754708616005153</c:v>
                </c:pt>
                <c:pt idx="11">
                  <c:v>-3.0081792159540384</c:v>
                </c:pt>
                <c:pt idx="12">
                  <c:v>-2.7368994727440721</c:v>
                </c:pt>
                <c:pt idx="13">
                  <c:v>-2.6695050808836345</c:v>
                </c:pt>
                <c:pt idx="14">
                  <c:v>-2.4253072545211007</c:v>
                </c:pt>
                <c:pt idx="15">
                  <c:v>-2.1698431474183426</c:v>
                </c:pt>
                <c:pt idx="16">
                  <c:v>-2.0860805582801167</c:v>
                </c:pt>
                <c:pt idx="17">
                  <c:v>-2.0905232692323765</c:v>
                </c:pt>
                <c:pt idx="18">
                  <c:v>-2.119501090830942</c:v>
                </c:pt>
                <c:pt idx="19">
                  <c:v>-2.1086041715738304</c:v>
                </c:pt>
                <c:pt idx="20">
                  <c:v>-2.2658364231790538</c:v>
                </c:pt>
                <c:pt idx="21">
                  <c:v>-2.4816784376210417</c:v>
                </c:pt>
                <c:pt idx="22">
                  <c:v>-2.6951320029091219</c:v>
                </c:pt>
                <c:pt idx="23">
                  <c:v>-2.7188281940597929</c:v>
                </c:pt>
                <c:pt idx="24">
                  <c:v>-2.6984179222673941</c:v>
                </c:pt>
                <c:pt idx="25">
                  <c:v>-2.7364135980298916</c:v>
                </c:pt>
                <c:pt idx="26">
                  <c:v>-2.663148199058246</c:v>
                </c:pt>
                <c:pt idx="27">
                  <c:v>-2.7021642302756637</c:v>
                </c:pt>
                <c:pt idx="28">
                  <c:v>-2.5069639517324345</c:v>
                </c:pt>
                <c:pt idx="29">
                  <c:v>-2.4731651542194379</c:v>
                </c:pt>
                <c:pt idx="30">
                  <c:v>-2.51836426610007</c:v>
                </c:pt>
                <c:pt idx="31">
                  <c:v>-2.4298352520624231</c:v>
                </c:pt>
              </c:numCache>
            </c:numRef>
          </c:val>
        </c:ser>
        <c:marker val="1"/>
        <c:axId val="266852608"/>
        <c:axId val="270008704"/>
      </c:lineChart>
      <c:catAx>
        <c:axId val="266836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3845533893728998E-2"/>
              <c:y val="1.7169797348999087E-3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66851072"/>
        <c:crosses val="autoZero"/>
        <c:auto val="1"/>
        <c:lblAlgn val="ctr"/>
        <c:lblOffset val="100"/>
      </c:catAx>
      <c:valAx>
        <c:axId val="266851072"/>
        <c:scaling>
          <c:orientation val="minMax"/>
          <c:max val="0"/>
          <c:min val="-3.5"/>
        </c:scaling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dash"/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66836608"/>
        <c:crosses val="autoZero"/>
        <c:crossBetween val="between"/>
        <c:majorUnit val="0.5"/>
      </c:valAx>
      <c:catAx>
        <c:axId val="2668526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12772776483824"/>
              <c:y val="1.7169797348999087E-3"/>
            </c:manualLayout>
          </c:layout>
        </c:title>
        <c:tickLblPos val="none"/>
        <c:crossAx val="270008704"/>
        <c:crosses val="autoZero"/>
        <c:auto val="1"/>
        <c:lblAlgn val="ctr"/>
        <c:lblOffset val="100"/>
      </c:catAx>
      <c:valAx>
        <c:axId val="270008704"/>
        <c:scaling>
          <c:orientation val="minMax"/>
          <c:max val="0"/>
          <c:min val="-3.5"/>
        </c:scaling>
        <c:axPos val="r"/>
        <c:numFmt formatCode="0.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66852608"/>
        <c:crosses val="max"/>
        <c:crossBetween val="between"/>
        <c:majorUnit val="0.5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b"/>
      <c:layout>
        <c:manualLayout>
          <c:xMode val="edge"/>
          <c:yMode val="edge"/>
          <c:x val="6.1475457840032034E-2"/>
          <c:y val="0.95297805642633449"/>
          <c:w val="0.87602457574072434"/>
          <c:h val="4.7021943573667666E-2"/>
        </c:manualLayout>
      </c:layout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2740434332989097E-2"/>
          <c:y val="5.5932203389830584E-2"/>
          <c:w val="0.88934850051706249"/>
          <c:h val="0.7834889199745867"/>
        </c:manualLayout>
      </c:layout>
      <c:lineChart>
        <c:grouping val="standard"/>
        <c:ser>
          <c:idx val="6"/>
          <c:order val="0"/>
          <c:tx>
            <c:strRef>
              <c:f>'Data 12'!$A$2</c:f>
              <c:strCache>
                <c:ptCount val="1"/>
                <c:pt idx="0">
                  <c:v>Gross debt</c:v>
                </c:pt>
              </c:strCache>
            </c:strRef>
          </c:tx>
          <c:spPr>
            <a:ln w="44450">
              <a:solidFill>
                <a:srgbClr val="78A3D5"/>
              </a:solidFill>
              <a:prstDash val="solid"/>
            </a:ln>
          </c:spPr>
          <c:marker>
            <c:symbol val="none"/>
          </c:marker>
          <c:cat>
            <c:numRef>
              <c:f>'Data 12'!$B$1:$I$1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12'!$B$2:$I$2</c:f>
              <c:numCache>
                <c:formatCode>0.0</c:formatCode>
                <c:ptCount val="8"/>
                <c:pt idx="0">
                  <c:v>67.665780467952274</c:v>
                </c:pt>
                <c:pt idx="1">
                  <c:v>83.147046029007072</c:v>
                </c:pt>
                <c:pt idx="2">
                  <c:v>92.040384314434149</c:v>
                </c:pt>
                <c:pt idx="3">
                  <c:v>103.06343558880526</c:v>
                </c:pt>
                <c:pt idx="4">
                  <c:v>108.63845916907863</c:v>
                </c:pt>
                <c:pt idx="5">
                  <c:v>108.28839379622208</c:v>
                </c:pt>
                <c:pt idx="6">
                  <c:v>98.709959081419896</c:v>
                </c:pt>
                <c:pt idx="7">
                  <c:v>89.349868323590627</c:v>
                </c:pt>
              </c:numCache>
            </c:numRef>
          </c:val>
        </c:ser>
        <c:marker val="1"/>
        <c:axId val="271266176"/>
        <c:axId val="271268096"/>
      </c:lineChart>
      <c:lineChart>
        <c:grouping val="standard"/>
        <c:ser>
          <c:idx val="0"/>
          <c:order val="1"/>
          <c:tx>
            <c:strRef>
              <c:f>'Data 12'!$A$3</c:f>
              <c:strCache>
                <c:ptCount val="1"/>
                <c:pt idx="0">
                  <c:v>Implicit interest rat (r.h.a.)</c:v>
                </c:pt>
              </c:strCache>
            </c:strRef>
          </c:tx>
          <c:spPr>
            <a:ln w="444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'Data 12'!$B$1:$I$1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12'!$B$3:$I$3</c:f>
              <c:numCache>
                <c:formatCode>0.0</c:formatCode>
                <c:ptCount val="8"/>
                <c:pt idx="0">
                  <c:v>3.6821146987331854</c:v>
                </c:pt>
                <c:pt idx="1">
                  <c:v>3.9115450837885146</c:v>
                </c:pt>
                <c:pt idx="2">
                  <c:v>4.7892659739970362</c:v>
                </c:pt>
                <c:pt idx="3">
                  <c:v>3.522233037910008</c:v>
                </c:pt>
                <c:pt idx="4">
                  <c:v>3.0533360075618914</c:v>
                </c:pt>
                <c:pt idx="5">
                  <c:v>3.5697723911299377</c:v>
                </c:pt>
                <c:pt idx="6">
                  <c:v>3.8967238194907892</c:v>
                </c:pt>
                <c:pt idx="7">
                  <c:v>3.8266284767711003</c:v>
                </c:pt>
              </c:numCache>
            </c:numRef>
          </c:val>
        </c:ser>
        <c:marker val="1"/>
        <c:axId val="271300096"/>
        <c:axId val="271298560"/>
      </c:lineChart>
      <c:catAx>
        <c:axId val="271266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9979341372163882E-2"/>
              <c:y val="6.2694305036919704E-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71268096"/>
        <c:crossesAt val="0"/>
        <c:lblAlgn val="ctr"/>
        <c:lblOffset val="50"/>
        <c:tickLblSkip val="1"/>
        <c:tickMarkSkip val="1"/>
      </c:catAx>
      <c:valAx>
        <c:axId val="271268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71266176"/>
        <c:crosses val="autoZero"/>
        <c:crossBetween val="between"/>
      </c:valAx>
      <c:valAx>
        <c:axId val="271298560"/>
        <c:scaling>
          <c:orientation val="minMax"/>
        </c:scaling>
        <c:axPos val="r"/>
        <c:numFmt formatCode="0" sourceLinked="0"/>
        <c:tickLblPos val="nextTo"/>
        <c:crossAx val="271300096"/>
        <c:crosses val="max"/>
        <c:crossBetween val="between"/>
      </c:valAx>
      <c:catAx>
        <c:axId val="2713000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49465602288702"/>
              <c:y val="7.7619169779304465E-3"/>
            </c:manualLayout>
          </c:layout>
        </c:title>
        <c:numFmt formatCode="General" sourceLinked="1"/>
        <c:tickLblPos val="none"/>
        <c:crossAx val="271298560"/>
        <c:crosses val="autoZero"/>
        <c:lblAlgn val="ctr"/>
        <c:lblOffset val="10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5153443461444265"/>
          <c:w val="0.94203318084675325"/>
          <c:h val="4.8465565385558275E-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rebuchet MS" pitchFamily="34" charset="0"/>
          <a:ea typeface="Times New Roman"/>
          <a:cs typeface="Times New Roman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274043433298909E-2"/>
          <c:y val="5.5932203389830584E-2"/>
          <c:w val="0.88934850051706249"/>
          <c:h val="0.7709500589672027"/>
        </c:manualLayout>
      </c:layout>
      <c:lineChart>
        <c:grouping val="standard"/>
        <c:ser>
          <c:idx val="6"/>
          <c:order val="0"/>
          <c:tx>
            <c:strRef>
              <c:f>'Data 13'!$A$2</c:f>
              <c:strCache>
                <c:ptCount val="1"/>
                <c:pt idx="0">
                  <c:v>Net intercomapny loans</c:v>
                </c:pt>
              </c:strCache>
            </c:strRef>
          </c:tx>
          <c:spPr>
            <a:ln w="38100">
              <a:solidFill>
                <a:srgbClr val="78A3D5"/>
              </a:solidFill>
              <a:prstDash val="solid"/>
            </a:ln>
          </c:spPr>
          <c:marker>
            <c:symbol val="none"/>
          </c:marker>
          <c:cat>
            <c:numRef>
              <c:f>'Data 13'!$B$1:$G$1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'Data 13'!$B$2:$G$2</c:f>
              <c:numCache>
                <c:formatCode>0.0</c:formatCode>
                <c:ptCount val="6"/>
                <c:pt idx="0">
                  <c:v>4.1063819738834999</c:v>
                </c:pt>
                <c:pt idx="1">
                  <c:v>5.1400834424955004</c:v>
                </c:pt>
                <c:pt idx="2">
                  <c:v>6.7011228061463992</c:v>
                </c:pt>
                <c:pt idx="3">
                  <c:v>7.5066058133252502</c:v>
                </c:pt>
                <c:pt idx="4">
                  <c:v>10.474144049216326</c:v>
                </c:pt>
                <c:pt idx="5">
                  <c:v>11.526940480507001</c:v>
                </c:pt>
              </c:numCache>
            </c:numRef>
          </c:val>
        </c:ser>
        <c:marker val="1"/>
        <c:axId val="271363456"/>
        <c:axId val="271382016"/>
      </c:lineChart>
      <c:lineChart>
        <c:grouping val="standard"/>
        <c:ser>
          <c:idx val="0"/>
          <c:order val="1"/>
          <c:tx>
            <c:strRef>
              <c:f>'Data 13'!$A$3</c:f>
              <c:strCache>
                <c:ptCount val="1"/>
                <c:pt idx="0">
                  <c:v>Implicit interest rate (r.h.a.)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'Data 13'!$B$1:$G$1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'Data 13'!$B$3:$G$3</c:f>
              <c:numCache>
                <c:formatCode>0.0</c:formatCode>
                <c:ptCount val="6"/>
                <c:pt idx="0">
                  <c:v>12.404001319041701</c:v>
                </c:pt>
                <c:pt idx="1">
                  <c:v>11.656183271042776</c:v>
                </c:pt>
                <c:pt idx="2">
                  <c:v>15.285519608536212</c:v>
                </c:pt>
                <c:pt idx="3">
                  <c:v>12.728629797963793</c:v>
                </c:pt>
                <c:pt idx="4">
                  <c:v>9.5760952607773753</c:v>
                </c:pt>
                <c:pt idx="5">
                  <c:v>4.8793388845585648</c:v>
                </c:pt>
              </c:numCache>
            </c:numRef>
          </c:val>
        </c:ser>
        <c:marker val="1"/>
        <c:axId val="271188736"/>
        <c:axId val="271383552"/>
      </c:lineChart>
      <c:catAx>
        <c:axId val="271363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aseline="0"/>
                  <a:t>billion euro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9979341372163889E-2"/>
              <c:y val="6.2694305036919704E-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71382016"/>
        <c:crossesAt val="0"/>
        <c:lblAlgn val="ctr"/>
        <c:lblOffset val="50"/>
        <c:tickLblSkip val="1"/>
        <c:tickMarkSkip val="1"/>
      </c:catAx>
      <c:valAx>
        <c:axId val="271382016"/>
        <c:scaling>
          <c:orientation val="minMax"/>
          <c:max val="18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71363456"/>
        <c:crosses val="autoZero"/>
        <c:crossBetween val="between"/>
      </c:valAx>
      <c:valAx>
        <c:axId val="271383552"/>
        <c:scaling>
          <c:orientation val="minMax"/>
          <c:max val="18"/>
          <c:min val="0"/>
        </c:scaling>
        <c:axPos val="r"/>
        <c:numFmt formatCode="0" sourceLinked="0"/>
        <c:tickLblPos val="nextTo"/>
        <c:crossAx val="271188736"/>
        <c:crosses val="max"/>
        <c:crossBetween val="between"/>
      </c:valAx>
      <c:catAx>
        <c:axId val="271188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68416513274318"/>
              <c:y val="7.7619169779304465E-3"/>
            </c:manualLayout>
          </c:layout>
        </c:title>
        <c:numFmt formatCode="General" sourceLinked="1"/>
        <c:tickLblPos val="none"/>
        <c:crossAx val="271383552"/>
        <c:crosses val="autoZero"/>
        <c:lblAlgn val="ctr"/>
        <c:lblOffset val="10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3063352935745458"/>
          <c:w val="0.94203318084675336"/>
          <c:h val="5.4735839762829079E-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rebuchet MS" pitchFamily="34" charset="0"/>
          <a:ea typeface="Times New Roman"/>
          <a:cs typeface="Times New Roman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5709220979773828E-2"/>
          <c:y val="4.9211089721973578E-2"/>
          <c:w val="0.88858155804045258"/>
          <c:h val="0.83226026213807947"/>
        </c:manualLayout>
      </c:layout>
      <c:barChart>
        <c:barDir val="col"/>
        <c:grouping val="clustered"/>
        <c:ser>
          <c:idx val="0"/>
          <c:order val="0"/>
          <c:tx>
            <c:strRef>
              <c:f>'Data 14'!$A$2</c:f>
              <c:strCache>
                <c:ptCount val="1"/>
                <c:pt idx="0">
                  <c:v>Income of residents working abroad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'Data 14'!$B$1:$I$1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14'!$B$2:$I$2</c:f>
              <c:numCache>
                <c:formatCode>#,##0</c:formatCode>
                <c:ptCount val="8"/>
                <c:pt idx="0">
                  <c:v>1605.2622873394002</c:v>
                </c:pt>
                <c:pt idx="1">
                  <c:v>1641.5802144043998</c:v>
                </c:pt>
                <c:pt idx="2">
                  <c:v>1674.1604774990001</c:v>
                </c:pt>
                <c:pt idx="3">
                  <c:v>1498.1633122426001</c:v>
                </c:pt>
                <c:pt idx="4">
                  <c:v>1578.1298843279001</c:v>
                </c:pt>
                <c:pt idx="5">
                  <c:v>1594.1577570609002</c:v>
                </c:pt>
                <c:pt idx="6">
                  <c:v>1626.9069991412</c:v>
                </c:pt>
                <c:pt idx="7">
                  <c:v>1664.9099878036</c:v>
                </c:pt>
              </c:numCache>
            </c:numRef>
          </c:val>
        </c:ser>
        <c:ser>
          <c:idx val="1"/>
          <c:order val="1"/>
          <c:tx>
            <c:strRef>
              <c:f>'Data 14'!$A$3</c:f>
              <c:strCache>
                <c:ptCount val="1"/>
                <c:pt idx="0">
                  <c:v>Income of non-residents working inland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'Data 14'!$B$1:$I$1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14'!$B$3:$I$3</c:f>
              <c:numCache>
                <c:formatCode>#,##0</c:formatCode>
                <c:ptCount val="8"/>
                <c:pt idx="0">
                  <c:v>694.28380626499995</c:v>
                </c:pt>
                <c:pt idx="1">
                  <c:v>915.71900720330007</c:v>
                </c:pt>
                <c:pt idx="2">
                  <c:v>955.4479149343</c:v>
                </c:pt>
                <c:pt idx="3">
                  <c:v>797.37997630839993</c:v>
                </c:pt>
                <c:pt idx="4">
                  <c:v>803.1952779932999</c:v>
                </c:pt>
                <c:pt idx="5">
                  <c:v>833.7943048077999</c:v>
                </c:pt>
                <c:pt idx="6">
                  <c:v>818.6381594078</c:v>
                </c:pt>
                <c:pt idx="7">
                  <c:v>864.19727509149993</c:v>
                </c:pt>
              </c:numCache>
            </c:numRef>
          </c:val>
        </c:ser>
        <c:gapWidth val="98"/>
        <c:axId val="271412608"/>
        <c:axId val="271451264"/>
      </c:barChart>
      <c:lineChart>
        <c:grouping val="standard"/>
        <c:ser>
          <c:idx val="2"/>
          <c:order val="2"/>
          <c:tx>
            <c:strRef>
              <c:f>'Data 14'!$A$4</c:f>
              <c:strCache>
                <c:ptCount val="1"/>
                <c:pt idx="0">
                  <c:v>Net labour income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'Data 14'!$B$4:$I$4</c:f>
              <c:numCache>
                <c:formatCode>#,##0</c:formatCode>
                <c:ptCount val="8"/>
                <c:pt idx="0">
                  <c:v>910.97848107440007</c:v>
                </c:pt>
                <c:pt idx="1">
                  <c:v>725.8612072011</c:v>
                </c:pt>
                <c:pt idx="2">
                  <c:v>718.71256256469997</c:v>
                </c:pt>
                <c:pt idx="3">
                  <c:v>700.78333593420007</c:v>
                </c:pt>
                <c:pt idx="4">
                  <c:v>774.93460633460006</c:v>
                </c:pt>
                <c:pt idx="5">
                  <c:v>760.36345225310004</c:v>
                </c:pt>
                <c:pt idx="6">
                  <c:v>808.2688397334</c:v>
                </c:pt>
                <c:pt idx="7">
                  <c:v>800.71271271210003</c:v>
                </c:pt>
              </c:numCache>
            </c:numRef>
          </c:val>
        </c:ser>
        <c:marker val="1"/>
        <c:axId val="271463552"/>
        <c:axId val="271453184"/>
      </c:lineChart>
      <c:catAx>
        <c:axId val="271412608"/>
        <c:scaling>
          <c:orientation val="minMax"/>
        </c:scaling>
        <c:axPos val="b"/>
        <c:numFmt formatCode="General" sourceLinked="1"/>
        <c:tickLblPos val="nextTo"/>
        <c:crossAx val="271451264"/>
        <c:crosses val="autoZero"/>
        <c:auto val="1"/>
        <c:lblAlgn val="ctr"/>
        <c:lblOffset val="100"/>
      </c:catAx>
      <c:valAx>
        <c:axId val="271451264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million euro</a:t>
                </a:r>
              </a:p>
            </c:rich>
          </c:tx>
          <c:layout>
            <c:manualLayout>
              <c:xMode val="edge"/>
              <c:yMode val="edge"/>
              <c:x val="6.1466646249566929E-2"/>
              <c:y val="1.2544121639967488E-3"/>
            </c:manualLayout>
          </c:layout>
        </c:title>
        <c:numFmt formatCode="#,##0" sourceLinked="1"/>
        <c:tickLblPos val="nextTo"/>
        <c:crossAx val="271412608"/>
        <c:crosses val="autoZero"/>
        <c:crossBetween val="between"/>
      </c:valAx>
      <c:valAx>
        <c:axId val="271453184"/>
        <c:scaling>
          <c:orientation val="minMax"/>
          <c:max val="180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million euro</a:t>
                </a:r>
              </a:p>
            </c:rich>
          </c:tx>
          <c:layout>
            <c:manualLayout>
              <c:xMode val="edge"/>
              <c:yMode val="edge"/>
              <c:x val="0.84329574975083088"/>
              <c:y val="2.5226470515636991E-4"/>
            </c:manualLayout>
          </c:layout>
        </c:title>
        <c:numFmt formatCode="#,##0" sourceLinked="1"/>
        <c:tickLblPos val="nextTo"/>
        <c:crossAx val="271463552"/>
        <c:crosses val="max"/>
        <c:crossBetween val="between"/>
        <c:majorUnit val="200"/>
      </c:valAx>
      <c:catAx>
        <c:axId val="271463552"/>
        <c:scaling>
          <c:orientation val="minMax"/>
        </c:scaling>
        <c:delete val="1"/>
        <c:axPos val="b"/>
        <c:tickLblPos val="none"/>
        <c:crossAx val="271453184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3.9103242293831386E-2"/>
          <c:y val="0.9460007075918021"/>
          <c:w val="0.91359563537120581"/>
          <c:h val="5.399929240819823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6630812961714475E-2"/>
          <c:y val="5.5470743021422117E-2"/>
          <c:w val="0.88673837407657163"/>
          <c:h val="0.81979374595662158"/>
        </c:manualLayout>
      </c:layout>
      <c:barChart>
        <c:barDir val="col"/>
        <c:grouping val="clustered"/>
        <c:ser>
          <c:idx val="0"/>
          <c:order val="0"/>
          <c:tx>
            <c:strRef>
              <c:f>'Data 15'!$A$2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cat>
            <c:numRef>
              <c:f>'Data 15'!$D$1:$K$1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15'!$D$2:$K$2</c:f>
              <c:numCache>
                <c:formatCode>0.0</c:formatCode>
                <c:ptCount val="8"/>
                <c:pt idx="0">
                  <c:v>1.3007140387253915</c:v>
                </c:pt>
                <c:pt idx="1">
                  <c:v>0.77009425422124456</c:v>
                </c:pt>
                <c:pt idx="2">
                  <c:v>1.1735092327305598</c:v>
                </c:pt>
                <c:pt idx="3">
                  <c:v>2.9109570448072359</c:v>
                </c:pt>
                <c:pt idx="4">
                  <c:v>3.4135845991686926</c:v>
                </c:pt>
                <c:pt idx="5">
                  <c:v>3.6641380943903985</c:v>
                </c:pt>
                <c:pt idx="6">
                  <c:v>3.9844612791959499</c:v>
                </c:pt>
                <c:pt idx="7">
                  <c:v>5.5081062487334123</c:v>
                </c:pt>
              </c:numCache>
            </c:numRef>
          </c:val>
        </c:ser>
        <c:ser>
          <c:idx val="2"/>
          <c:order val="1"/>
          <c:tx>
            <c:strRef>
              <c:f>'Data 15'!$A$3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rgbClr val="000000"/>
              </a:solidFill>
            </a:ln>
          </c:spPr>
          <c:cat>
            <c:numRef>
              <c:f>'Data 15'!$D$1:$K$1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15'!$D$3:$K$3</c:f>
              <c:numCache>
                <c:formatCode>0.0</c:formatCode>
                <c:ptCount val="8"/>
                <c:pt idx="0">
                  <c:v>-0.72710958796882708</c:v>
                </c:pt>
                <c:pt idx="1">
                  <c:v>-0.42570245693067899</c:v>
                </c:pt>
                <c:pt idx="2">
                  <c:v>-0.84971488408760265</c:v>
                </c:pt>
                <c:pt idx="3">
                  <c:v>-0.71280910050249657</c:v>
                </c:pt>
                <c:pt idx="4">
                  <c:v>-0.75422928289156399</c:v>
                </c:pt>
                <c:pt idx="5">
                  <c:v>-0.72476721135107314</c:v>
                </c:pt>
                <c:pt idx="6">
                  <c:v>-0.93618548704755222</c:v>
                </c:pt>
                <c:pt idx="7">
                  <c:v>-0.88435155172792956</c:v>
                </c:pt>
              </c:numCache>
            </c:numRef>
          </c:val>
        </c:ser>
        <c:ser>
          <c:idx val="3"/>
          <c:order val="2"/>
          <c:tx>
            <c:strRef>
              <c:f>'Data 15'!$A$4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000000"/>
              </a:solidFill>
            </a:ln>
          </c:spPr>
          <c:cat>
            <c:numRef>
              <c:f>'Data 15'!$D$1:$K$1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15'!$D$4:$K$4</c:f>
              <c:numCache>
                <c:formatCode>0.0</c:formatCode>
                <c:ptCount val="8"/>
                <c:pt idx="0">
                  <c:v>-0.14974952392962071</c:v>
                </c:pt>
                <c:pt idx="1">
                  <c:v>-0.13835730631365978</c:v>
                </c:pt>
                <c:pt idx="2">
                  <c:v>9.0023000270763404E-2</c:v>
                </c:pt>
                <c:pt idx="3">
                  <c:v>-0.58244495861712409</c:v>
                </c:pt>
                <c:pt idx="4">
                  <c:v>-0.47161962617397868</c:v>
                </c:pt>
                <c:pt idx="5">
                  <c:v>-0.10372540670300641</c:v>
                </c:pt>
                <c:pt idx="6">
                  <c:v>8.8397511401355267E-4</c:v>
                </c:pt>
                <c:pt idx="7">
                  <c:v>-6.5925526563737236E-2</c:v>
                </c:pt>
              </c:numCache>
            </c:numRef>
          </c:val>
        </c:ser>
        <c:gapWidth val="100"/>
        <c:axId val="271528320"/>
        <c:axId val="271529856"/>
      </c:barChart>
      <c:lineChart>
        <c:grouping val="standard"/>
        <c:ser>
          <c:idx val="4"/>
          <c:order val="3"/>
          <c:tx>
            <c:strRef>
              <c:f>'Data 15'!$A$5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4925">
              <a:solidFill>
                <a:srgbClr val="000000"/>
              </a:solidFill>
            </a:ln>
          </c:spPr>
          <c:marker>
            <c:symbol val="none"/>
          </c:marker>
          <c:cat>
            <c:numRef>
              <c:f>'Data 15'!$D$1:$K$1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15'!$D$5:$K$5</c:f>
              <c:numCache>
                <c:formatCode>0.0</c:formatCode>
                <c:ptCount val="8"/>
                <c:pt idx="0">
                  <c:v>0.4238549268269437</c:v>
                </c:pt>
                <c:pt idx="1">
                  <c:v>0.20603449097690579</c:v>
                </c:pt>
                <c:pt idx="2">
                  <c:v>0.41381734891372057</c:v>
                </c:pt>
                <c:pt idx="3">
                  <c:v>1.6157029856876153</c:v>
                </c:pt>
                <c:pt idx="4">
                  <c:v>2.1877356901031497</c:v>
                </c:pt>
                <c:pt idx="5">
                  <c:v>2.8356454763363192</c:v>
                </c:pt>
                <c:pt idx="6">
                  <c:v>3.0491597672624113</c:v>
                </c:pt>
                <c:pt idx="7">
                  <c:v>4.5578291704417451</c:v>
                </c:pt>
              </c:numCache>
            </c:numRef>
          </c:val>
        </c:ser>
        <c:marker val="1"/>
        <c:axId val="271550336"/>
        <c:axId val="271548416"/>
      </c:lineChart>
      <c:catAx>
        <c:axId val="27152832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271529856"/>
        <c:crosses val="autoZero"/>
        <c:auto val="1"/>
        <c:lblAlgn val="ctr"/>
        <c:lblOffset val="100"/>
      </c:catAx>
      <c:valAx>
        <c:axId val="271529856"/>
        <c:scaling>
          <c:orientation val="minMax"/>
          <c:max val="6"/>
          <c:min val="-1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3272889272842787E-2"/>
              <c:y val="8.6672778873265292E-3"/>
            </c:manualLayout>
          </c:layout>
        </c:title>
        <c:numFmt formatCode="0.0" sourceLinked="0"/>
        <c:tickLblPos val="nextTo"/>
        <c:crossAx val="271528320"/>
        <c:crosses val="autoZero"/>
        <c:crossBetween val="between"/>
        <c:majorUnit val="0.5"/>
      </c:valAx>
      <c:valAx>
        <c:axId val="271548416"/>
        <c:scaling>
          <c:orientation val="minMax"/>
          <c:max val="6"/>
          <c:min val="-1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885451564371012"/>
              <c:y val="8.6672778873265396E-3"/>
            </c:manualLayout>
          </c:layout>
        </c:title>
        <c:numFmt formatCode="0.0" sourceLinked="0"/>
        <c:tickLblPos val="nextTo"/>
        <c:crossAx val="271550336"/>
        <c:crosses val="max"/>
        <c:crossBetween val="between"/>
        <c:majorUnit val="0.5"/>
      </c:valAx>
      <c:catAx>
        <c:axId val="271550336"/>
        <c:scaling>
          <c:orientation val="minMax"/>
        </c:scaling>
        <c:delete val="1"/>
        <c:axPos val="b"/>
        <c:numFmt formatCode="General" sourceLinked="1"/>
        <c:tickLblPos val="none"/>
        <c:crossAx val="271548416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6630812961714475E-2"/>
          <c:y val="5.5470743021422117E-2"/>
          <c:w val="0.88673837407657163"/>
          <c:h val="0.75082077180939211"/>
        </c:manualLayout>
      </c:layout>
      <c:barChart>
        <c:barDir val="col"/>
        <c:grouping val="clustered"/>
        <c:ser>
          <c:idx val="0"/>
          <c:order val="0"/>
          <c:tx>
            <c:strRef>
              <c:f>'Data 16'!$A$2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cat>
            <c:strRef>
              <c:f>'Data 16'!$B$1:$AG$1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16'!$B$2:$AG$2</c:f>
              <c:numCache>
                <c:formatCode>0.0</c:formatCode>
                <c:ptCount val="32"/>
                <c:pt idx="0">
                  <c:v>0.90724836165010747</c:v>
                </c:pt>
                <c:pt idx="1">
                  <c:v>1.1566422738208582</c:v>
                </c:pt>
                <c:pt idx="2">
                  <c:v>1.1714443647133441</c:v>
                </c:pt>
                <c:pt idx="3">
                  <c:v>1.3012695001661558</c:v>
                </c:pt>
                <c:pt idx="4">
                  <c:v>1.1004285340685296</c:v>
                </c:pt>
                <c:pt idx="5">
                  <c:v>1.0313891143054632</c:v>
                </c:pt>
                <c:pt idx="6">
                  <c:v>0.90267614973993382</c:v>
                </c:pt>
                <c:pt idx="7">
                  <c:v>0.7701136454105304</c:v>
                </c:pt>
                <c:pt idx="8">
                  <c:v>0.74987334476604284</c:v>
                </c:pt>
                <c:pt idx="9">
                  <c:v>0.73538877519237589</c:v>
                </c:pt>
                <c:pt idx="10">
                  <c:v>0.75214132203862016</c:v>
                </c:pt>
                <c:pt idx="11">
                  <c:v>1.1719304290327381</c:v>
                </c:pt>
                <c:pt idx="12">
                  <c:v>1.6698936918050915</c:v>
                </c:pt>
                <c:pt idx="13">
                  <c:v>2.1175546318328036</c:v>
                </c:pt>
                <c:pt idx="14">
                  <c:v>2.6923405514948562</c:v>
                </c:pt>
                <c:pt idx="15">
                  <c:v>2.9015530265601552</c:v>
                </c:pt>
                <c:pt idx="16">
                  <c:v>3.2157224512456208</c:v>
                </c:pt>
                <c:pt idx="17">
                  <c:v>3.4206680683848445</c:v>
                </c:pt>
                <c:pt idx="18">
                  <c:v>3.5925779934546327</c:v>
                </c:pt>
                <c:pt idx="19">
                  <c:v>3.4276769810822332</c:v>
                </c:pt>
                <c:pt idx="20">
                  <c:v>3.3024206191033461</c:v>
                </c:pt>
                <c:pt idx="21">
                  <c:v>3.1006800994951083</c:v>
                </c:pt>
                <c:pt idx="22">
                  <c:v>3.3030379529338392</c:v>
                </c:pt>
                <c:pt idx="23">
                  <c:v>3.6993504182620929</c:v>
                </c:pt>
                <c:pt idx="24">
                  <c:v>3.5089185796338151</c:v>
                </c:pt>
                <c:pt idx="25">
                  <c:v>3.5621170122750625</c:v>
                </c:pt>
                <c:pt idx="26">
                  <c:v>3.2542128877769541</c:v>
                </c:pt>
                <c:pt idx="27">
                  <c:v>4.0063869702042059</c:v>
                </c:pt>
                <c:pt idx="28">
                  <c:v>4.4033999453449626</c:v>
                </c:pt>
                <c:pt idx="29">
                  <c:v>4.9483284337750852</c:v>
                </c:pt>
                <c:pt idx="30">
                  <c:v>5.1275210276327838</c:v>
                </c:pt>
                <c:pt idx="31">
                  <c:v>5.49195351843042</c:v>
                </c:pt>
              </c:numCache>
            </c:numRef>
          </c:val>
        </c:ser>
        <c:ser>
          <c:idx val="2"/>
          <c:order val="1"/>
          <c:tx>
            <c:strRef>
              <c:f>'Data 16'!$A$3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rgbClr val="000000"/>
              </a:solidFill>
            </a:ln>
          </c:spPr>
          <c:cat>
            <c:strRef>
              <c:f>'Data 16'!$B$1:$AG$1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16'!$B$3:$AG$3</c:f>
              <c:numCache>
                <c:formatCode>0.0</c:formatCode>
                <c:ptCount val="32"/>
                <c:pt idx="0">
                  <c:v>-0.57805206260108888</c:v>
                </c:pt>
                <c:pt idx="1">
                  <c:v>-0.51478954485053041</c:v>
                </c:pt>
                <c:pt idx="2">
                  <c:v>-0.48074043671459954</c:v>
                </c:pt>
                <c:pt idx="3">
                  <c:v>-0.7274200953726857</c:v>
                </c:pt>
                <c:pt idx="4">
                  <c:v>-0.65783272796259795</c:v>
                </c:pt>
                <c:pt idx="5">
                  <c:v>-0.64073839330765747</c:v>
                </c:pt>
                <c:pt idx="6">
                  <c:v>-0.64248520200089321</c:v>
                </c:pt>
                <c:pt idx="7">
                  <c:v>-0.42571317623792809</c:v>
                </c:pt>
                <c:pt idx="8">
                  <c:v>-0.51092172919413414</c:v>
                </c:pt>
                <c:pt idx="9">
                  <c:v>-0.64456242103391681</c:v>
                </c:pt>
                <c:pt idx="10">
                  <c:v>-0.69026287221411486</c:v>
                </c:pt>
                <c:pt idx="11">
                  <c:v>-0.84857170347710997</c:v>
                </c:pt>
                <c:pt idx="12">
                  <c:v>-0.87094213370601348</c:v>
                </c:pt>
                <c:pt idx="13">
                  <c:v>-0.79959084348123666</c:v>
                </c:pt>
                <c:pt idx="14">
                  <c:v>-0.79233551528559432</c:v>
                </c:pt>
                <c:pt idx="15">
                  <c:v>-0.71050632870455155</c:v>
                </c:pt>
                <c:pt idx="16">
                  <c:v>-0.71816261957508232</c:v>
                </c:pt>
                <c:pt idx="17">
                  <c:v>-0.77953473292989561</c:v>
                </c:pt>
                <c:pt idx="18">
                  <c:v>-0.75691431552877597</c:v>
                </c:pt>
                <c:pt idx="19">
                  <c:v>-0.75734298545146916</c:v>
                </c:pt>
                <c:pt idx="20">
                  <c:v>-0.73800189879274858</c:v>
                </c:pt>
                <c:pt idx="21">
                  <c:v>-0.73346678713351854</c:v>
                </c:pt>
                <c:pt idx="22">
                  <c:v>-0.7584914102475695</c:v>
                </c:pt>
                <c:pt idx="23">
                  <c:v>-0.73173221570414337</c:v>
                </c:pt>
                <c:pt idx="24">
                  <c:v>-0.8437395977390334</c:v>
                </c:pt>
                <c:pt idx="25">
                  <c:v>-0.83810302734064512</c:v>
                </c:pt>
                <c:pt idx="26">
                  <c:v>-0.87922686922708837</c:v>
                </c:pt>
                <c:pt idx="27">
                  <c:v>-0.94133712795383828</c:v>
                </c:pt>
                <c:pt idx="28">
                  <c:v>-0.87174832693288296</c:v>
                </c:pt>
                <c:pt idx="29">
                  <c:v>-0.88064982680480863</c:v>
                </c:pt>
                <c:pt idx="30">
                  <c:v>-0.88529881695503765</c:v>
                </c:pt>
                <c:pt idx="31">
                  <c:v>-0.88175815729016249</c:v>
                </c:pt>
              </c:numCache>
            </c:numRef>
          </c:val>
        </c:ser>
        <c:ser>
          <c:idx val="3"/>
          <c:order val="2"/>
          <c:tx>
            <c:strRef>
              <c:f>'Data 16'!$A$4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000000"/>
              </a:solidFill>
            </a:ln>
          </c:spPr>
          <c:cat>
            <c:strRef>
              <c:f>'Data 16'!$B$1:$AG$1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16'!$B$4:$AG$4</c:f>
              <c:numCache>
                <c:formatCode>0.0</c:formatCode>
                <c:ptCount val="32"/>
                <c:pt idx="0">
                  <c:v>0.19899218598364266</c:v>
                </c:pt>
                <c:pt idx="1">
                  <c:v>-0.19162344747528129</c:v>
                </c:pt>
                <c:pt idx="2">
                  <c:v>-0.20738575358809752</c:v>
                </c:pt>
                <c:pt idx="3">
                  <c:v>-0.14981347348643284</c:v>
                </c:pt>
                <c:pt idx="4">
                  <c:v>-0.23048074243379787</c:v>
                </c:pt>
                <c:pt idx="5">
                  <c:v>4.5657513159142547E-3</c:v>
                </c:pt>
                <c:pt idx="6">
                  <c:v>-3.3934530822021865E-2</c:v>
                </c:pt>
                <c:pt idx="7">
                  <c:v>-0.13836079018943373</c:v>
                </c:pt>
                <c:pt idx="8">
                  <c:v>-9.9500753916537468E-2</c:v>
                </c:pt>
                <c:pt idx="9">
                  <c:v>-8.3853621576827991E-2</c:v>
                </c:pt>
                <c:pt idx="10">
                  <c:v>-2.8574776662838468E-2</c:v>
                </c:pt>
                <c:pt idx="11">
                  <c:v>8.9901886059002359E-2</c:v>
                </c:pt>
                <c:pt idx="12">
                  <c:v>5.5166804417861363E-2</c:v>
                </c:pt>
                <c:pt idx="13">
                  <c:v>3.3006046691017019E-2</c:v>
                </c:pt>
                <c:pt idx="14">
                  <c:v>-3.1428115538388132E-2</c:v>
                </c:pt>
                <c:pt idx="15">
                  <c:v>-0.58056333586060604</c:v>
                </c:pt>
                <c:pt idx="16">
                  <c:v>-0.61309779231655104</c:v>
                </c:pt>
                <c:pt idx="17">
                  <c:v>-0.59844856097888899</c:v>
                </c:pt>
                <c:pt idx="18">
                  <c:v>-0.57283406009229598</c:v>
                </c:pt>
                <c:pt idx="19">
                  <c:v>-0.47356662461414756</c:v>
                </c:pt>
                <c:pt idx="20">
                  <c:v>-0.44084943571907664</c:v>
                </c:pt>
                <c:pt idx="21">
                  <c:v>-0.47126691680880473</c:v>
                </c:pt>
                <c:pt idx="22">
                  <c:v>-0.44009232757070016</c:v>
                </c:pt>
                <c:pt idx="23">
                  <c:v>-0.1047222066380695</c:v>
                </c:pt>
                <c:pt idx="24">
                  <c:v>-5.3452397120239373E-2</c:v>
                </c:pt>
                <c:pt idx="25">
                  <c:v>-1.6950056714684237E-2</c:v>
                </c:pt>
                <c:pt idx="26">
                  <c:v>-2.8922969146613083E-2</c:v>
                </c:pt>
                <c:pt idx="27">
                  <c:v>8.8883945171170373E-4</c:v>
                </c:pt>
                <c:pt idx="28">
                  <c:v>1.2246096926661626E-2</c:v>
                </c:pt>
                <c:pt idx="29">
                  <c:v>-3.8127886738152213E-2</c:v>
                </c:pt>
                <c:pt idx="30">
                  <c:v>-3.7394106693611075E-2</c:v>
                </c:pt>
                <c:pt idx="31">
                  <c:v>-6.5732197458854461E-2</c:v>
                </c:pt>
              </c:numCache>
            </c:numRef>
          </c:val>
        </c:ser>
        <c:gapWidth val="100"/>
        <c:axId val="271645312"/>
        <c:axId val="271790464"/>
      </c:barChart>
      <c:lineChart>
        <c:grouping val="standard"/>
        <c:ser>
          <c:idx val="4"/>
          <c:order val="3"/>
          <c:tx>
            <c:strRef>
              <c:f>'Data 16'!$A$5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49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'Data 16'!$B$1:$AG$1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16'!$B$5:$AG$5</c:f>
              <c:numCache>
                <c:formatCode>0.0</c:formatCode>
                <c:ptCount val="32"/>
                <c:pt idx="0">
                  <c:v>0.52818848503266125</c:v>
                </c:pt>
                <c:pt idx="1">
                  <c:v>0.45022928149504648</c:v>
                </c:pt>
                <c:pt idx="2">
                  <c:v>0.48331817441064706</c:v>
                </c:pt>
                <c:pt idx="3">
                  <c:v>0.42403593130703732</c:v>
                </c:pt>
                <c:pt idx="4">
                  <c:v>0.21211506367213376</c:v>
                </c:pt>
                <c:pt idx="5">
                  <c:v>0.39521647231371998</c:v>
                </c:pt>
                <c:pt idx="6">
                  <c:v>0.22625641691701875</c:v>
                </c:pt>
                <c:pt idx="7">
                  <c:v>0.20603967898316858</c:v>
                </c:pt>
                <c:pt idx="8">
                  <c:v>0.13945086165537124</c:v>
                </c:pt>
                <c:pt idx="9">
                  <c:v>6.9727325816310859E-3</c:v>
                </c:pt>
                <c:pt idx="10">
                  <c:v>3.3303673161666832E-2</c:v>
                </c:pt>
                <c:pt idx="11">
                  <c:v>0.41326061161463051</c:v>
                </c:pt>
                <c:pt idx="12">
                  <c:v>0.8541183625169394</c:v>
                </c:pt>
                <c:pt idx="13">
                  <c:v>1.3509698350425838</c:v>
                </c:pt>
                <c:pt idx="14">
                  <c:v>1.8685769206708738</c:v>
                </c:pt>
                <c:pt idx="15">
                  <c:v>1.6104833619949974</c:v>
                </c:pt>
                <c:pt idx="16">
                  <c:v>1.8844620393539875</c:v>
                </c:pt>
                <c:pt idx="17">
                  <c:v>2.0426847744760601</c:v>
                </c:pt>
                <c:pt idx="18">
                  <c:v>2.2628296178335607</c:v>
                </c:pt>
                <c:pt idx="19">
                  <c:v>2.1967673710166165</c:v>
                </c:pt>
                <c:pt idx="20">
                  <c:v>2.1235692845915208</c:v>
                </c:pt>
                <c:pt idx="21">
                  <c:v>1.8959463955527847</c:v>
                </c:pt>
                <c:pt idx="22">
                  <c:v>2.1044542151155694</c:v>
                </c:pt>
                <c:pt idx="23">
                  <c:v>2.8628959959198799</c:v>
                </c:pt>
                <c:pt idx="24">
                  <c:v>2.6117265847745421</c:v>
                </c:pt>
                <c:pt idx="25">
                  <c:v>2.7070639282197333</c:v>
                </c:pt>
                <c:pt idx="26">
                  <c:v>2.3460630494032522</c:v>
                </c:pt>
                <c:pt idx="27">
                  <c:v>3.0659386817020793</c:v>
                </c:pt>
                <c:pt idx="28">
                  <c:v>3.5438977153387414</c:v>
                </c:pt>
                <c:pt idx="29">
                  <c:v>4.0295507202321241</c:v>
                </c:pt>
                <c:pt idx="30">
                  <c:v>4.2048281039841351</c:v>
                </c:pt>
                <c:pt idx="31">
                  <c:v>4.544463163681403</c:v>
                </c:pt>
              </c:numCache>
            </c:numRef>
          </c:val>
        </c:ser>
        <c:marker val="1"/>
        <c:axId val="271802752"/>
        <c:axId val="271792384"/>
      </c:lineChart>
      <c:catAx>
        <c:axId val="271645312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71790464"/>
        <c:crosses val="autoZero"/>
        <c:auto val="1"/>
        <c:lblAlgn val="ctr"/>
        <c:lblOffset val="100"/>
      </c:catAx>
      <c:valAx>
        <c:axId val="271790464"/>
        <c:scaling>
          <c:orientation val="minMax"/>
          <c:max val="6"/>
          <c:min val="-1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3272889272842787E-2"/>
              <c:y val="8.6672778873265292E-3"/>
            </c:manualLayout>
          </c:layout>
        </c:title>
        <c:numFmt formatCode="0.0" sourceLinked="0"/>
        <c:tickLblPos val="nextTo"/>
        <c:crossAx val="271645312"/>
        <c:crosses val="autoZero"/>
        <c:crossBetween val="between"/>
        <c:majorUnit val="0.5"/>
      </c:valAx>
      <c:valAx>
        <c:axId val="271792384"/>
        <c:scaling>
          <c:orientation val="minMax"/>
          <c:max val="6"/>
          <c:min val="-1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885451564371012"/>
              <c:y val="8.6672778873265396E-3"/>
            </c:manualLayout>
          </c:layout>
        </c:title>
        <c:numFmt formatCode="0.0" sourceLinked="0"/>
        <c:tickLblPos val="nextTo"/>
        <c:crossAx val="271802752"/>
        <c:crosses val="max"/>
        <c:crossBetween val="between"/>
        <c:majorUnit val="0.5"/>
      </c:valAx>
      <c:catAx>
        <c:axId val="271802752"/>
        <c:scaling>
          <c:orientation val="minMax"/>
        </c:scaling>
        <c:delete val="1"/>
        <c:axPos val="b"/>
        <c:tickLblPos val="none"/>
        <c:crossAx val="271792384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3.8778400373923098E-2"/>
          <c:y val="4.6190070373946034E-2"/>
          <c:w val="0.94620749959133055"/>
          <c:h val="0.77872645651952954"/>
        </c:manualLayout>
      </c:layout>
      <c:barChart>
        <c:barDir val="col"/>
        <c:grouping val="clustered"/>
        <c:ser>
          <c:idx val="0"/>
          <c:order val="0"/>
          <c:tx>
            <c:strRef>
              <c:f>'Data 17'!$A$2</c:f>
              <c:strCache>
                <c:ptCount val="1"/>
                <c:pt idx="0">
                  <c:v>The state’s short term external debt owed to the EU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'Data 17'!$B$1:$AG$1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17'!$B$2:$AG$2</c:f>
              <c:numCache>
                <c:formatCode>0.00</c:formatCode>
                <c:ptCount val="32"/>
                <c:pt idx="0">
                  <c:v>0.52599307072379997</c:v>
                </c:pt>
                <c:pt idx="1">
                  <c:v>0.48211293583510001</c:v>
                </c:pt>
                <c:pt idx="2">
                  <c:v>0.60736772825329999</c:v>
                </c:pt>
                <c:pt idx="3">
                  <c:v>0.46628378913990004</c:v>
                </c:pt>
                <c:pt idx="4">
                  <c:v>0.75289634023320007</c:v>
                </c:pt>
                <c:pt idx="5">
                  <c:v>0.74746766978449997</c:v>
                </c:pt>
                <c:pt idx="6">
                  <c:v>1.0214320465783999</c:v>
                </c:pt>
                <c:pt idx="7">
                  <c:v>1.2110795342412</c:v>
                </c:pt>
                <c:pt idx="8">
                  <c:v>1.9390674067704998</c:v>
                </c:pt>
                <c:pt idx="9">
                  <c:v>2.0872006555879001</c:v>
                </c:pt>
                <c:pt idx="10">
                  <c:v>2.0116593813176</c:v>
                </c:pt>
                <c:pt idx="11">
                  <c:v>1.1824893534254999</c:v>
                </c:pt>
                <c:pt idx="12">
                  <c:v>1.6288518692192999</c:v>
                </c:pt>
                <c:pt idx="13">
                  <c:v>1.9817214807472998</c:v>
                </c:pt>
                <c:pt idx="14">
                  <c:v>2.0281921891699999</c:v>
                </c:pt>
                <c:pt idx="15">
                  <c:v>1.6636704881111</c:v>
                </c:pt>
                <c:pt idx="16">
                  <c:v>1.6248968806749999</c:v>
                </c:pt>
                <c:pt idx="17">
                  <c:v>1.2760429343294</c:v>
                </c:pt>
                <c:pt idx="18">
                  <c:v>1.4887976538817</c:v>
                </c:pt>
                <c:pt idx="19">
                  <c:v>1.332712929148</c:v>
                </c:pt>
                <c:pt idx="20">
                  <c:v>1.4306623053164</c:v>
                </c:pt>
                <c:pt idx="21">
                  <c:v>1.47946628991</c:v>
                </c:pt>
                <c:pt idx="22">
                  <c:v>1.6499256735143</c:v>
                </c:pt>
                <c:pt idx="23">
                  <c:v>2.2129262446662001</c:v>
                </c:pt>
                <c:pt idx="24">
                  <c:v>1.8085409664208001</c:v>
                </c:pt>
                <c:pt idx="25">
                  <c:v>2.1443508640898998</c:v>
                </c:pt>
                <c:pt idx="26">
                  <c:v>2.1154244396849</c:v>
                </c:pt>
                <c:pt idx="27">
                  <c:v>1.5763026058327001</c:v>
                </c:pt>
                <c:pt idx="28">
                  <c:v>1.2947828355569999</c:v>
                </c:pt>
                <c:pt idx="29">
                  <c:v>1.2537825014872999</c:v>
                </c:pt>
                <c:pt idx="30">
                  <c:v>0.8702544740585999</c:v>
                </c:pt>
                <c:pt idx="31">
                  <c:v>0.93981483330640003</c:v>
                </c:pt>
              </c:numCache>
            </c:numRef>
          </c:val>
        </c:ser>
        <c:axId val="271885056"/>
        <c:axId val="271886592"/>
      </c:barChart>
      <c:lineChart>
        <c:grouping val="standard"/>
        <c:ser>
          <c:idx val="1"/>
          <c:order val="1"/>
          <c:spPr>
            <a:ln w="25400">
              <a:solidFill>
                <a:srgbClr val="996633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271905152"/>
        <c:axId val="271906688"/>
      </c:lineChart>
      <c:catAx>
        <c:axId val="27188505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886592"/>
        <c:crosses val="autoZero"/>
        <c:auto val="1"/>
        <c:lblAlgn val="ctr"/>
        <c:lblOffset val="100"/>
      </c:catAx>
      <c:valAx>
        <c:axId val="271886592"/>
        <c:scaling>
          <c:orientation val="minMax"/>
          <c:max val="2.5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2312434495176514E-2"/>
              <c:y val="6.9279825661478864E-3"/>
            </c:manualLayout>
          </c:layout>
        </c:title>
        <c:numFmt formatCode="#,##0.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885056"/>
        <c:crosses val="autoZero"/>
        <c:crossBetween val="between"/>
      </c:valAx>
      <c:catAx>
        <c:axId val="271905152"/>
        <c:scaling>
          <c:orientation val="minMax"/>
        </c:scaling>
        <c:delete val="1"/>
        <c:axPos val="b"/>
        <c:tickLblPos val="none"/>
        <c:crossAx val="271906688"/>
        <c:crosses val="autoZero"/>
        <c:auto val="1"/>
        <c:lblAlgn val="ctr"/>
        <c:lblOffset val="100"/>
      </c:catAx>
      <c:valAx>
        <c:axId val="271906688"/>
        <c:scaling>
          <c:orientation val="minMax"/>
          <c:max val="2.5"/>
          <c:min val="0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65286071322996"/>
              <c:y val="4.8382228983779134E-3"/>
            </c:manualLayout>
          </c:layout>
        </c:title>
        <c:numFmt formatCode="#,##0.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905152"/>
        <c:crosses val="max"/>
        <c:crossBetween val="between"/>
        <c:majorUnit val="0.5"/>
      </c:valAx>
    </c:plotArea>
    <c:legend>
      <c:legendPos val="b"/>
      <c:legendEntry>
        <c:idx val="1"/>
        <c:delete val="1"/>
      </c:legendEntry>
      <c:layout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2.845284804150899E-2"/>
          <c:y val="4.4100260206048889E-2"/>
          <c:w val="0.94309430391698201"/>
          <c:h val="0.76101934687014761"/>
        </c:manualLayout>
      </c:layout>
      <c:barChart>
        <c:barDir val="col"/>
        <c:grouping val="clustered"/>
        <c:ser>
          <c:idx val="0"/>
          <c:order val="0"/>
          <c:tx>
            <c:strRef>
              <c:f>'Data 18'!$A$2</c:f>
              <c:strCache>
                <c:ptCount val="1"/>
                <c:pt idx="0">
                  <c:v>EU transfers in the Balance of Payments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18'!$B$1:$AG$1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18'!$B$2:$AG$2</c:f>
              <c:numCache>
                <c:formatCode>0.0</c:formatCode>
                <c:ptCount val="32"/>
                <c:pt idx="0">
                  <c:v>0.81134253332869999</c:v>
                </c:pt>
                <c:pt idx="1">
                  <c:v>1.0364922535365</c:v>
                </c:pt>
                <c:pt idx="2">
                  <c:v>1.0419154143645</c:v>
                </c:pt>
                <c:pt idx="3">
                  <c:v>1.1658243035933</c:v>
                </c:pt>
                <c:pt idx="4">
                  <c:v>1.0098413911676001</c:v>
                </c:pt>
                <c:pt idx="5">
                  <c:v>0.97414568090760012</c:v>
                </c:pt>
                <c:pt idx="6">
                  <c:v>0.87854589093839985</c:v>
                </c:pt>
                <c:pt idx="7">
                  <c:v>0.76575964104139982</c:v>
                </c:pt>
                <c:pt idx="8">
                  <c:v>0.75721183847879991</c:v>
                </c:pt>
                <c:pt idx="9">
                  <c:v>0.75715029780109988</c:v>
                </c:pt>
                <c:pt idx="10">
                  <c:v>0.79424936943369984</c:v>
                </c:pt>
                <c:pt idx="11">
                  <c:v>1.2386745918941</c:v>
                </c:pt>
                <c:pt idx="12">
                  <c:v>1.6968804899074998</c:v>
                </c:pt>
                <c:pt idx="13">
                  <c:v>2.0516483863618</c:v>
                </c:pt>
                <c:pt idx="14">
                  <c:v>2.4940668778103001</c:v>
                </c:pt>
                <c:pt idx="15">
                  <c:v>2.6587794665194004</c:v>
                </c:pt>
                <c:pt idx="16">
                  <c:v>3.0137089935741996</c:v>
                </c:pt>
                <c:pt idx="17">
                  <c:v>3.2613092793203995</c:v>
                </c:pt>
                <c:pt idx="18">
                  <c:v>3.4379107132963997</c:v>
                </c:pt>
                <c:pt idx="19">
                  <c:v>3.2989094697692001</c:v>
                </c:pt>
                <c:pt idx="20">
                  <c:v>3.1984109911847001</c:v>
                </c:pt>
                <c:pt idx="21">
                  <c:v>3.0530338098554002</c:v>
                </c:pt>
                <c:pt idx="22">
                  <c:v>3.3125250928297003</c:v>
                </c:pt>
                <c:pt idx="23">
                  <c:v>3.6587493453505999</c:v>
                </c:pt>
                <c:pt idx="24">
                  <c:v>3.4264780346614998</c:v>
                </c:pt>
                <c:pt idx="25">
                  <c:v>3.4108014842634997</c:v>
                </c:pt>
                <c:pt idx="26">
                  <c:v>3.1084145485654</c:v>
                </c:pt>
                <c:pt idx="27">
                  <c:v>3.8905746774953998</c:v>
                </c:pt>
                <c:pt idx="28">
                  <c:v>4.2976596538481999</c:v>
                </c:pt>
                <c:pt idx="29">
                  <c:v>4.8755223203199991</c:v>
                </c:pt>
                <c:pt idx="30">
                  <c:v>5.0322749223368</c:v>
                </c:pt>
                <c:pt idx="31">
                  <c:v>5.3827379583464001</c:v>
                </c:pt>
              </c:numCache>
            </c:numRef>
          </c:val>
        </c:ser>
        <c:ser>
          <c:idx val="1"/>
          <c:order val="1"/>
          <c:tx>
            <c:strRef>
              <c:f>'Data 18'!$A$3</c:f>
              <c:strCache>
                <c:ptCount val="1"/>
                <c:pt idx="0">
                  <c:v>Cash-flow based EU transfers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strRef>
              <c:f>'Data 18'!$B$1:$AF$1</c:f>
              <c:strCache>
                <c:ptCount val="31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18'!$B$3:$AF$3</c:f>
              <c:numCache>
                <c:formatCode>0.0</c:formatCode>
                <c:ptCount val="31"/>
                <c:pt idx="0">
                  <c:v>0.67200000000000004</c:v>
                </c:pt>
                <c:pt idx="1">
                  <c:v>0.61799999999999999</c:v>
                </c:pt>
                <c:pt idx="2">
                  <c:v>0.85799999999999998</c:v>
                </c:pt>
                <c:pt idx="3">
                  <c:v>1.0680000000000001</c:v>
                </c:pt>
                <c:pt idx="4">
                  <c:v>0.96399999999999997</c:v>
                </c:pt>
                <c:pt idx="5">
                  <c:v>1.0649999999999999</c:v>
                </c:pt>
                <c:pt idx="6">
                  <c:v>1.355</c:v>
                </c:pt>
                <c:pt idx="7">
                  <c:v>1.3237999999999999</c:v>
                </c:pt>
                <c:pt idx="8">
                  <c:v>1.9196</c:v>
                </c:pt>
                <c:pt idx="9">
                  <c:v>1.7743</c:v>
                </c:pt>
                <c:pt idx="10">
                  <c:v>1.2673999999999999</c:v>
                </c:pt>
                <c:pt idx="11">
                  <c:v>0.95660000000000001</c:v>
                </c:pt>
                <c:pt idx="12">
                  <c:v>1.3332999999999999</c:v>
                </c:pt>
                <c:pt idx="13">
                  <c:v>1.8381999999999998</c:v>
                </c:pt>
                <c:pt idx="14">
                  <c:v>2.2149999999999999</c:v>
                </c:pt>
                <c:pt idx="15">
                  <c:v>2.7711000000000001</c:v>
                </c:pt>
                <c:pt idx="16">
                  <c:v>2.4315000000000002</c:v>
                </c:pt>
                <c:pt idx="17">
                  <c:v>2.355</c:v>
                </c:pt>
                <c:pt idx="18">
                  <c:v>2.5110000000000001</c:v>
                </c:pt>
                <c:pt idx="19">
                  <c:v>2.6031999999999997</c:v>
                </c:pt>
                <c:pt idx="20">
                  <c:v>2.8565999999999998</c:v>
                </c:pt>
                <c:pt idx="21">
                  <c:v>2.8346999999999998</c:v>
                </c:pt>
                <c:pt idx="22">
                  <c:v>3.2764000000000002</c:v>
                </c:pt>
                <c:pt idx="23">
                  <c:v>4.2898999999999994</c:v>
                </c:pt>
                <c:pt idx="24">
                  <c:v>3.9684000000000004</c:v>
                </c:pt>
                <c:pt idx="25">
                  <c:v>4.2415000000000003</c:v>
                </c:pt>
                <c:pt idx="26">
                  <c:v>3.7835000000000005</c:v>
                </c:pt>
                <c:pt idx="27">
                  <c:v>3.1255000000000002</c:v>
                </c:pt>
                <c:pt idx="28">
                  <c:v>3.4817999999999998</c:v>
                </c:pt>
                <c:pt idx="29">
                  <c:v>3.4440999999999997</c:v>
                </c:pt>
                <c:pt idx="30">
                  <c:v>3.0833999999999997</c:v>
                </c:pt>
              </c:numCache>
            </c:numRef>
          </c:val>
        </c:ser>
        <c:axId val="272320384"/>
        <c:axId val="272321920"/>
      </c:barChart>
      <c:lineChart>
        <c:grouping val="standard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272330112"/>
        <c:axId val="272328192"/>
      </c:lineChart>
      <c:catAx>
        <c:axId val="27232038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2321920"/>
        <c:crosses val="autoZero"/>
        <c:auto val="1"/>
        <c:lblAlgn val="ctr"/>
        <c:lblOffset val="100"/>
      </c:catAx>
      <c:valAx>
        <c:axId val="272321920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2.7298363699538742E-2"/>
              <c:y val="5.3887482975040826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2320384"/>
        <c:crosses val="autoZero"/>
        <c:crossBetween val="between"/>
      </c:valAx>
      <c:valAx>
        <c:axId val="272328192"/>
        <c:scaling>
          <c:orientation val="minMax"/>
          <c:max val="6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7031724412135258"/>
              <c:y val="2.3633566180403043E-3"/>
            </c:manualLayout>
          </c:layout>
        </c:title>
        <c:numFmt formatCode="General" sourceLinked="1"/>
        <c:tickLblPos val="nextTo"/>
        <c:crossAx val="272330112"/>
        <c:crosses val="max"/>
        <c:crossBetween val="between"/>
        <c:majorUnit val="1"/>
      </c:valAx>
      <c:catAx>
        <c:axId val="272330112"/>
        <c:scaling>
          <c:orientation val="minMax"/>
        </c:scaling>
        <c:delete val="1"/>
        <c:axPos val="b"/>
        <c:tickLblPos val="none"/>
        <c:crossAx val="272328192"/>
        <c:crosses val="autoZero"/>
        <c:auto val="1"/>
        <c:lblAlgn val="ctr"/>
        <c:lblOffset val="100"/>
      </c:catAx>
    </c:plotArea>
    <c:legend>
      <c:legendPos val="b"/>
      <c:legendEntry>
        <c:idx val="2"/>
        <c:delete val="1"/>
      </c:legendEntry>
      <c:layout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82143306782605641"/>
        </c:manualLayout>
      </c:layout>
      <c:barChart>
        <c:barDir val="col"/>
        <c:grouping val="stacked"/>
        <c:ser>
          <c:idx val="0"/>
          <c:order val="0"/>
          <c:tx>
            <c:strRef>
              <c:f>'Data 3'!$A$2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'Data 3'!$B$1:$I$1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3'!$B$2:$I$2</c:f>
              <c:numCache>
                <c:formatCode>0.0</c:formatCode>
                <c:ptCount val="8"/>
                <c:pt idx="0">
                  <c:v>-1.1527996406818923</c:v>
                </c:pt>
                <c:pt idx="1">
                  <c:v>0.6555772811589331</c:v>
                </c:pt>
                <c:pt idx="2">
                  <c:v>0.29258049287287519</c:v>
                </c:pt>
                <c:pt idx="3">
                  <c:v>4.7384203659884809</c:v>
                </c:pt>
                <c:pt idx="4">
                  <c:v>5.524771907974249</c:v>
                </c:pt>
                <c:pt idx="5">
                  <c:v>6.3505516805218569</c:v>
                </c:pt>
                <c:pt idx="6">
                  <c:v>7.0476394329737859</c:v>
                </c:pt>
                <c:pt idx="7">
                  <c:v>7.9688484271907223</c:v>
                </c:pt>
              </c:numCache>
            </c:numRef>
          </c:val>
        </c:ser>
        <c:ser>
          <c:idx val="1"/>
          <c:order val="1"/>
          <c:tx>
            <c:strRef>
              <c:f>'Data 3'!$A$3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'Data 3'!$B$1:$I$1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3'!$B$3:$I$3</c:f>
              <c:numCache>
                <c:formatCode>0.0</c:formatCode>
                <c:ptCount val="8"/>
                <c:pt idx="0">
                  <c:v>-5.9106537572635398</c:v>
                </c:pt>
                <c:pt idx="1">
                  <c:v>-7.4134759618614625</c:v>
                </c:pt>
                <c:pt idx="2">
                  <c:v>-7.0875833379183044</c:v>
                </c:pt>
                <c:pt idx="3">
                  <c:v>-5.4029388995514456</c:v>
                </c:pt>
                <c:pt idx="4">
                  <c:v>-5.6998720923461557</c:v>
                </c:pt>
                <c:pt idx="5">
                  <c:v>-6.4797555574866443</c:v>
                </c:pt>
                <c:pt idx="6">
                  <c:v>-6.6102781580884828</c:v>
                </c:pt>
                <c:pt idx="7">
                  <c:v>-6.0526415257440931</c:v>
                </c:pt>
              </c:numCache>
            </c:numRef>
          </c:val>
        </c:ser>
        <c:ser>
          <c:idx val="2"/>
          <c:order val="2"/>
          <c:tx>
            <c:strRef>
              <c:f>'Data 3'!$A$4</c:f>
              <c:strCache>
                <c:ptCount val="1"/>
                <c:pt idx="0">
                  <c:v>Transfer account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'Data 3'!$B$1:$I$1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3'!$B$4:$I$4</c:f>
              <c:numCache>
                <c:formatCode>0.0</c:formatCode>
                <c:ptCount val="8"/>
                <c:pt idx="0">
                  <c:v>0.42385492682694348</c:v>
                </c:pt>
                <c:pt idx="1">
                  <c:v>0.20603449097690582</c:v>
                </c:pt>
                <c:pt idx="2">
                  <c:v>0.41381734891372057</c:v>
                </c:pt>
                <c:pt idx="3">
                  <c:v>1.6157031117839751</c:v>
                </c:pt>
                <c:pt idx="4">
                  <c:v>2.1955172303856592</c:v>
                </c:pt>
                <c:pt idx="5">
                  <c:v>2.8613969613323995</c:v>
                </c:pt>
                <c:pt idx="6">
                  <c:v>3.0713560243768772</c:v>
                </c:pt>
                <c:pt idx="7">
                  <c:v>4.5438687653420313</c:v>
                </c:pt>
              </c:numCache>
            </c:numRef>
          </c:val>
        </c:ser>
        <c:gapWidth val="100"/>
        <c:overlap val="100"/>
        <c:axId val="266675712"/>
        <c:axId val="266677248"/>
      </c:barChart>
      <c:lineChart>
        <c:grouping val="standard"/>
        <c:ser>
          <c:idx val="3"/>
          <c:order val="3"/>
          <c:tx>
            <c:strRef>
              <c:f>'Data 3'!$A$5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'Data 3'!$B$1:$I$1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'Data 3'!$B$5:$I$5</c:f>
              <c:numCache>
                <c:formatCode>0.0</c:formatCode>
                <c:ptCount val="8"/>
                <c:pt idx="0">
                  <c:v>-6.6395984711184912</c:v>
                </c:pt>
                <c:pt idx="1">
                  <c:v>-6.5518641897256247</c:v>
                </c:pt>
                <c:pt idx="2">
                  <c:v>-6.3811854961317067</c:v>
                </c:pt>
                <c:pt idx="3">
                  <c:v>0.95118457822100955</c:v>
                </c:pt>
                <c:pt idx="4">
                  <c:v>2.0204170460137525</c:v>
                </c:pt>
                <c:pt idx="5">
                  <c:v>2.732193084367613</c:v>
                </c:pt>
                <c:pt idx="6">
                  <c:v>3.508717299262182</c:v>
                </c:pt>
                <c:pt idx="7">
                  <c:v>6.4600756667886632</c:v>
                </c:pt>
              </c:numCache>
            </c:numRef>
          </c:val>
        </c:ser>
        <c:marker val="1"/>
        <c:axId val="266687616"/>
        <c:axId val="266689152"/>
      </c:lineChart>
      <c:catAx>
        <c:axId val="26667571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6677248"/>
        <c:crosses val="autoZero"/>
        <c:auto val="1"/>
        <c:lblAlgn val="ctr"/>
        <c:lblOffset val="100"/>
      </c:catAx>
      <c:valAx>
        <c:axId val="266677248"/>
        <c:scaling>
          <c:orientation val="minMax"/>
          <c:max val="14"/>
          <c:min val="-8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376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6675712"/>
        <c:crosses val="autoZero"/>
        <c:crossBetween val="between"/>
        <c:majorUnit val="2"/>
      </c:valAx>
      <c:catAx>
        <c:axId val="266687616"/>
        <c:scaling>
          <c:orientation val="minMax"/>
        </c:scaling>
        <c:delete val="1"/>
        <c:axPos val="b"/>
        <c:numFmt formatCode="General" sourceLinked="1"/>
        <c:tickLblPos val="none"/>
        <c:crossAx val="266689152"/>
        <c:crosses val="autoZero"/>
        <c:auto val="1"/>
        <c:lblAlgn val="ctr"/>
        <c:lblOffset val="100"/>
      </c:catAx>
      <c:valAx>
        <c:axId val="266689152"/>
        <c:scaling>
          <c:orientation val="minMax"/>
          <c:max val="14"/>
          <c:min val="-8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65658827920858"/>
              <c:y val="7.3076551790713523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6687616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9420623145400591"/>
          <c:w val="1"/>
          <c:h val="0.10579376854599427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4.5492341121294334E-2"/>
          <c:y val="4.7136646408559683E-2"/>
          <c:w val="0.91174755819457298"/>
          <c:h val="0.7711728936913651"/>
        </c:manualLayout>
      </c:layout>
      <c:barChart>
        <c:barDir val="col"/>
        <c:grouping val="clustered"/>
        <c:ser>
          <c:idx val="1"/>
          <c:order val="1"/>
          <c:tx>
            <c:strRef>
              <c:f>'Data 4'!$A$2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strRef>
              <c:f>'Data 4'!$B$1:$AG$1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4'!$B$2:$AG$2</c:f>
              <c:numCache>
                <c:formatCode>0.0</c:formatCode>
                <c:ptCount val="32"/>
                <c:pt idx="0">
                  <c:v>-3.4193191950735571</c:v>
                </c:pt>
                <c:pt idx="1">
                  <c:v>-2.574661349597156</c:v>
                </c:pt>
                <c:pt idx="2">
                  <c:v>-3.0257362212590597</c:v>
                </c:pt>
                <c:pt idx="3">
                  <c:v>-1.8230962744606085</c:v>
                </c:pt>
                <c:pt idx="4">
                  <c:v>-1.0026867291593733</c:v>
                </c:pt>
                <c:pt idx="5">
                  <c:v>-0.62277524229397285</c:v>
                </c:pt>
                <c:pt idx="6">
                  <c:v>-0.10261171917153418</c:v>
                </c:pt>
                <c:pt idx="7">
                  <c:v>-1.1372462341307055</c:v>
                </c:pt>
                <c:pt idx="8">
                  <c:v>-0.45995298510573857</c:v>
                </c:pt>
                <c:pt idx="9">
                  <c:v>-1.1623097708690755</c:v>
                </c:pt>
                <c:pt idx="10">
                  <c:v>-1.7812897375604047</c:v>
                </c:pt>
                <c:pt idx="11">
                  <c:v>-0.61914832779116558</c:v>
                </c:pt>
                <c:pt idx="12">
                  <c:v>0.8021842536702416</c:v>
                </c:pt>
                <c:pt idx="13">
                  <c:v>2.6461805314048696</c:v>
                </c:pt>
                <c:pt idx="14">
                  <c:v>2.714652024730126</c:v>
                </c:pt>
                <c:pt idx="15">
                  <c:v>3.2230810172345685</c:v>
                </c:pt>
                <c:pt idx="16">
                  <c:v>2.5037642810659797</c:v>
                </c:pt>
                <c:pt idx="17">
                  <c:v>2.8005001007654422</c:v>
                </c:pt>
                <c:pt idx="18">
                  <c:v>2.4309482112771752</c:v>
                </c:pt>
                <c:pt idx="19">
                  <c:v>2.8619179819407772</c:v>
                </c:pt>
                <c:pt idx="20">
                  <c:v>3.8558904254643429</c:v>
                </c:pt>
                <c:pt idx="21">
                  <c:v>2.8099174925778696</c:v>
                </c:pt>
                <c:pt idx="22">
                  <c:v>2.8095791265113452</c:v>
                </c:pt>
                <c:pt idx="23">
                  <c:v>3.3243136930335266</c:v>
                </c:pt>
                <c:pt idx="24">
                  <c:v>3.0859760876800912</c:v>
                </c:pt>
                <c:pt idx="25">
                  <c:v>4.4682940872780055</c:v>
                </c:pt>
                <c:pt idx="26">
                  <c:v>3.7928828630676379</c:v>
                </c:pt>
                <c:pt idx="27">
                  <c:v>2.8019863810657624</c:v>
                </c:pt>
                <c:pt idx="28">
                  <c:v>4.2750812874448387</c:v>
                </c:pt>
                <c:pt idx="29">
                  <c:v>3.7857710237065021</c:v>
                </c:pt>
                <c:pt idx="30">
                  <c:v>4.8759678590370505</c:v>
                </c:pt>
                <c:pt idx="31">
                  <c:v>4.4040050534075146</c:v>
                </c:pt>
              </c:numCache>
            </c:numRef>
          </c:val>
        </c:ser>
        <c:ser>
          <c:idx val="2"/>
          <c:order val="2"/>
          <c:tx>
            <c:strRef>
              <c:f>'Data 4'!$A$3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4'!$B$1:$AG$1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4'!$B$3:$AG$3</c:f>
              <c:numCache>
                <c:formatCode>0.0</c:formatCode>
                <c:ptCount val="32"/>
                <c:pt idx="0">
                  <c:v>1.1561093822629203</c:v>
                </c:pt>
                <c:pt idx="1">
                  <c:v>1.6284024460183066</c:v>
                </c:pt>
                <c:pt idx="2">
                  <c:v>1.4805189881786267</c:v>
                </c:pt>
                <c:pt idx="3">
                  <c:v>2.2389342801827623</c:v>
                </c:pt>
                <c:pt idx="4">
                  <c:v>1.7575833607448366</c:v>
                </c:pt>
                <c:pt idx="5">
                  <c:v>1.3213979120541999</c:v>
                </c:pt>
                <c:pt idx="6">
                  <c:v>1.0876179723800961</c:v>
                </c:pt>
                <c:pt idx="7">
                  <c:v>1.6053548810301097</c:v>
                </c:pt>
                <c:pt idx="8">
                  <c:v>1.2710409776277327</c:v>
                </c:pt>
                <c:pt idx="9">
                  <c:v>1.4775460428013987</c:v>
                </c:pt>
                <c:pt idx="10">
                  <c:v>1.7171686483264108</c:v>
                </c:pt>
                <c:pt idx="11">
                  <c:v>1.4936415215818015</c:v>
                </c:pt>
                <c:pt idx="12">
                  <c:v>1.8054403541541728</c:v>
                </c:pt>
                <c:pt idx="13">
                  <c:v>2.1410648470889178</c:v>
                </c:pt>
                <c:pt idx="14">
                  <c:v>2.4890585369117879</c:v>
                </c:pt>
                <c:pt idx="15">
                  <c:v>2.6632594853788478</c:v>
                </c:pt>
                <c:pt idx="16">
                  <c:v>3.3000031600760695</c:v>
                </c:pt>
                <c:pt idx="17">
                  <c:v>2.8565032153452412</c:v>
                </c:pt>
                <c:pt idx="18">
                  <c:v>2.9929757921074063</c:v>
                </c:pt>
                <c:pt idx="19">
                  <c:v>3.1331711040724408</c:v>
                </c:pt>
                <c:pt idx="20">
                  <c:v>2.6219030871484148</c:v>
                </c:pt>
                <c:pt idx="21">
                  <c:v>3.7125336415409849</c:v>
                </c:pt>
                <c:pt idx="22">
                  <c:v>3.2691895296328157</c:v>
                </c:pt>
                <c:pt idx="23">
                  <c:v>3.4587084444401484</c:v>
                </c:pt>
                <c:pt idx="24">
                  <c:v>3.5344571391174884</c:v>
                </c:pt>
                <c:pt idx="25">
                  <c:v>3.5132665918071111</c:v>
                </c:pt>
                <c:pt idx="26">
                  <c:v>3.515974591535509</c:v>
                </c:pt>
                <c:pt idx="27">
                  <c:v>3.4740503679821719</c:v>
                </c:pt>
                <c:pt idx="28">
                  <c:v>3.8254439523039094</c:v>
                </c:pt>
                <c:pt idx="29">
                  <c:v>3.5856363196944665</c:v>
                </c:pt>
                <c:pt idx="30">
                  <c:v>3.884175571479219</c:v>
                </c:pt>
                <c:pt idx="31">
                  <c:v>3.336727479677863</c:v>
                </c:pt>
              </c:numCache>
            </c:numRef>
          </c:val>
        </c:ser>
        <c:axId val="265398912"/>
        <c:axId val="265417088"/>
      </c:barChart>
      <c:lineChart>
        <c:grouping val="standard"/>
        <c:ser>
          <c:idx val="0"/>
          <c:order val="0"/>
          <c:tx>
            <c:strRef>
              <c:f>'Data 4'!$A$4</c:f>
              <c:strCache>
                <c:ptCount val="1"/>
                <c:pt idx="0">
                  <c:v>Trade balance</c:v>
                </c:pt>
              </c:strCache>
            </c:strRef>
          </c:tx>
          <c:spPr>
            <a:ln w="3492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'Data 4'!$B$1:$AG$1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4'!$B$4:$AG$4</c:f>
              <c:numCache>
                <c:formatCode>0.0</c:formatCode>
                <c:ptCount val="32"/>
                <c:pt idx="0">
                  <c:v>-2.6123831533235742</c:v>
                </c:pt>
                <c:pt idx="1">
                  <c:v>-0.79782418740765992</c:v>
                </c:pt>
                <c:pt idx="2">
                  <c:v>-1.4305150088944483</c:v>
                </c:pt>
                <c:pt idx="3">
                  <c:v>0.57284537156583815</c:v>
                </c:pt>
                <c:pt idx="4">
                  <c:v>0.53637970627621268</c:v>
                </c:pt>
                <c:pt idx="5">
                  <c:v>0.79234504717496912</c:v>
                </c:pt>
                <c:pt idx="6">
                  <c:v>1.2816235259861131</c:v>
                </c:pt>
                <c:pt idx="7">
                  <c:v>0.47783560948072934</c:v>
                </c:pt>
                <c:pt idx="8">
                  <c:v>0.84539523668979188</c:v>
                </c:pt>
                <c:pt idx="9">
                  <c:v>0.28863389440550696</c:v>
                </c:pt>
                <c:pt idx="10">
                  <c:v>-0.28128962338284719</c:v>
                </c:pt>
                <c:pt idx="11">
                  <c:v>0.81642743899630521</c:v>
                </c:pt>
                <c:pt idx="12">
                  <c:v>2.5239149933769705</c:v>
                </c:pt>
                <c:pt idx="13">
                  <c:v>5.0476700641129604</c:v>
                </c:pt>
                <c:pt idx="14">
                  <c:v>5.4004466135756033</c:v>
                </c:pt>
                <c:pt idx="15">
                  <c:v>6.2541784334889012</c:v>
                </c:pt>
                <c:pt idx="16">
                  <c:v>5.6537960085706063</c:v>
                </c:pt>
                <c:pt idx="17">
                  <c:v>5.3129502441071255</c:v>
                </c:pt>
                <c:pt idx="18">
                  <c:v>5.1607287418900496</c:v>
                </c:pt>
                <c:pt idx="19">
                  <c:v>6.5261933506591889</c:v>
                </c:pt>
                <c:pt idx="20">
                  <c:v>6.6401236676669102</c:v>
                </c:pt>
                <c:pt idx="21">
                  <c:v>6.4429272475388046</c:v>
                </c:pt>
                <c:pt idx="22">
                  <c:v>5.9779892650562623</c:v>
                </c:pt>
                <c:pt idx="23">
                  <c:v>6.8741467135361463</c:v>
                </c:pt>
                <c:pt idx="24">
                  <c:v>6.4393551510207914</c:v>
                </c:pt>
                <c:pt idx="25">
                  <c:v>8.1654929499530056</c:v>
                </c:pt>
                <c:pt idx="26">
                  <c:v>7.7748442072807453</c:v>
                </c:pt>
                <c:pt idx="27">
                  <c:v>6.2044301354500337</c:v>
                </c:pt>
                <c:pt idx="28">
                  <c:v>7.7231030180098248</c:v>
                </c:pt>
                <c:pt idx="29">
                  <c:v>7.1479943280374796</c:v>
                </c:pt>
                <c:pt idx="30">
                  <c:v>9.1992931963180098</c:v>
                </c:pt>
                <c:pt idx="31">
                  <c:v>8.3032087724313701</c:v>
                </c:pt>
              </c:numCache>
            </c:numRef>
          </c:val>
        </c:ser>
        <c:marker val="1"/>
        <c:axId val="265419008"/>
        <c:axId val="266739712"/>
      </c:lineChart>
      <c:catAx>
        <c:axId val="265398912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5417088"/>
        <c:crosses val="autoZero"/>
        <c:auto val="1"/>
        <c:lblAlgn val="ctr"/>
        <c:lblOffset val="100"/>
      </c:catAx>
      <c:valAx>
        <c:axId val="265417088"/>
        <c:scaling>
          <c:orientation val="minMax"/>
          <c:max val="10"/>
          <c:min val="-4"/>
        </c:scaling>
        <c:axPos val="l"/>
        <c:majorGridlines>
          <c:spPr>
            <a:ln>
              <a:solidFill>
                <a:schemeClr val="tx1">
                  <a:lumMod val="85000"/>
                  <a:lumOff val="1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61037692532E-2"/>
              <c:y val="1.9274909883377938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5398912"/>
        <c:crosses val="autoZero"/>
        <c:crossBetween val="between"/>
      </c:valAx>
      <c:catAx>
        <c:axId val="265419008"/>
        <c:scaling>
          <c:orientation val="minMax"/>
        </c:scaling>
        <c:delete val="1"/>
        <c:axPos val="b"/>
        <c:tickLblPos val="none"/>
        <c:crossAx val="266739712"/>
        <c:crosses val="autoZero"/>
        <c:auto val="1"/>
        <c:lblAlgn val="ctr"/>
        <c:lblOffset val="100"/>
      </c:catAx>
      <c:valAx>
        <c:axId val="266739712"/>
        <c:scaling>
          <c:orientation val="minMax"/>
          <c:max val="10"/>
          <c:min val="-4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20009863276143"/>
              <c:y val="1.9274909883377938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5419008"/>
        <c:crosses val="max"/>
        <c:crossBetween val="between"/>
      </c:valAx>
    </c:plotArea>
    <c:legend>
      <c:legendPos val="b"/>
      <c:layout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1809250558112169E-2"/>
          <c:y val="6.1744954294506313E-2"/>
          <c:w val="0.93317880812493115"/>
          <c:h val="0.76420984210829812"/>
        </c:manualLayout>
      </c:layout>
      <c:barChart>
        <c:barDir val="col"/>
        <c:grouping val="clustered"/>
        <c:ser>
          <c:idx val="2"/>
          <c:order val="2"/>
          <c:tx>
            <c:strRef>
              <c:f>'Data 5'!$A$4</c:f>
              <c:strCache>
                <c:ptCount val="1"/>
                <c:pt idx="0">
                  <c:v>Balance of goods (right scale)</c:v>
                </c:pt>
              </c:strCache>
            </c:strRef>
          </c:tx>
          <c:spPr>
            <a:solidFill>
              <a:srgbClr val="A8A8A8"/>
            </a:solidFill>
            <a:ln>
              <a:solidFill>
                <a:prstClr val="black"/>
              </a:solidFill>
            </a:ln>
          </c:spPr>
          <c:val>
            <c:numRef>
              <c:f>'Data 5'!$B$4:$AG$4</c:f>
              <c:numCache>
                <c:formatCode>0.0</c:formatCode>
                <c:ptCount val="32"/>
                <c:pt idx="0">
                  <c:v>-3.1220463564869294</c:v>
                </c:pt>
                <c:pt idx="1">
                  <c:v>-3.0662387845244106</c:v>
                </c:pt>
                <c:pt idx="2">
                  <c:v>-2.9438291660510068</c:v>
                </c:pt>
                <c:pt idx="3">
                  <c:v>-2.7508850419013</c:v>
                </c:pt>
                <c:pt idx="4">
                  <c:v>-2.1134233513925262</c:v>
                </c:pt>
                <c:pt idx="5">
                  <c:v>-1.6189207055617973</c:v>
                </c:pt>
                <c:pt idx="6">
                  <c:v>-0.83767448776203435</c:v>
                </c:pt>
                <c:pt idx="7">
                  <c:v>-0.69563565534051186</c:v>
                </c:pt>
                <c:pt idx="8">
                  <c:v>-0.52649324784592144</c:v>
                </c:pt>
                <c:pt idx="9">
                  <c:v>-0.67952479665529386</c:v>
                </c:pt>
                <c:pt idx="10">
                  <c:v>-1.183306519300479</c:v>
                </c:pt>
                <c:pt idx="11">
                  <c:v>-1.098390490841646</c:v>
                </c:pt>
                <c:pt idx="12">
                  <c:v>-0.77900852063512871</c:v>
                </c:pt>
                <c:pt idx="13">
                  <c:v>0.26190005330883981</c:v>
                </c:pt>
                <c:pt idx="14">
                  <c:v>1.4789443103468163</c:v>
                </c:pt>
                <c:pt idx="15">
                  <c:v>2.57606339817147</c:v>
                </c:pt>
                <c:pt idx="16">
                  <c:v>2.902809315907636</c:v>
                </c:pt>
                <c:pt idx="17">
                  <c:v>2.7790751853615276</c:v>
                </c:pt>
                <c:pt idx="18">
                  <c:v>2.6247054372042538</c:v>
                </c:pt>
                <c:pt idx="19">
                  <c:v>2.5234606643415187</c:v>
                </c:pt>
                <c:pt idx="20">
                  <c:v>2.9661091774560551</c:v>
                </c:pt>
                <c:pt idx="21">
                  <c:v>3.0248528896956386</c:v>
                </c:pt>
                <c:pt idx="22">
                  <c:v>3.1701339639058745</c:v>
                </c:pt>
                <c:pt idx="23">
                  <c:v>3.1017309585306476</c:v>
                </c:pt>
                <c:pt idx="24">
                  <c:v>2.7935709290195962</c:v>
                </c:pt>
                <c:pt idx="25">
                  <c:v>3.282544824831688</c:v>
                </c:pt>
                <c:pt idx="26">
                  <c:v>3.6838175300151952</c:v>
                </c:pt>
                <c:pt idx="27">
                  <c:v>3.5363104661044198</c:v>
                </c:pt>
                <c:pt idx="28">
                  <c:v>3.7871860492741232</c:v>
                </c:pt>
                <c:pt idx="29">
                  <c:v>3.5220928622863559</c:v>
                </c:pt>
                <c:pt idx="30">
                  <c:v>3.8728848667756632</c:v>
                </c:pt>
                <c:pt idx="31">
                  <c:v>4.3952405285625344</c:v>
                </c:pt>
              </c:numCache>
            </c:numRef>
          </c:val>
        </c:ser>
        <c:axId val="266962816"/>
        <c:axId val="266969088"/>
      </c:barChart>
      <c:lineChart>
        <c:grouping val="standard"/>
        <c:ser>
          <c:idx val="0"/>
          <c:order val="0"/>
          <c:tx>
            <c:strRef>
              <c:f>'Data 5'!$A$2</c:f>
              <c:strCache>
                <c:ptCount val="1"/>
                <c:pt idx="0">
                  <c:v>Export of goods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'Data 5'!$B$1:$AG$1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5'!$B$2:$AG$2</c:f>
              <c:numCache>
                <c:formatCode>0.0</c:formatCode>
                <c:ptCount val="32"/>
                <c:pt idx="0">
                  <c:v>20.369648489646835</c:v>
                </c:pt>
                <c:pt idx="1">
                  <c:v>13.846842091437168</c:v>
                </c:pt>
                <c:pt idx="2">
                  <c:v>16.479036140871671</c:v>
                </c:pt>
                <c:pt idx="3">
                  <c:v>20.060604658006227</c:v>
                </c:pt>
                <c:pt idx="4">
                  <c:v>19.379134920692209</c:v>
                </c:pt>
                <c:pt idx="5">
                  <c:v>17.252513862923635</c:v>
                </c:pt>
                <c:pt idx="6">
                  <c:v>17.244222033418893</c:v>
                </c:pt>
                <c:pt idx="7">
                  <c:v>9.9937493417342012</c:v>
                </c:pt>
                <c:pt idx="8">
                  <c:v>15.480225568571299</c:v>
                </c:pt>
                <c:pt idx="9">
                  <c:v>11.863287224085809</c:v>
                </c:pt>
                <c:pt idx="10">
                  <c:v>2.8894344743186906</c:v>
                </c:pt>
                <c:pt idx="11">
                  <c:v>-5.9140471770084986</c:v>
                </c:pt>
                <c:pt idx="12">
                  <c:v>-22.868529736149213</c:v>
                </c:pt>
                <c:pt idx="13">
                  <c:v>-19.854053264873045</c:v>
                </c:pt>
                <c:pt idx="14">
                  <c:v>-11.76127513278449</c:v>
                </c:pt>
                <c:pt idx="15">
                  <c:v>1.2765099114221812</c:v>
                </c:pt>
                <c:pt idx="16">
                  <c:v>12.007163972392789</c:v>
                </c:pt>
                <c:pt idx="17">
                  <c:v>13.991976808836412</c:v>
                </c:pt>
                <c:pt idx="18">
                  <c:v>13.824087356019675</c:v>
                </c:pt>
                <c:pt idx="19">
                  <c:v>10.35844674517152</c:v>
                </c:pt>
                <c:pt idx="20">
                  <c:v>17.253476209075075</c:v>
                </c:pt>
                <c:pt idx="21">
                  <c:v>8.5828922786195534</c:v>
                </c:pt>
                <c:pt idx="22">
                  <c:v>6.82635162582379</c:v>
                </c:pt>
                <c:pt idx="23">
                  <c:v>4.9013512061960114</c:v>
                </c:pt>
                <c:pt idx="24">
                  <c:v>2.3458430638793999</c:v>
                </c:pt>
                <c:pt idx="25">
                  <c:v>5.6902888530802329</c:v>
                </c:pt>
                <c:pt idx="26">
                  <c:v>2.8469806904692234</c:v>
                </c:pt>
                <c:pt idx="27">
                  <c:v>-1.295604160310873</c:v>
                </c:pt>
                <c:pt idx="28">
                  <c:v>2.4040453033382363</c:v>
                </c:pt>
                <c:pt idx="29">
                  <c:v>3.4236350315870681</c:v>
                </c:pt>
                <c:pt idx="30">
                  <c:v>7.9618772053557336</c:v>
                </c:pt>
                <c:pt idx="31">
                  <c:v>9.5785720866673643</c:v>
                </c:pt>
              </c:numCache>
            </c:numRef>
          </c:val>
        </c:ser>
        <c:ser>
          <c:idx val="1"/>
          <c:order val="1"/>
          <c:tx>
            <c:strRef>
              <c:f>'Data 5'!$A$3</c:f>
              <c:strCache>
                <c:ptCount val="1"/>
                <c:pt idx="0">
                  <c:v>Import of goods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5'!$B$1:$AG$1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5'!$B$3:$AG$3</c:f>
              <c:numCache>
                <c:formatCode>0.0</c:formatCode>
                <c:ptCount val="32"/>
                <c:pt idx="0">
                  <c:v>16.426808610569537</c:v>
                </c:pt>
                <c:pt idx="1">
                  <c:v>10.091038848858219</c:v>
                </c:pt>
                <c:pt idx="2">
                  <c:v>12.801204428259695</c:v>
                </c:pt>
                <c:pt idx="3">
                  <c:v>16.372611869926246</c:v>
                </c:pt>
                <c:pt idx="4">
                  <c:v>16.160321650748898</c:v>
                </c:pt>
                <c:pt idx="5">
                  <c:v>13.644052155880004</c:v>
                </c:pt>
                <c:pt idx="6">
                  <c:v>11.895448670273396</c:v>
                </c:pt>
                <c:pt idx="7">
                  <c:v>8.3804189291008129</c:v>
                </c:pt>
                <c:pt idx="8">
                  <c:v>14.013079734082595</c:v>
                </c:pt>
                <c:pt idx="9">
                  <c:v>11.708902329453565</c:v>
                </c:pt>
                <c:pt idx="10">
                  <c:v>3.8099528716469138</c:v>
                </c:pt>
                <c:pt idx="11">
                  <c:v>-8.2594918718500878</c:v>
                </c:pt>
                <c:pt idx="12">
                  <c:v>-24.856230598745924</c:v>
                </c:pt>
                <c:pt idx="13">
                  <c:v>-24.058482829129659</c:v>
                </c:pt>
                <c:pt idx="14">
                  <c:v>-15.458155367691774</c:v>
                </c:pt>
                <c:pt idx="15">
                  <c:v>-1.4703730914783932</c:v>
                </c:pt>
                <c:pt idx="16">
                  <c:v>10.371486232016224</c:v>
                </c:pt>
                <c:pt idx="17">
                  <c:v>14.272365098298437</c:v>
                </c:pt>
                <c:pt idx="18">
                  <c:v>14.561313168640069</c:v>
                </c:pt>
                <c:pt idx="19">
                  <c:v>11.156284970923053</c:v>
                </c:pt>
                <c:pt idx="20">
                  <c:v>15.025223779191975</c:v>
                </c:pt>
                <c:pt idx="21">
                  <c:v>7.4592900685192376</c:v>
                </c:pt>
                <c:pt idx="22">
                  <c:v>3.5241440886113509</c:v>
                </c:pt>
                <c:pt idx="23">
                  <c:v>1.6342795906662388</c:v>
                </c:pt>
                <c:pt idx="24">
                  <c:v>1.1619579188966895</c:v>
                </c:pt>
                <c:pt idx="25">
                  <c:v>1.4478373355441647</c:v>
                </c:pt>
                <c:pt idx="26">
                  <c:v>-2.8051764798476597E-2</c:v>
                </c:pt>
                <c:pt idx="27">
                  <c:v>-0.8815917397143096</c:v>
                </c:pt>
                <c:pt idx="28">
                  <c:v>1.4755121892706171</c:v>
                </c:pt>
                <c:pt idx="29">
                  <c:v>5.881347543885056</c:v>
                </c:pt>
                <c:pt idx="30">
                  <c:v>6.0953765053349827</c:v>
                </c:pt>
                <c:pt idx="31">
                  <c:v>7.0095085116368381</c:v>
                </c:pt>
              </c:numCache>
            </c:numRef>
          </c:val>
        </c:ser>
        <c:marker val="1"/>
        <c:axId val="266946816"/>
        <c:axId val="266961280"/>
      </c:lineChart>
      <c:catAx>
        <c:axId val="266946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8000709225574027E-2"/>
              <c:y val="7.4836883634059924E-3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66961280"/>
        <c:crosses val="autoZero"/>
        <c:auto val="1"/>
        <c:lblAlgn val="ctr"/>
        <c:lblOffset val="100"/>
      </c:catAx>
      <c:valAx>
        <c:axId val="266961280"/>
        <c:scaling>
          <c:orientation val="minMax"/>
          <c:max val="25"/>
          <c:min val="-3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tickLblPos val="nextTo"/>
        <c:crossAx val="266946816"/>
        <c:crosses val="autoZero"/>
        <c:crossBetween val="between"/>
        <c:majorUnit val="5"/>
      </c:valAx>
      <c:catAx>
        <c:axId val="26696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9.573552522235686E-3"/>
            </c:manualLayout>
          </c:layout>
        </c:title>
        <c:tickLblPos val="none"/>
        <c:crossAx val="266969088"/>
        <c:crosses val="autoZero"/>
        <c:auto val="1"/>
        <c:lblAlgn val="ctr"/>
        <c:lblOffset val="100"/>
      </c:catAx>
      <c:valAx>
        <c:axId val="266969088"/>
        <c:scaling>
          <c:orientation val="minMax"/>
          <c:max val="5"/>
          <c:min val="-6"/>
        </c:scaling>
        <c:axPos val="r"/>
        <c:numFmt formatCode="0" sourceLinked="0"/>
        <c:tickLblPos val="nextTo"/>
        <c:crossAx val="266962816"/>
        <c:crosses val="max"/>
        <c:crossBetween val="between"/>
        <c:majorUnit val="1"/>
      </c:valAx>
    </c:plotArea>
    <c:legend>
      <c:legendPos val="b"/>
      <c:layout/>
    </c:legend>
    <c:plotVisOnly val="1"/>
    <c:dispBlanksAs val="gap"/>
  </c:chart>
  <c:txPr>
    <a:bodyPr/>
    <a:lstStyle/>
    <a:p>
      <a:pPr>
        <a:defRPr sz="1400">
          <a:latin typeface="+mn-lt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4.8820724430940675E-2"/>
          <c:y val="4.2936176865039234E-2"/>
          <c:w val="0.90099382920021398"/>
          <c:h val="0.77640362352825065"/>
        </c:manualLayout>
      </c:layout>
      <c:lineChart>
        <c:grouping val="standard"/>
        <c:ser>
          <c:idx val="1"/>
          <c:order val="1"/>
          <c:tx>
            <c:strRef>
              <c:f>'Data 6'!$A$3</c:f>
              <c:strCache>
                <c:ptCount val="1"/>
                <c:pt idx="0">
                  <c:v>Orders for industrial goods from Germany </c:v>
                </c:pt>
              </c:strCache>
            </c:strRef>
          </c:tx>
          <c:spPr>
            <a:ln w="38100">
              <a:solidFill>
                <a:schemeClr val="tx1">
                  <a:lumMod val="85000"/>
                  <a:lumOff val="1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'Data 6'!$B$1:$AG$1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6'!$B$3:$AG$3</c:f>
              <c:numCache>
                <c:formatCode>0.0</c:formatCode>
                <c:ptCount val="32"/>
                <c:pt idx="0">
                  <c:v>99.566666666666663</c:v>
                </c:pt>
                <c:pt idx="1">
                  <c:v>101.46666666666665</c:v>
                </c:pt>
                <c:pt idx="2">
                  <c:v>105.06666666666666</c:v>
                </c:pt>
                <c:pt idx="3">
                  <c:v>105.13333333333333</c:v>
                </c:pt>
                <c:pt idx="4">
                  <c:v>109.23333333333333</c:v>
                </c:pt>
                <c:pt idx="5">
                  <c:v>112.66666666666667</c:v>
                </c:pt>
                <c:pt idx="6">
                  <c:v>111.7</c:v>
                </c:pt>
                <c:pt idx="7">
                  <c:v>117.93333333333334</c:v>
                </c:pt>
                <c:pt idx="8">
                  <c:v>114.63333333333333</c:v>
                </c:pt>
                <c:pt idx="9">
                  <c:v>110.86666666666667</c:v>
                </c:pt>
                <c:pt idx="10">
                  <c:v>105.56666666666668</c:v>
                </c:pt>
                <c:pt idx="11">
                  <c:v>88.233333333333334</c:v>
                </c:pt>
                <c:pt idx="12">
                  <c:v>75.2</c:v>
                </c:pt>
                <c:pt idx="13">
                  <c:v>78.933333333333337</c:v>
                </c:pt>
                <c:pt idx="14">
                  <c:v>86.733333333333334</c:v>
                </c:pt>
                <c:pt idx="15">
                  <c:v>87.933333333333337</c:v>
                </c:pt>
                <c:pt idx="16">
                  <c:v>92.766666666666666</c:v>
                </c:pt>
                <c:pt idx="17">
                  <c:v>99.366666666666674</c:v>
                </c:pt>
                <c:pt idx="18">
                  <c:v>101.46666666666665</c:v>
                </c:pt>
                <c:pt idx="19">
                  <c:v>104.7</c:v>
                </c:pt>
                <c:pt idx="20">
                  <c:v>108.33333333333333</c:v>
                </c:pt>
                <c:pt idx="21">
                  <c:v>109.96666666666665</c:v>
                </c:pt>
                <c:pt idx="22">
                  <c:v>106.40000000000002</c:v>
                </c:pt>
                <c:pt idx="23">
                  <c:v>104.26666666666667</c:v>
                </c:pt>
                <c:pt idx="24">
                  <c:v>104.10000000000001</c:v>
                </c:pt>
                <c:pt idx="25">
                  <c:v>103.7</c:v>
                </c:pt>
                <c:pt idx="26">
                  <c:v>101.89999999999999</c:v>
                </c:pt>
                <c:pt idx="27">
                  <c:v>102.83333333333333</c:v>
                </c:pt>
                <c:pt idx="28">
                  <c:v>103.3</c:v>
                </c:pt>
                <c:pt idx="29">
                  <c:v>104.73333333333333</c:v>
                </c:pt>
                <c:pt idx="30">
                  <c:v>106.46666666666665</c:v>
                </c:pt>
                <c:pt idx="31">
                  <c:v>107.86666666666667</c:v>
                </c:pt>
              </c:numCache>
            </c:numRef>
          </c:val>
        </c:ser>
        <c:ser>
          <c:idx val="2"/>
          <c:order val="2"/>
          <c:tx>
            <c:strRef>
              <c:f>'Data 6'!$A$4</c:f>
              <c:strCache>
                <c:ptCount val="1"/>
                <c:pt idx="0">
                  <c:v>IFO expectations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'Data 6'!$B$1:$AG$1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6'!$B$4:$AG$4</c:f>
              <c:numCache>
                <c:formatCode>0.0</c:formatCode>
                <c:ptCount val="32"/>
                <c:pt idx="0">
                  <c:v>107.66666666666667</c:v>
                </c:pt>
                <c:pt idx="1">
                  <c:v>109.83333333333333</c:v>
                </c:pt>
                <c:pt idx="2">
                  <c:v>109.36666666666667</c:v>
                </c:pt>
                <c:pt idx="3">
                  <c:v>112.16666666666667</c:v>
                </c:pt>
                <c:pt idx="4">
                  <c:v>111.56666666666666</c:v>
                </c:pt>
                <c:pt idx="5">
                  <c:v>112.33333333333333</c:v>
                </c:pt>
                <c:pt idx="6">
                  <c:v>110.56666666666666</c:v>
                </c:pt>
                <c:pt idx="7">
                  <c:v>109.10000000000001</c:v>
                </c:pt>
                <c:pt idx="8">
                  <c:v>107.89999999999999</c:v>
                </c:pt>
                <c:pt idx="9">
                  <c:v>106.26666666666667</c:v>
                </c:pt>
                <c:pt idx="10">
                  <c:v>98.7</c:v>
                </c:pt>
                <c:pt idx="11">
                  <c:v>88.933333333333337</c:v>
                </c:pt>
                <c:pt idx="12">
                  <c:v>85.033333333333331</c:v>
                </c:pt>
                <c:pt idx="13">
                  <c:v>87.40000000000002</c:v>
                </c:pt>
                <c:pt idx="14">
                  <c:v>93.466666666666654</c:v>
                </c:pt>
                <c:pt idx="15">
                  <c:v>97</c:v>
                </c:pt>
                <c:pt idx="16">
                  <c:v>100.26666666666667</c:v>
                </c:pt>
                <c:pt idx="17">
                  <c:v>105.96666666666665</c:v>
                </c:pt>
                <c:pt idx="18">
                  <c:v>111.23333333333333</c:v>
                </c:pt>
                <c:pt idx="19">
                  <c:v>113.83333333333333</c:v>
                </c:pt>
                <c:pt idx="20">
                  <c:v>114.5</c:v>
                </c:pt>
                <c:pt idx="21">
                  <c:v>113.93333333333334</c:v>
                </c:pt>
                <c:pt idx="22">
                  <c:v>109.76666666666667</c:v>
                </c:pt>
                <c:pt idx="23">
                  <c:v>107.13333333333333</c:v>
                </c:pt>
                <c:pt idx="24">
                  <c:v>109.13333333333333</c:v>
                </c:pt>
                <c:pt idx="25">
                  <c:v>107.09999999999998</c:v>
                </c:pt>
                <c:pt idx="26">
                  <c:v>102.26666666666665</c:v>
                </c:pt>
                <c:pt idx="27">
                  <c:v>101.46666666666665</c:v>
                </c:pt>
                <c:pt idx="28">
                  <c:v>106.10000000000001</c:v>
                </c:pt>
                <c:pt idx="29">
                  <c:v>105.3</c:v>
                </c:pt>
                <c:pt idx="30">
                  <c:v>107.16666666666667</c:v>
                </c:pt>
                <c:pt idx="31">
                  <c:v>108.8</c:v>
                </c:pt>
              </c:numCache>
            </c:numRef>
          </c:val>
        </c:ser>
        <c:marker val="1"/>
        <c:axId val="267065600"/>
        <c:axId val="267083776"/>
      </c:lineChart>
      <c:lineChart>
        <c:grouping val="standard"/>
        <c:ser>
          <c:idx val="0"/>
          <c:order val="0"/>
          <c:tx>
            <c:strRef>
              <c:f>'Data 6'!$A$2</c:f>
              <c:strCache>
                <c:ptCount val="1"/>
                <c:pt idx="0">
                  <c:v>New export orders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6'!$B$1:$AG$1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6'!$B$2:$AG$2</c:f>
              <c:numCache>
                <c:formatCode>0.0</c:formatCode>
                <c:ptCount val="32"/>
                <c:pt idx="0">
                  <c:v>95.733237554669628</c:v>
                </c:pt>
                <c:pt idx="1">
                  <c:v>99.34549716540603</c:v>
                </c:pt>
                <c:pt idx="2">
                  <c:v>93.142483823694832</c:v>
                </c:pt>
                <c:pt idx="3">
                  <c:v>100.96387980639965</c:v>
                </c:pt>
                <c:pt idx="4">
                  <c:v>113.03886501346199</c:v>
                </c:pt>
                <c:pt idx="5">
                  <c:v>107.40000975175026</c:v>
                </c:pt>
                <c:pt idx="6">
                  <c:v>109.33876177855568</c:v>
                </c:pt>
                <c:pt idx="7">
                  <c:v>115.85777054590342</c:v>
                </c:pt>
                <c:pt idx="8">
                  <c:v>114.58711619639018</c:v>
                </c:pt>
                <c:pt idx="9">
                  <c:v>104.02207119244491</c:v>
                </c:pt>
                <c:pt idx="10">
                  <c:v>108.11824568575862</c:v>
                </c:pt>
                <c:pt idx="11">
                  <c:v>88.479601143728829</c:v>
                </c:pt>
                <c:pt idx="12">
                  <c:v>79.982009711399442</c:v>
                </c:pt>
                <c:pt idx="13">
                  <c:v>79.730514369724972</c:v>
                </c:pt>
                <c:pt idx="14">
                  <c:v>84.052671232196346</c:v>
                </c:pt>
                <c:pt idx="15">
                  <c:v>87.276409244086835</c:v>
                </c:pt>
                <c:pt idx="16">
                  <c:v>86.55484680116399</c:v>
                </c:pt>
                <c:pt idx="17">
                  <c:v>105.09799559954327</c:v>
                </c:pt>
                <c:pt idx="18">
                  <c:v>104.5999987461426</c:v>
                </c:pt>
                <c:pt idx="19">
                  <c:v>103.42865371725804</c:v>
                </c:pt>
                <c:pt idx="20">
                  <c:v>107.69903046657676</c:v>
                </c:pt>
                <c:pt idx="21">
                  <c:v>104.96263643602532</c:v>
                </c:pt>
                <c:pt idx="22">
                  <c:v>110.65667011791898</c:v>
                </c:pt>
                <c:pt idx="23">
                  <c:v>110.30065664037996</c:v>
                </c:pt>
                <c:pt idx="24">
                  <c:v>111.28443183474873</c:v>
                </c:pt>
                <c:pt idx="25">
                  <c:v>106.10145541140561</c:v>
                </c:pt>
                <c:pt idx="26">
                  <c:v>97.446613119094309</c:v>
                </c:pt>
                <c:pt idx="27">
                  <c:v>125.24637441771864</c:v>
                </c:pt>
                <c:pt idx="28">
                  <c:v>102.29754920816599</c:v>
                </c:pt>
                <c:pt idx="29">
                  <c:v>101.44702184678916</c:v>
                </c:pt>
                <c:pt idx="30">
                  <c:v>110.20740633120947</c:v>
                </c:pt>
                <c:pt idx="31">
                  <c:v>130.74195071039776</c:v>
                </c:pt>
              </c:numCache>
            </c:numRef>
          </c:val>
        </c:ser>
        <c:marker val="1"/>
        <c:axId val="267087872"/>
        <c:axId val="267085696"/>
      </c:lineChart>
      <c:catAx>
        <c:axId val="267065600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67083776"/>
        <c:crosses val="autoZero"/>
        <c:auto val="1"/>
        <c:lblAlgn val="ctr"/>
        <c:lblOffset val="100"/>
      </c:catAx>
      <c:valAx>
        <c:axId val="267083776"/>
        <c:scaling>
          <c:orientation val="minMax"/>
          <c:max val="140"/>
          <c:min val="7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494711702490695E-2"/>
              <c:y val="5.3184574498721393E-4"/>
            </c:manualLayout>
          </c:layout>
        </c:title>
        <c:numFmt formatCode="0" sourceLinked="0"/>
        <c:tickLblPos val="nextTo"/>
        <c:crossAx val="267065600"/>
        <c:crosses val="autoZero"/>
        <c:crossBetween val="between"/>
        <c:majorUnit val="10"/>
      </c:valAx>
      <c:valAx>
        <c:axId val="267085696"/>
        <c:scaling>
          <c:orientation val="minMax"/>
          <c:max val="140"/>
          <c:min val="7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602519362664104"/>
              <c:y val="2.6217099038168888E-3"/>
            </c:manualLayout>
          </c:layout>
        </c:title>
        <c:numFmt formatCode="0" sourceLinked="0"/>
        <c:tickLblPos val="nextTo"/>
        <c:crossAx val="267087872"/>
        <c:crosses val="max"/>
        <c:crossBetween val="between"/>
        <c:majorUnit val="10"/>
      </c:valAx>
      <c:catAx>
        <c:axId val="267087872"/>
        <c:scaling>
          <c:orientation val="minMax"/>
        </c:scaling>
        <c:delete val="1"/>
        <c:axPos val="b"/>
        <c:tickLblPos val="none"/>
        <c:crossAx val="26708569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7.0426744251646328E-2"/>
          <c:y val="0.95210245271065252"/>
          <c:w val="0.80728707785631149"/>
          <c:h val="4.7897547289347524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6412838677297001"/>
        </c:manualLayout>
      </c:layout>
      <c:barChart>
        <c:barDir val="col"/>
        <c:grouping val="stacked"/>
        <c:ser>
          <c:idx val="0"/>
          <c:order val="0"/>
          <c:tx>
            <c:strRef>
              <c:f>'Data 7'!$A$2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'Data 7'!$B$1:$AG$1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7'!$B$2:$AG$2</c:f>
              <c:numCache>
                <c:formatCode>0.0</c:formatCode>
                <c:ptCount val="32"/>
                <c:pt idx="0">
                  <c:v>49.723682497299841</c:v>
                </c:pt>
                <c:pt idx="1">
                  <c:v>113.82122136268811</c:v>
                </c:pt>
                <c:pt idx="2">
                  <c:v>103.60311150061038</c:v>
                </c:pt>
                <c:pt idx="3">
                  <c:v>102.75253828396143</c:v>
                </c:pt>
                <c:pt idx="4">
                  <c:v>147.80312408035405</c:v>
                </c:pt>
                <c:pt idx="5">
                  <c:v>149.1176318778069</c:v>
                </c:pt>
                <c:pt idx="6">
                  <c:v>154.42680155298024</c:v>
                </c:pt>
                <c:pt idx="7">
                  <c:v>128.62252406053057</c:v>
                </c:pt>
                <c:pt idx="8">
                  <c:v>163.4137365192592</c:v>
                </c:pt>
                <c:pt idx="9">
                  <c:v>95.567095962436724</c:v>
                </c:pt>
                <c:pt idx="10">
                  <c:v>31.831661527547539</c:v>
                </c:pt>
                <c:pt idx="11">
                  <c:v>66.828152312620119</c:v>
                </c:pt>
                <c:pt idx="12">
                  <c:v>-24.883840482649568</c:v>
                </c:pt>
                <c:pt idx="13">
                  <c:v>134.47115641693955</c:v>
                </c:pt>
                <c:pt idx="14">
                  <c:v>251.93010254099028</c:v>
                </c:pt>
                <c:pt idx="15">
                  <c:v>258.14646365288564</c:v>
                </c:pt>
                <c:pt idx="16">
                  <c:v>228.21906110826603</c:v>
                </c:pt>
                <c:pt idx="17">
                  <c:v>160.72127073671402</c:v>
                </c:pt>
                <c:pt idx="18">
                  <c:v>20.026883891960413</c:v>
                </c:pt>
                <c:pt idx="19">
                  <c:v>-21.441541351567849</c:v>
                </c:pt>
                <c:pt idx="20">
                  <c:v>184.47537762774661</c:v>
                </c:pt>
                <c:pt idx="21">
                  <c:v>102.60248019014415</c:v>
                </c:pt>
                <c:pt idx="22">
                  <c:v>230.62636416031688</c:v>
                </c:pt>
                <c:pt idx="23">
                  <c:v>226.88860656841689</c:v>
                </c:pt>
                <c:pt idx="24">
                  <c:v>-1.2607887352669565</c:v>
                </c:pt>
                <c:pt idx="25">
                  <c:v>78.896917358077872</c:v>
                </c:pt>
                <c:pt idx="26">
                  <c:v>-32.279026608023941</c:v>
                </c:pt>
                <c:pt idx="27">
                  <c:v>-107.70616451918409</c:v>
                </c:pt>
                <c:pt idx="28">
                  <c:v>2.4668445765266824</c:v>
                </c:pt>
                <c:pt idx="29">
                  <c:v>-62.66515006861917</c:v>
                </c:pt>
                <c:pt idx="30">
                  <c:v>71.366951070999946</c:v>
                </c:pt>
                <c:pt idx="31">
                  <c:v>97.733599423690819</c:v>
                </c:pt>
              </c:numCache>
            </c:numRef>
          </c:val>
        </c:ser>
        <c:ser>
          <c:idx val="1"/>
          <c:order val="1"/>
          <c:tx>
            <c:strRef>
              <c:f>'Data 7'!$A$3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7'!$B$1:$AG$1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7'!$B$3:$AG$3</c:f>
              <c:numCache>
                <c:formatCode>0.0</c:formatCode>
                <c:ptCount val="32"/>
                <c:pt idx="0">
                  <c:v>-101.94424614729965</c:v>
                </c:pt>
                <c:pt idx="1">
                  <c:v>-95.356583411688348</c:v>
                </c:pt>
                <c:pt idx="2">
                  <c:v>-65.480733337610147</c:v>
                </c:pt>
                <c:pt idx="3">
                  <c:v>-20.713430261961722</c:v>
                </c:pt>
                <c:pt idx="4">
                  <c:v>-1.2411798783541101</c:v>
                </c:pt>
                <c:pt idx="5">
                  <c:v>-22.61636242980677</c:v>
                </c:pt>
                <c:pt idx="6">
                  <c:v>51.93886747001978</c:v>
                </c:pt>
                <c:pt idx="7">
                  <c:v>-4.3440732605305925</c:v>
                </c:pt>
                <c:pt idx="8">
                  <c:v>-62.054063730259301</c:v>
                </c:pt>
                <c:pt idx="9">
                  <c:v>-84.316660974436914</c:v>
                </c:pt>
                <c:pt idx="10">
                  <c:v>-126.19033780854781</c:v>
                </c:pt>
                <c:pt idx="11">
                  <c:v>-118.19742015262014</c:v>
                </c:pt>
                <c:pt idx="12">
                  <c:v>117.83611122764965</c:v>
                </c:pt>
                <c:pt idx="13">
                  <c:v>172.17889031506041</c:v>
                </c:pt>
                <c:pt idx="14">
                  <c:v>108.77918037600982</c:v>
                </c:pt>
                <c:pt idx="15">
                  <c:v>101.05074440511451</c:v>
                </c:pt>
                <c:pt idx="16">
                  <c:v>-22.575319975265963</c:v>
                </c:pt>
                <c:pt idx="17">
                  <c:v>-70.18775045371433</c:v>
                </c:pt>
                <c:pt idx="18">
                  <c:v>42.037847161039195</c:v>
                </c:pt>
                <c:pt idx="19">
                  <c:v>122.44691393556789</c:v>
                </c:pt>
                <c:pt idx="20">
                  <c:v>24.592950678253409</c:v>
                </c:pt>
                <c:pt idx="21">
                  <c:v>-51.426666424143988</c:v>
                </c:pt>
                <c:pt idx="22">
                  <c:v>-108.8581137633162</c:v>
                </c:pt>
                <c:pt idx="23">
                  <c:v>-195.14682062641691</c:v>
                </c:pt>
                <c:pt idx="24">
                  <c:v>-63.965579380732819</c:v>
                </c:pt>
                <c:pt idx="25">
                  <c:v>35.662191657922676</c:v>
                </c:pt>
                <c:pt idx="26">
                  <c:v>95.602501215023693</c:v>
                </c:pt>
                <c:pt idx="27">
                  <c:v>37.044675411183796</c:v>
                </c:pt>
                <c:pt idx="28">
                  <c:v>9.1279788294732533</c:v>
                </c:pt>
                <c:pt idx="29">
                  <c:v>20.099824716619</c:v>
                </c:pt>
                <c:pt idx="30">
                  <c:v>-7.3008539809998538</c:v>
                </c:pt>
                <c:pt idx="31">
                  <c:v>-12.327629456690445</c:v>
                </c:pt>
              </c:numCache>
            </c:numRef>
          </c:val>
        </c:ser>
        <c:overlap val="100"/>
        <c:axId val="267036928"/>
        <c:axId val="267042816"/>
      </c:barChart>
      <c:lineChart>
        <c:grouping val="standard"/>
        <c:ser>
          <c:idx val="2"/>
          <c:order val="2"/>
          <c:tx>
            <c:strRef>
              <c:f>'Data 7'!$A$4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7'!$B$1:$AG$1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7'!$B$4:$AG$4</c:f>
              <c:numCache>
                <c:formatCode>0.0</c:formatCode>
                <c:ptCount val="32"/>
                <c:pt idx="0">
                  <c:v>-52.220563649999804</c:v>
                </c:pt>
                <c:pt idx="1">
                  <c:v>18.464637950999759</c:v>
                </c:pt>
                <c:pt idx="2">
                  <c:v>38.122378163000235</c:v>
                </c:pt>
                <c:pt idx="3">
                  <c:v>82.039108021999709</c:v>
                </c:pt>
                <c:pt idx="4">
                  <c:v>146.56194420199995</c:v>
                </c:pt>
                <c:pt idx="5">
                  <c:v>126.50126944800013</c:v>
                </c:pt>
                <c:pt idx="6">
                  <c:v>206.36566902300001</c:v>
                </c:pt>
                <c:pt idx="7">
                  <c:v>124.27845079999997</c:v>
                </c:pt>
                <c:pt idx="8">
                  <c:v>101.35967278899989</c:v>
                </c:pt>
                <c:pt idx="9">
                  <c:v>11.250434987999824</c:v>
                </c:pt>
                <c:pt idx="10">
                  <c:v>-94.358676281000271</c:v>
                </c:pt>
                <c:pt idx="11">
                  <c:v>-51.36926784000002</c:v>
                </c:pt>
                <c:pt idx="12">
                  <c:v>92.952270745000078</c:v>
                </c:pt>
                <c:pt idx="13">
                  <c:v>306.65004673199996</c:v>
                </c:pt>
                <c:pt idx="14">
                  <c:v>360.70928291700011</c:v>
                </c:pt>
                <c:pt idx="15">
                  <c:v>359.19720805800011</c:v>
                </c:pt>
                <c:pt idx="16">
                  <c:v>205.64374113300005</c:v>
                </c:pt>
                <c:pt idx="17">
                  <c:v>90.533520282999689</c:v>
                </c:pt>
                <c:pt idx="18">
                  <c:v>62.064731052999605</c:v>
                </c:pt>
                <c:pt idx="19">
                  <c:v>101.00537258400004</c:v>
                </c:pt>
                <c:pt idx="20">
                  <c:v>209.06832830600001</c:v>
                </c:pt>
                <c:pt idx="21">
                  <c:v>51.175813766000147</c:v>
                </c:pt>
                <c:pt idx="22">
                  <c:v>121.76825039700066</c:v>
                </c:pt>
                <c:pt idx="23">
                  <c:v>31.741785941999979</c:v>
                </c:pt>
                <c:pt idx="24">
                  <c:v>-65.226368115999776</c:v>
                </c:pt>
                <c:pt idx="25">
                  <c:v>114.55910901600055</c:v>
                </c:pt>
                <c:pt idx="26">
                  <c:v>63.323474606999753</c:v>
                </c:pt>
                <c:pt idx="27">
                  <c:v>-70.661489108000296</c:v>
                </c:pt>
                <c:pt idx="28">
                  <c:v>11.594823405999932</c:v>
                </c:pt>
                <c:pt idx="29">
                  <c:v>-42.565325352000173</c:v>
                </c:pt>
                <c:pt idx="30">
                  <c:v>64.066097090000085</c:v>
                </c:pt>
                <c:pt idx="31">
                  <c:v>85.405969967000374</c:v>
                </c:pt>
              </c:numCache>
            </c:numRef>
          </c:val>
        </c:ser>
        <c:marker val="1"/>
        <c:axId val="267046912"/>
        <c:axId val="267044736"/>
      </c:lineChart>
      <c:catAx>
        <c:axId val="267036928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67042816"/>
        <c:crosses val="autoZero"/>
        <c:auto val="1"/>
        <c:lblAlgn val="ctr"/>
        <c:lblOffset val="100"/>
      </c:catAx>
      <c:valAx>
        <c:axId val="2670428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4588877516206114E-2"/>
              <c:y val="8.050090917318775E-4"/>
            </c:manualLayout>
          </c:layout>
        </c:title>
        <c:numFmt formatCode="0" sourceLinked="0"/>
        <c:tickLblPos val="nextTo"/>
        <c:crossAx val="267036928"/>
        <c:crosses val="autoZero"/>
        <c:crossBetween val="between"/>
      </c:valAx>
      <c:valAx>
        <c:axId val="267044736"/>
        <c:scaling>
          <c:orientation val="minMax"/>
          <c:max val="400"/>
          <c:min val="-30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85069254265427818"/>
              <c:y val="2.7536840026658187E-3"/>
            </c:manualLayout>
          </c:layout>
        </c:title>
        <c:numFmt formatCode="0" sourceLinked="0"/>
        <c:tickLblPos val="nextTo"/>
        <c:crossAx val="267046912"/>
        <c:crosses val="max"/>
        <c:crossBetween val="between"/>
        <c:majorUnit val="100"/>
      </c:valAx>
      <c:catAx>
        <c:axId val="267046912"/>
        <c:scaling>
          <c:orientation val="minMax"/>
        </c:scaling>
        <c:delete val="1"/>
        <c:axPos val="b"/>
        <c:tickLblPos val="none"/>
        <c:crossAx val="267044736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1"/>
          <c:order val="1"/>
          <c:tx>
            <c:strRef>
              <c:f>'Data 8'!$A$2</c:f>
              <c:strCache>
                <c:ptCount val="1"/>
                <c:pt idx="0">
                  <c:v>Production of vehicles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8'!$B$1:$AG$1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8'!$B$2:$AG$2</c:f>
              <c:numCache>
                <c:formatCode>0.0</c:formatCode>
                <c:ptCount val="32"/>
                <c:pt idx="0">
                  <c:v>96.959970924068827</c:v>
                </c:pt>
                <c:pt idx="1">
                  <c:v>101.74966212199799</c:v>
                </c:pt>
                <c:pt idx="2">
                  <c:v>102.38155500892556</c:v>
                </c:pt>
                <c:pt idx="3">
                  <c:v>110.9111166820325</c:v>
                </c:pt>
                <c:pt idx="4">
                  <c:v>115.57098412643933</c:v>
                </c:pt>
                <c:pt idx="5">
                  <c:v>118.26640368286776</c:v>
                </c:pt>
                <c:pt idx="6">
                  <c:v>122.59472241257811</c:v>
                </c:pt>
                <c:pt idx="7">
                  <c:v>121.01048966504759</c:v>
                </c:pt>
                <c:pt idx="8">
                  <c:v>125.55593827820148</c:v>
                </c:pt>
                <c:pt idx="9">
                  <c:v>125.73033489269676</c:v>
                </c:pt>
                <c:pt idx="10">
                  <c:v>124.80100559077552</c:v>
                </c:pt>
                <c:pt idx="11">
                  <c:v>97.039752805107881</c:v>
                </c:pt>
                <c:pt idx="12">
                  <c:v>76.43357460945542</c:v>
                </c:pt>
                <c:pt idx="13">
                  <c:v>79.583429362273492</c:v>
                </c:pt>
                <c:pt idx="14">
                  <c:v>85.66153688629754</c:v>
                </c:pt>
                <c:pt idx="15">
                  <c:v>95.565105149698923</c:v>
                </c:pt>
                <c:pt idx="16">
                  <c:v>95.446958302085122</c:v>
                </c:pt>
                <c:pt idx="17">
                  <c:v>98.200247217948871</c:v>
                </c:pt>
                <c:pt idx="18">
                  <c:v>100.55187694913549</c:v>
                </c:pt>
                <c:pt idx="19">
                  <c:v>104.75260561688457</c:v>
                </c:pt>
                <c:pt idx="20">
                  <c:v>108.18701080565226</c:v>
                </c:pt>
                <c:pt idx="21">
                  <c:v>109.07782498453854</c:v>
                </c:pt>
                <c:pt idx="22">
                  <c:v>116.96314787766867</c:v>
                </c:pt>
                <c:pt idx="23">
                  <c:v>114.26719006215876</c:v>
                </c:pt>
                <c:pt idx="24">
                  <c:v>115.22603539695181</c:v>
                </c:pt>
                <c:pt idx="25">
                  <c:v>122.08255859123257</c:v>
                </c:pt>
                <c:pt idx="26">
                  <c:v>124.62175123056186</c:v>
                </c:pt>
                <c:pt idx="27">
                  <c:v>120.63064359921087</c:v>
                </c:pt>
                <c:pt idx="28">
                  <c:v>133.30065988220534</c:v>
                </c:pt>
                <c:pt idx="29">
                  <c:v>138.14094885073703</c:v>
                </c:pt>
                <c:pt idx="30">
                  <c:v>150.44852690320945</c:v>
                </c:pt>
                <c:pt idx="31">
                  <c:v>159.49003431965312</c:v>
                </c:pt>
              </c:numCache>
            </c:numRef>
          </c:val>
        </c:ser>
        <c:marker val="1"/>
        <c:axId val="267191424"/>
        <c:axId val="267192960"/>
      </c:lineChart>
      <c:lineChart>
        <c:grouping val="standard"/>
        <c:ser>
          <c:idx val="0"/>
          <c:order val="0"/>
          <c:tx>
            <c:strRef>
              <c:f>'Data 8'!$A$3</c:f>
              <c:strCache>
                <c:ptCount val="1"/>
                <c:pt idx="0">
                  <c:v>Production of electronics</c:v>
                </c:pt>
              </c:strCache>
            </c:strRef>
          </c:tx>
          <c:spPr>
            <a:ln w="38100">
              <a:solidFill>
                <a:srgbClr val="78A3D5"/>
              </a:solidFill>
              <a:prstDash val="solid"/>
            </a:ln>
          </c:spPr>
          <c:marker>
            <c:symbol val="none"/>
          </c:marker>
          <c:cat>
            <c:strRef>
              <c:f>'Data 8'!$B$1:$AG$1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8'!$B$3:$AG$3</c:f>
              <c:numCache>
                <c:formatCode>0.0</c:formatCode>
                <c:ptCount val="32"/>
                <c:pt idx="0">
                  <c:v>77.567938941332372</c:v>
                </c:pt>
                <c:pt idx="1">
                  <c:v>87.338284854251171</c:v>
                </c:pt>
                <c:pt idx="2">
                  <c:v>88.315493379847737</c:v>
                </c:pt>
                <c:pt idx="3">
                  <c:v>88.85496876860357</c:v>
                </c:pt>
                <c:pt idx="4">
                  <c:v>88.368464263410019</c:v>
                </c:pt>
                <c:pt idx="5">
                  <c:v>91.759399068440231</c:v>
                </c:pt>
                <c:pt idx="6">
                  <c:v>103.61373867210695</c:v>
                </c:pt>
                <c:pt idx="7">
                  <c:v>107.8705744924218</c:v>
                </c:pt>
                <c:pt idx="8">
                  <c:v>103.43363689460917</c:v>
                </c:pt>
                <c:pt idx="9">
                  <c:v>97.644878226602145</c:v>
                </c:pt>
                <c:pt idx="10">
                  <c:v>95.72745292006816</c:v>
                </c:pt>
                <c:pt idx="11">
                  <c:v>85.062209680756723</c:v>
                </c:pt>
                <c:pt idx="12">
                  <c:v>78.698341322100859</c:v>
                </c:pt>
                <c:pt idx="13">
                  <c:v>81.705524971546751</c:v>
                </c:pt>
                <c:pt idx="14">
                  <c:v>85.409886967900448</c:v>
                </c:pt>
                <c:pt idx="15">
                  <c:v>81.850416434275118</c:v>
                </c:pt>
                <c:pt idx="16">
                  <c:v>88.786463833819596</c:v>
                </c:pt>
                <c:pt idx="17">
                  <c:v>102.7604207415847</c:v>
                </c:pt>
                <c:pt idx="18">
                  <c:v>103.21795977687522</c:v>
                </c:pt>
                <c:pt idx="19">
                  <c:v>102.94595779814034</c:v>
                </c:pt>
                <c:pt idx="20">
                  <c:v>102.71282596021497</c:v>
                </c:pt>
                <c:pt idx="21">
                  <c:v>89.879022503028011</c:v>
                </c:pt>
                <c:pt idx="22">
                  <c:v>88.828662065938673</c:v>
                </c:pt>
                <c:pt idx="23">
                  <c:v>94.915335365534887</c:v>
                </c:pt>
                <c:pt idx="24">
                  <c:v>88.272090308632713</c:v>
                </c:pt>
                <c:pt idx="25">
                  <c:v>78.553094304841693</c:v>
                </c:pt>
                <c:pt idx="26">
                  <c:v>75.865141754604906</c:v>
                </c:pt>
                <c:pt idx="27">
                  <c:v>71.03500777128852</c:v>
                </c:pt>
                <c:pt idx="28">
                  <c:v>70.664835021191678</c:v>
                </c:pt>
                <c:pt idx="29">
                  <c:v>72.182712579069459</c:v>
                </c:pt>
                <c:pt idx="30">
                  <c:v>70.061963828172892</c:v>
                </c:pt>
                <c:pt idx="31">
                  <c:v>63.177024953048885</c:v>
                </c:pt>
              </c:numCache>
            </c:numRef>
          </c:val>
        </c:ser>
        <c:marker val="1"/>
        <c:axId val="267204480"/>
        <c:axId val="267202944"/>
      </c:lineChart>
      <c:catAx>
        <c:axId val="26719142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67192960"/>
        <c:crosses val="autoZero"/>
        <c:auto val="1"/>
        <c:lblAlgn val="ctr"/>
        <c:lblOffset val="100"/>
      </c:catAx>
      <c:valAx>
        <c:axId val="267192960"/>
        <c:scaling>
          <c:orientation val="minMax"/>
          <c:max val="160"/>
          <c:min val="6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tickLblPos val="nextTo"/>
        <c:crossAx val="267191424"/>
        <c:crosses val="autoZero"/>
        <c:crossBetween val="between"/>
        <c:majorUnit val="20"/>
      </c:valAx>
      <c:valAx>
        <c:axId val="267202944"/>
        <c:scaling>
          <c:orientation val="minMax"/>
          <c:max val="160"/>
          <c:min val="60"/>
        </c:scaling>
        <c:axPos val="r"/>
        <c:numFmt formatCode="0" sourceLinked="0"/>
        <c:tickLblPos val="nextTo"/>
        <c:crossAx val="267204480"/>
        <c:crosses val="max"/>
        <c:crossBetween val="between"/>
        <c:majorUnit val="20"/>
      </c:valAx>
      <c:catAx>
        <c:axId val="267204480"/>
        <c:scaling>
          <c:orientation val="minMax"/>
        </c:scaling>
        <c:delete val="1"/>
        <c:axPos val="b"/>
        <c:tickLblPos val="none"/>
        <c:crossAx val="267202944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5603940500272775"/>
          <c:y val="0.95210245271065252"/>
          <c:w val="0.6879210825361286"/>
          <c:h val="4.7897547289347524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1816700730510819E-2"/>
          <c:y val="6.1743359134535561E-2"/>
          <c:w val="0.89636659853897849"/>
          <c:h val="0.75665098541131492"/>
        </c:manualLayout>
      </c:layout>
      <c:barChart>
        <c:barDir val="col"/>
        <c:grouping val="clustered"/>
        <c:ser>
          <c:idx val="1"/>
          <c:order val="1"/>
          <c:tx>
            <c:strRef>
              <c:f>'Data 9'!$A$3</c:f>
              <c:strCache>
                <c:ptCount val="1"/>
                <c:pt idx="0">
                  <c:v>Contribution of net export to GDP growth (right scale)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'Data 9'!$B$1:$AG$1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9'!$B$3:$AG$3</c:f>
              <c:numCache>
                <c:formatCode>0.0</c:formatCode>
                <c:ptCount val="32"/>
                <c:pt idx="0">
                  <c:v>0.5</c:v>
                </c:pt>
                <c:pt idx="1">
                  <c:v>3.1</c:v>
                </c:pt>
                <c:pt idx="2">
                  <c:v>3</c:v>
                </c:pt>
                <c:pt idx="3">
                  <c:v>2.2999999999999998</c:v>
                </c:pt>
                <c:pt idx="4">
                  <c:v>3.1</c:v>
                </c:pt>
                <c:pt idx="5">
                  <c:v>1.7</c:v>
                </c:pt>
                <c:pt idx="6">
                  <c:v>1.6</c:v>
                </c:pt>
                <c:pt idx="7">
                  <c:v>0.1</c:v>
                </c:pt>
                <c:pt idx="8">
                  <c:v>1.2</c:v>
                </c:pt>
                <c:pt idx="9">
                  <c:v>-1.9</c:v>
                </c:pt>
                <c:pt idx="10">
                  <c:v>-0.2</c:v>
                </c:pt>
                <c:pt idx="11">
                  <c:v>1.7</c:v>
                </c:pt>
                <c:pt idx="12">
                  <c:v>2.5</c:v>
                </c:pt>
                <c:pt idx="13">
                  <c:v>5.5</c:v>
                </c:pt>
                <c:pt idx="14">
                  <c:v>3.7</c:v>
                </c:pt>
                <c:pt idx="15">
                  <c:v>2.6</c:v>
                </c:pt>
                <c:pt idx="16">
                  <c:v>2.1</c:v>
                </c:pt>
                <c:pt idx="17">
                  <c:v>0.8</c:v>
                </c:pt>
                <c:pt idx="18">
                  <c:v>0.2</c:v>
                </c:pt>
                <c:pt idx="19">
                  <c:v>0.6</c:v>
                </c:pt>
                <c:pt idx="20">
                  <c:v>1.2</c:v>
                </c:pt>
                <c:pt idx="21">
                  <c:v>1.7</c:v>
                </c:pt>
                <c:pt idx="22">
                  <c:v>2.6</c:v>
                </c:pt>
                <c:pt idx="23">
                  <c:v>2.6</c:v>
                </c:pt>
                <c:pt idx="24">
                  <c:v>1.9</c:v>
                </c:pt>
                <c:pt idx="25">
                  <c:v>2.8</c:v>
                </c:pt>
                <c:pt idx="26">
                  <c:v>2.4</c:v>
                </c:pt>
                <c:pt idx="27">
                  <c:v>-0.6</c:v>
                </c:pt>
                <c:pt idx="28">
                  <c:v>0.6</c:v>
                </c:pt>
                <c:pt idx="29">
                  <c:v>-1.8</c:v>
                </c:pt>
                <c:pt idx="30">
                  <c:v>1.1000000000000001</c:v>
                </c:pt>
                <c:pt idx="31">
                  <c:v>1.5</c:v>
                </c:pt>
              </c:numCache>
            </c:numRef>
          </c:val>
        </c:ser>
        <c:gapWidth val="116"/>
        <c:axId val="267320320"/>
        <c:axId val="268718848"/>
      </c:barChart>
      <c:lineChart>
        <c:grouping val="standard"/>
        <c:ser>
          <c:idx val="0"/>
          <c:order val="0"/>
          <c:tx>
            <c:strRef>
              <c:f>'Data 9'!$A$2</c:f>
              <c:strCache>
                <c:ptCount val="1"/>
                <c:pt idx="0">
                  <c:v>Annual increase of domestic absorption 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9'!$B$1:$AG$1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9'!$B$2:$AG$2</c:f>
              <c:numCache>
                <c:formatCode>0.0</c:formatCode>
                <c:ptCount val="32"/>
                <c:pt idx="0">
                  <c:v>4.2</c:v>
                </c:pt>
                <c:pt idx="1">
                  <c:v>0.4</c:v>
                </c:pt>
                <c:pt idx="2">
                  <c:v>0.8</c:v>
                </c:pt>
                <c:pt idx="3">
                  <c:v>1.4</c:v>
                </c:pt>
                <c:pt idx="4">
                  <c:v>-1.7</c:v>
                </c:pt>
                <c:pt idx="5">
                  <c:v>-1.9</c:v>
                </c:pt>
                <c:pt idx="6">
                  <c:v>-1.9</c:v>
                </c:pt>
                <c:pt idx="7">
                  <c:v>-0.4</c:v>
                </c:pt>
                <c:pt idx="8">
                  <c:v>0.9</c:v>
                </c:pt>
                <c:pt idx="9">
                  <c:v>4.3</c:v>
                </c:pt>
                <c:pt idx="10">
                  <c:v>1.9</c:v>
                </c:pt>
                <c:pt idx="11">
                  <c:v>-4</c:v>
                </c:pt>
                <c:pt idx="12">
                  <c:v>-9.6</c:v>
                </c:pt>
                <c:pt idx="13">
                  <c:v>-13.6</c:v>
                </c:pt>
                <c:pt idx="14">
                  <c:v>-11.3</c:v>
                </c:pt>
                <c:pt idx="15">
                  <c:v>-7</c:v>
                </c:pt>
                <c:pt idx="16">
                  <c:v>-2.1</c:v>
                </c:pt>
                <c:pt idx="17">
                  <c:v>0.1</c:v>
                </c:pt>
                <c:pt idx="18">
                  <c:v>1.3</c:v>
                </c:pt>
                <c:pt idx="19">
                  <c:v>1.2</c:v>
                </c:pt>
                <c:pt idx="20">
                  <c:v>1.3</c:v>
                </c:pt>
                <c:pt idx="21">
                  <c:v>-0.4</c:v>
                </c:pt>
                <c:pt idx="22">
                  <c:v>-1.2</c:v>
                </c:pt>
                <c:pt idx="23">
                  <c:v>-1.4</c:v>
                </c:pt>
                <c:pt idx="24">
                  <c:v>-2.5</c:v>
                </c:pt>
                <c:pt idx="25">
                  <c:v>-4.4000000000000004</c:v>
                </c:pt>
                <c:pt idx="26">
                  <c:v>-4</c:v>
                </c:pt>
                <c:pt idx="27">
                  <c:v>-2.1</c:v>
                </c:pt>
                <c:pt idx="28">
                  <c:v>-1.4</c:v>
                </c:pt>
                <c:pt idx="29">
                  <c:v>2.2000000000000002</c:v>
                </c:pt>
                <c:pt idx="30">
                  <c:v>0.8</c:v>
                </c:pt>
                <c:pt idx="31">
                  <c:v>1.2</c:v>
                </c:pt>
              </c:numCache>
            </c:numRef>
          </c:val>
        </c:ser>
        <c:marker val="1"/>
        <c:axId val="267287936"/>
        <c:axId val="267318400"/>
      </c:lineChart>
      <c:catAx>
        <c:axId val="267287936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7318400"/>
        <c:crosses val="autoZero"/>
        <c:auto val="1"/>
        <c:lblAlgn val="ctr"/>
        <c:lblOffset val="100"/>
      </c:catAx>
      <c:valAx>
        <c:axId val="267318400"/>
        <c:scaling>
          <c:orientation val="minMax"/>
          <c:max val="10"/>
          <c:min val="-15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9137082020325934E-2"/>
              <c:y val="1.3653559762709964E-2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7287936"/>
        <c:crosses val="autoZero"/>
        <c:crossBetween val="between"/>
        <c:majorUnit val="5"/>
      </c:valAx>
      <c:catAx>
        <c:axId val="267320320"/>
        <c:scaling>
          <c:orientation val="minMax"/>
        </c:scaling>
        <c:delete val="1"/>
        <c:axPos val="b"/>
        <c:tickLblPos val="none"/>
        <c:crossAx val="268718848"/>
        <c:crosses val="autoZero"/>
        <c:auto val="1"/>
        <c:lblAlgn val="ctr"/>
        <c:lblOffset val="100"/>
      </c:catAx>
      <c:valAx>
        <c:axId val="268718848"/>
        <c:scaling>
          <c:orientation val="minMax"/>
          <c:max val="10"/>
          <c:min val="-15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precentage point</a:t>
                </a:r>
              </a:p>
            </c:rich>
          </c:tx>
          <c:layout>
            <c:manualLayout>
              <c:xMode val="edge"/>
              <c:yMode val="edge"/>
              <c:x val="0.8189070941362625"/>
              <c:y val="1.1563695603880288E-2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7320320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21E-2"/>
          <c:y val="0.93241807156550571"/>
          <c:w val="0.97084696040425855"/>
          <c:h val="5.5042743481516304E-2"/>
        </c:manualLayout>
      </c:layout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4.6167361116707897E-2"/>
          <c:y val="3.8756448547379856E-2"/>
          <c:w val="0.90766527776658612"/>
          <c:h val="0.6877848262697589"/>
        </c:manualLayout>
      </c:layout>
      <c:barChart>
        <c:barDir val="col"/>
        <c:grouping val="stacked"/>
        <c:ser>
          <c:idx val="3"/>
          <c:order val="1"/>
          <c:tx>
            <c:strRef>
              <c:f>'Data 10'!$A$5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'Data 10'!$B$1:$AG$1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10'!$B$5:$AG$5</c:f>
              <c:numCache>
                <c:formatCode>0.0</c:formatCode>
                <c:ptCount val="32"/>
                <c:pt idx="0">
                  <c:v>-1.5154603772314008</c:v>
                </c:pt>
                <c:pt idx="1">
                  <c:v>-1.5000287917236381</c:v>
                </c:pt>
                <c:pt idx="2">
                  <c:v>-1.5857334199891808</c:v>
                </c:pt>
                <c:pt idx="3">
                  <c:v>-1.6264635780104717</c:v>
                </c:pt>
                <c:pt idx="4">
                  <c:v>-1.6865460099096174</c:v>
                </c:pt>
                <c:pt idx="5">
                  <c:v>-1.8635952689125508</c:v>
                </c:pt>
                <c:pt idx="6">
                  <c:v>-1.7098733234545589</c:v>
                </c:pt>
                <c:pt idx="7">
                  <c:v>-2.0289772649431583</c:v>
                </c:pt>
                <c:pt idx="8">
                  <c:v>-2.5714152441158316</c:v>
                </c:pt>
                <c:pt idx="9">
                  <c:v>-2.6048454380433212</c:v>
                </c:pt>
                <c:pt idx="10">
                  <c:v>-2.7754708616005153</c:v>
                </c:pt>
                <c:pt idx="11">
                  <c:v>-3.0081792159540384</c:v>
                </c:pt>
                <c:pt idx="12">
                  <c:v>-2.7368994727440721</c:v>
                </c:pt>
                <c:pt idx="13">
                  <c:v>-2.6695050808836345</c:v>
                </c:pt>
                <c:pt idx="14">
                  <c:v>-2.4253072545211007</c:v>
                </c:pt>
                <c:pt idx="15">
                  <c:v>-2.1698431474183426</c:v>
                </c:pt>
                <c:pt idx="16">
                  <c:v>-2.0860805582801167</c:v>
                </c:pt>
                <c:pt idx="17">
                  <c:v>-2.0905232692323765</c:v>
                </c:pt>
                <c:pt idx="18">
                  <c:v>-2.119501090830942</c:v>
                </c:pt>
                <c:pt idx="19">
                  <c:v>-2.1086041715738304</c:v>
                </c:pt>
                <c:pt idx="20">
                  <c:v>-2.2658364231790538</c:v>
                </c:pt>
                <c:pt idx="21">
                  <c:v>-2.4816784376210417</c:v>
                </c:pt>
                <c:pt idx="22">
                  <c:v>-2.6951320029091219</c:v>
                </c:pt>
                <c:pt idx="23">
                  <c:v>-2.7188281940597929</c:v>
                </c:pt>
                <c:pt idx="24">
                  <c:v>-2.6984179222673941</c:v>
                </c:pt>
                <c:pt idx="25">
                  <c:v>-2.7364135980298916</c:v>
                </c:pt>
                <c:pt idx="26">
                  <c:v>-2.663148199058246</c:v>
                </c:pt>
                <c:pt idx="27">
                  <c:v>-2.7021642302756637</c:v>
                </c:pt>
                <c:pt idx="28">
                  <c:v>-2.5069639517324345</c:v>
                </c:pt>
                <c:pt idx="29">
                  <c:v>-2.4731651542194379</c:v>
                </c:pt>
                <c:pt idx="30">
                  <c:v>-2.51836426610007</c:v>
                </c:pt>
                <c:pt idx="31">
                  <c:v>-2.4298352520624231</c:v>
                </c:pt>
              </c:numCache>
            </c:numRef>
          </c:val>
        </c:ser>
        <c:ser>
          <c:idx val="1"/>
          <c:order val="2"/>
          <c:tx>
            <c:strRef>
              <c:f>'Data 10'!$A$4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'Data 10'!$B$1:$AG$1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10'!$B$4:$AG$4</c:f>
              <c:numCache>
                <c:formatCode>0.0</c:formatCode>
                <c:ptCount val="32"/>
                <c:pt idx="0">
                  <c:v>-4.6419689395039425</c:v>
                </c:pt>
                <c:pt idx="1">
                  <c:v>-5.4265930576743804</c:v>
                </c:pt>
                <c:pt idx="2">
                  <c:v>-5.0850600939708253</c:v>
                </c:pt>
                <c:pt idx="3">
                  <c:v>-5.2891110686882756</c:v>
                </c:pt>
                <c:pt idx="4">
                  <c:v>-5.6539462391692474</c:v>
                </c:pt>
                <c:pt idx="5">
                  <c:v>-6.7154378706689677</c:v>
                </c:pt>
                <c:pt idx="6">
                  <c:v>-5.8494279899000503</c:v>
                </c:pt>
                <c:pt idx="7">
                  <c:v>-5.2624697395427695</c:v>
                </c:pt>
                <c:pt idx="8">
                  <c:v>-4.132334838489319</c:v>
                </c:pt>
                <c:pt idx="9">
                  <c:v>-3.6937019786340981</c:v>
                </c:pt>
                <c:pt idx="10">
                  <c:v>-4.6713108125816394</c:v>
                </c:pt>
                <c:pt idx="11">
                  <c:v>-4.9341033483722763</c:v>
                </c:pt>
                <c:pt idx="12">
                  <c:v>-3.8731612365119039</c:v>
                </c:pt>
                <c:pt idx="13">
                  <c:v>-3.0904716364828286</c:v>
                </c:pt>
                <c:pt idx="14">
                  <c:v>-2.6627138215828445</c:v>
                </c:pt>
                <c:pt idx="15">
                  <c:v>-2.927279478667709</c:v>
                </c:pt>
                <c:pt idx="16">
                  <c:v>-3.5545369076648492</c:v>
                </c:pt>
                <c:pt idx="17">
                  <c:v>-3.4151106422408901</c:v>
                </c:pt>
                <c:pt idx="18">
                  <c:v>-3.4973597067829911</c:v>
                </c:pt>
                <c:pt idx="19">
                  <c:v>-3.2770214368013972</c:v>
                </c:pt>
                <c:pt idx="20">
                  <c:v>-3.9163071646439382</c:v>
                </c:pt>
                <c:pt idx="21">
                  <c:v>-3.6684559400044567</c:v>
                </c:pt>
                <c:pt idx="22">
                  <c:v>-3.8189008433539082</c:v>
                </c:pt>
                <c:pt idx="23">
                  <c:v>-3.8976835808884078</c:v>
                </c:pt>
                <c:pt idx="24">
                  <c:v>-3.6962370079635973</c:v>
                </c:pt>
                <c:pt idx="25">
                  <c:v>-3.6907205636665648</c:v>
                </c:pt>
                <c:pt idx="26">
                  <c:v>-3.699249888280475</c:v>
                </c:pt>
                <c:pt idx="27">
                  <c:v>-3.8502246682367782</c:v>
                </c:pt>
                <c:pt idx="28">
                  <c:v>-3.8333872255477264</c:v>
                </c:pt>
                <c:pt idx="29">
                  <c:v>-3.8915840828174315</c:v>
                </c:pt>
                <c:pt idx="30">
                  <c:v>-3.4440608521460629</c:v>
                </c:pt>
                <c:pt idx="31">
                  <c:v>-3.5472946072687668</c:v>
                </c:pt>
              </c:numCache>
            </c:numRef>
          </c:val>
        </c:ser>
        <c:ser>
          <c:idx val="2"/>
          <c:order val="3"/>
          <c:tx>
            <c:strRef>
              <c:f>'Data 10'!$A$3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'Data 10'!$B$1:$AG$1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10'!$B$3:$AG$3</c:f>
              <c:numCache>
                <c:formatCode>0.0</c:formatCode>
                <c:ptCount val="32"/>
                <c:pt idx="0">
                  <c:v>-0.3334428584708658</c:v>
                </c:pt>
                <c:pt idx="1">
                  <c:v>-0.33955873497752703</c:v>
                </c:pt>
                <c:pt idx="2">
                  <c:v>-0.36851857879890526</c:v>
                </c:pt>
                <c:pt idx="3">
                  <c:v>-0.36420775489141327</c:v>
                </c:pt>
                <c:pt idx="4">
                  <c:v>-0.33471550320262822</c:v>
                </c:pt>
                <c:pt idx="5">
                  <c:v>-0.32281515600543764</c:v>
                </c:pt>
                <c:pt idx="6">
                  <c:v>-0.3419910357647879</c:v>
                </c:pt>
                <c:pt idx="7">
                  <c:v>-0.33348720220340478</c:v>
                </c:pt>
                <c:pt idx="8">
                  <c:v>-0.42739102385902739</c:v>
                </c:pt>
                <c:pt idx="9">
                  <c:v>-0.44828277398030331</c:v>
                </c:pt>
                <c:pt idx="10">
                  <c:v>-0.49807540886054036</c:v>
                </c:pt>
                <c:pt idx="11">
                  <c:v>-0.55807991688233316</c:v>
                </c:pt>
                <c:pt idx="12">
                  <c:v>-0.45763205743199625</c:v>
                </c:pt>
                <c:pt idx="13">
                  <c:v>-0.53810713863065152</c:v>
                </c:pt>
                <c:pt idx="14">
                  <c:v>-0.6334804221980932</c:v>
                </c:pt>
                <c:pt idx="15">
                  <c:v>-0.96707148648519869</c:v>
                </c:pt>
                <c:pt idx="16">
                  <c:v>-1.0581544918779922</c:v>
                </c:pt>
                <c:pt idx="17">
                  <c:v>-1.1223149654691826</c:v>
                </c:pt>
                <c:pt idx="18">
                  <c:v>-1.1755278115358136</c:v>
                </c:pt>
                <c:pt idx="19">
                  <c:v>-0.9023175618495477</c:v>
                </c:pt>
                <c:pt idx="20">
                  <c:v>-0.94185022773923577</c:v>
                </c:pt>
                <c:pt idx="21">
                  <c:v>-1.0185821415362946</c:v>
                </c:pt>
                <c:pt idx="22">
                  <c:v>-0.90852486241692498</c:v>
                </c:pt>
                <c:pt idx="23">
                  <c:v>-0.98650320767794397</c:v>
                </c:pt>
                <c:pt idx="24">
                  <c:v>-1.0565858538185269</c:v>
                </c:pt>
                <c:pt idx="25">
                  <c:v>-1.0084077022684357</c:v>
                </c:pt>
                <c:pt idx="26">
                  <c:v>-1.018717989973392</c:v>
                </c:pt>
                <c:pt idx="27">
                  <c:v>-1.052870239253817</c:v>
                </c:pt>
                <c:pt idx="28">
                  <c:v>-0.60482493725583331</c:v>
                </c:pt>
                <c:pt idx="29">
                  <c:v>-0.56108551278182606</c:v>
                </c:pt>
                <c:pt idx="30">
                  <c:v>-0.55446430229786403</c:v>
                </c:pt>
                <c:pt idx="31">
                  <c:v>-0.57528481291435185</c:v>
                </c:pt>
              </c:numCache>
            </c:numRef>
          </c:val>
        </c:ser>
        <c:ser>
          <c:idx val="4"/>
          <c:order val="4"/>
          <c:tx>
            <c:strRef>
              <c:f>'Data 10'!$A$2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cat>
            <c:strRef>
              <c:f>'Data 10'!$B$1:$AG$1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10'!$B$2:$AG$2</c:f>
              <c:numCache>
                <c:formatCode>0.0</c:formatCode>
                <c:ptCount val="32"/>
                <c:pt idx="0">
                  <c:v>0.95331093584684834</c:v>
                </c:pt>
                <c:pt idx="1">
                  <c:v>1.0742099041918487</c:v>
                </c:pt>
                <c:pt idx="2">
                  <c:v>0.9734023813654662</c:v>
                </c:pt>
                <c:pt idx="3">
                  <c:v>1.0613340862650582</c:v>
                </c:pt>
                <c:pt idx="4">
                  <c:v>0.69908526571560381</c:v>
                </c:pt>
                <c:pt idx="5">
                  <c:v>0.73473340476137339</c:v>
                </c:pt>
                <c:pt idx="6">
                  <c:v>0.71456209460577613</c:v>
                </c:pt>
                <c:pt idx="7">
                  <c:v>0.77113345243442311</c:v>
                </c:pt>
                <c:pt idx="8">
                  <c:v>0.644732265921375</c:v>
                </c:pt>
                <c:pt idx="9">
                  <c:v>0.67944025289589149</c:v>
                </c:pt>
                <c:pt idx="10">
                  <c:v>0.67835741348915468</c:v>
                </c:pt>
                <c:pt idx="11">
                  <c:v>0.71944214195546974</c:v>
                </c:pt>
                <c:pt idx="12">
                  <c:v>0.7875589765952028</c:v>
                </c:pt>
                <c:pt idx="13">
                  <c:v>0.75909425916707052</c:v>
                </c:pt>
                <c:pt idx="14">
                  <c:v>0.75753184690709263</c:v>
                </c:pt>
                <c:pt idx="15">
                  <c:v>0.7622266945178624</c:v>
                </c:pt>
                <c:pt idx="16">
                  <c:v>0.77718944170702731</c:v>
                </c:pt>
                <c:pt idx="17">
                  <c:v>0.80065818092615104</c:v>
                </c:pt>
                <c:pt idx="18">
                  <c:v>0.81708974520128108</c:v>
                </c:pt>
                <c:pt idx="19">
                  <c:v>0.82363475220720728</c:v>
                </c:pt>
                <c:pt idx="20">
                  <c:v>0.73665176321000303</c:v>
                </c:pt>
                <c:pt idx="21">
                  <c:v>0.77002562731023327</c:v>
                </c:pt>
                <c:pt idx="22">
                  <c:v>0.78191139417895617</c:v>
                </c:pt>
                <c:pt idx="23">
                  <c:v>0.77968580774112006</c:v>
                </c:pt>
                <c:pt idx="24">
                  <c:v>0.82324225076617052</c:v>
                </c:pt>
                <c:pt idx="25">
                  <c:v>0.83430425306954215</c:v>
                </c:pt>
                <c:pt idx="26">
                  <c:v>0.84044443551950854</c:v>
                </c:pt>
                <c:pt idx="27">
                  <c:v>0.83481640261739765</c:v>
                </c:pt>
                <c:pt idx="28">
                  <c:v>0.80611832766728408</c:v>
                </c:pt>
                <c:pt idx="29">
                  <c:v>0.82061143375111134</c:v>
                </c:pt>
                <c:pt idx="30">
                  <c:v>0.83211926580721118</c:v>
                </c:pt>
                <c:pt idx="31">
                  <c:v>0.80852371422523139</c:v>
                </c:pt>
              </c:numCache>
            </c:numRef>
          </c:val>
        </c:ser>
        <c:gapWidth val="100"/>
        <c:overlap val="100"/>
        <c:axId val="268806400"/>
        <c:axId val="268824960"/>
      </c:barChart>
      <c:lineChart>
        <c:grouping val="standard"/>
        <c:ser>
          <c:idx val="0"/>
          <c:order val="0"/>
          <c:tx>
            <c:strRef>
              <c:f>'Data 10'!$A$6</c:f>
              <c:strCache>
                <c:ptCount val="1"/>
                <c:pt idx="0">
                  <c:v>Income balance (seasonally adjusted)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10'!$B$1:$AG$1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10'!$B$6:$AG$6</c:f>
              <c:numCache>
                <c:formatCode>0.0</c:formatCode>
                <c:ptCount val="32"/>
                <c:pt idx="0">
                  <c:v>-5.8538783170556004</c:v>
                </c:pt>
                <c:pt idx="1">
                  <c:v>-5.807868976535346</c:v>
                </c:pt>
                <c:pt idx="2">
                  <c:v>-5.9987107623767066</c:v>
                </c:pt>
                <c:pt idx="3">
                  <c:v>-5.9403479454343495</c:v>
                </c:pt>
                <c:pt idx="4">
                  <c:v>-7.611776368429708</c:v>
                </c:pt>
                <c:pt idx="5">
                  <c:v>-7.7387599600734296</c:v>
                </c:pt>
                <c:pt idx="6">
                  <c:v>-7.0514536883528116</c:v>
                </c:pt>
                <c:pt idx="7">
                  <c:v>-7.0222681752094669</c:v>
                </c:pt>
                <c:pt idx="8">
                  <c:v>-6.5237268031668485</c:v>
                </c:pt>
                <c:pt idx="9">
                  <c:v>-5.9797876122411671</c:v>
                </c:pt>
                <c:pt idx="10">
                  <c:v>-7.9070769854841041</c:v>
                </c:pt>
                <c:pt idx="11">
                  <c:v>-8.054736044516444</c:v>
                </c:pt>
                <c:pt idx="12">
                  <c:v>-5.772993142712318</c:v>
                </c:pt>
                <c:pt idx="13">
                  <c:v>-5.5452006240231899</c:v>
                </c:pt>
                <c:pt idx="14">
                  <c:v>-5.3787041516890364</c:v>
                </c:pt>
                <c:pt idx="15">
                  <c:v>-5.3814940543824212</c:v>
                </c:pt>
                <c:pt idx="16">
                  <c:v>-5.6672147262261294</c:v>
                </c:pt>
                <c:pt idx="17">
                  <c:v>-5.7016891059395203</c:v>
                </c:pt>
                <c:pt idx="18">
                  <c:v>-5.9158127853942668</c:v>
                </c:pt>
                <c:pt idx="19">
                  <c:v>-5.8155816165240761</c:v>
                </c:pt>
                <c:pt idx="20">
                  <c:v>-6.2500726874681725</c:v>
                </c:pt>
                <c:pt idx="21">
                  <c:v>-6.1627921518490165</c:v>
                </c:pt>
                <c:pt idx="22">
                  <c:v>-6.397161202336628</c:v>
                </c:pt>
                <c:pt idx="23">
                  <c:v>-6.7481802077003232</c:v>
                </c:pt>
                <c:pt idx="24">
                  <c:v>-6.6564118422512433</c:v>
                </c:pt>
                <c:pt idx="25">
                  <c:v>-6.5937075761984261</c:v>
                </c:pt>
                <c:pt idx="26">
                  <c:v>-6.2162032203836013</c:v>
                </c:pt>
                <c:pt idx="27">
                  <c:v>-6.6066210579494831</c:v>
                </c:pt>
                <c:pt idx="28">
                  <c:v>-6.2538526745314922</c:v>
                </c:pt>
                <c:pt idx="29">
                  <c:v>-6.1301785821471606</c:v>
                </c:pt>
                <c:pt idx="30">
                  <c:v>-6.0518329545625811</c:v>
                </c:pt>
                <c:pt idx="31">
                  <c:v>-5.9069549696368622</c:v>
                </c:pt>
              </c:numCache>
            </c:numRef>
          </c:val>
        </c:ser>
        <c:marker val="1"/>
        <c:axId val="268826496"/>
        <c:axId val="268828672"/>
      </c:lineChart>
      <c:catAx>
        <c:axId val="268806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59907800675534E-2"/>
              <c:y val="1.2817284986712085E-3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68824960"/>
        <c:crosses val="autoZero"/>
        <c:auto val="1"/>
        <c:lblAlgn val="ctr"/>
        <c:lblOffset val="100"/>
        <c:tickLblSkip val="1"/>
      </c:catAx>
      <c:valAx>
        <c:axId val="268824960"/>
        <c:scaling>
          <c:orientation val="minMax"/>
          <c:min val="-10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68806400"/>
        <c:crosses val="autoZero"/>
        <c:crossBetween val="between"/>
        <c:majorUnit val="2"/>
      </c:valAx>
      <c:catAx>
        <c:axId val="2688264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255119722112521"/>
              <c:y val="1.2817284986712085E-3"/>
            </c:manualLayout>
          </c:layout>
        </c:title>
        <c:tickLblPos val="none"/>
        <c:crossAx val="268828672"/>
        <c:crosses val="autoZero"/>
        <c:auto val="1"/>
        <c:lblAlgn val="ctr"/>
        <c:lblOffset val="100"/>
      </c:catAx>
      <c:valAx>
        <c:axId val="268828672"/>
        <c:scaling>
          <c:orientation val="minMax"/>
          <c:max val="2"/>
          <c:min val="-10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68826496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0246160376319424E-3"/>
          <c:y val="0.84482758620689846"/>
          <c:w val="0.9969262593455247"/>
          <c:h val="0.15047021943573671"/>
        </c:manualLayout>
      </c:layout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9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27"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9"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1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1"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7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G5"/>
  <sheetViews>
    <sheetView showGridLines="0" tabSelected="1" workbookViewId="0"/>
  </sheetViews>
  <sheetFormatPr defaultColWidth="9" defaultRowHeight="12.75"/>
  <cols>
    <col min="1" max="1" width="25.140625" style="6" bestFit="1" customWidth="1"/>
    <col min="2" max="2" width="7.7109375" style="6" bestFit="1" customWidth="1"/>
    <col min="3" max="5" width="4" style="6" bestFit="1" customWidth="1"/>
    <col min="6" max="6" width="7.7109375" style="6" bestFit="1" customWidth="1"/>
    <col min="7" max="9" width="4" style="6" bestFit="1" customWidth="1"/>
    <col min="10" max="10" width="7.7109375" style="6" bestFit="1" customWidth="1"/>
    <col min="11" max="13" width="4" style="6" bestFit="1" customWidth="1"/>
    <col min="14" max="14" width="7.7109375" style="6" bestFit="1" customWidth="1"/>
    <col min="15" max="17" width="4" style="6" bestFit="1" customWidth="1"/>
    <col min="18" max="18" width="7.7109375" style="6" bestFit="1" customWidth="1"/>
    <col min="19" max="21" width="4" style="6" bestFit="1" customWidth="1"/>
    <col min="22" max="22" width="7.7109375" style="6" bestFit="1" customWidth="1"/>
    <col min="23" max="25" width="4" style="6" bestFit="1" customWidth="1"/>
    <col min="26" max="26" width="7.7109375" style="6" bestFit="1" customWidth="1"/>
    <col min="27" max="29" width="4" style="6" bestFit="1" customWidth="1"/>
    <col min="30" max="30" width="7.7109375" style="6" bestFit="1" customWidth="1"/>
    <col min="31" max="33" width="4" style="6" bestFit="1" customWidth="1"/>
    <col min="34" max="16384" width="9" style="6"/>
  </cols>
  <sheetData>
    <row r="1" spans="1:33">
      <c r="B1" s="5" t="s">
        <v>7</v>
      </c>
      <c r="C1" s="5" t="s">
        <v>0</v>
      </c>
      <c r="D1" s="5" t="s">
        <v>1</v>
      </c>
      <c r="E1" s="5" t="s">
        <v>2</v>
      </c>
      <c r="F1" s="5" t="s">
        <v>8</v>
      </c>
      <c r="G1" s="5" t="s">
        <v>0</v>
      </c>
      <c r="H1" s="5" t="s">
        <v>1</v>
      </c>
      <c r="I1" s="5" t="s">
        <v>2</v>
      </c>
      <c r="J1" s="5" t="s">
        <v>9</v>
      </c>
      <c r="K1" s="5" t="s">
        <v>0</v>
      </c>
      <c r="L1" s="5" t="s">
        <v>1</v>
      </c>
      <c r="M1" s="5" t="s">
        <v>2</v>
      </c>
      <c r="N1" s="5" t="s">
        <v>10</v>
      </c>
      <c r="O1" s="5" t="s">
        <v>0</v>
      </c>
      <c r="P1" s="5" t="s">
        <v>1</v>
      </c>
      <c r="Q1" s="5" t="str">
        <f>M1</f>
        <v>Q4</v>
      </c>
      <c r="R1" s="5" t="s">
        <v>11</v>
      </c>
      <c r="S1" s="5" t="s">
        <v>0</v>
      </c>
      <c r="T1" s="5" t="s">
        <v>1</v>
      </c>
      <c r="U1" s="5" t="s">
        <v>2</v>
      </c>
      <c r="V1" s="5" t="s">
        <v>12</v>
      </c>
      <c r="W1" s="5" t="s">
        <v>0</v>
      </c>
      <c r="X1" s="5" t="str">
        <f>T1</f>
        <v>Q3</v>
      </c>
      <c r="Y1" s="5" t="s">
        <v>2</v>
      </c>
      <c r="Z1" s="5" t="s">
        <v>13</v>
      </c>
      <c r="AA1" s="5" t="s">
        <v>0</v>
      </c>
      <c r="AB1" s="5" t="str">
        <f>X1</f>
        <v>Q3</v>
      </c>
      <c r="AC1" s="5" t="str">
        <f>Y1</f>
        <v>Q4</v>
      </c>
      <c r="AD1" s="5" t="s">
        <v>14</v>
      </c>
      <c r="AE1" s="5" t="s">
        <v>0</v>
      </c>
      <c r="AF1" s="5" t="str">
        <f>AB1</f>
        <v>Q3</v>
      </c>
      <c r="AG1" s="5" t="str">
        <f>AC1</f>
        <v>Q4</v>
      </c>
    </row>
    <row r="2" spans="1:33">
      <c r="A2" s="13" t="s">
        <v>3</v>
      </c>
      <c r="B2" s="12">
        <v>-2.6123831533235742</v>
      </c>
      <c r="C2" s="12">
        <v>-0.79782418740765992</v>
      </c>
      <c r="D2" s="12">
        <v>-1.4305150088944483</v>
      </c>
      <c r="E2" s="12">
        <v>0.57284537156583815</v>
      </c>
      <c r="F2" s="12">
        <v>0.53637970627621268</v>
      </c>
      <c r="G2" s="12">
        <v>0.79234504717496912</v>
      </c>
      <c r="H2" s="12">
        <v>1.2816235259861131</v>
      </c>
      <c r="I2" s="12">
        <v>0.47783560948072934</v>
      </c>
      <c r="J2" s="12">
        <v>0.84539523668979188</v>
      </c>
      <c r="K2" s="12">
        <v>0.28863389440550696</v>
      </c>
      <c r="L2" s="12">
        <v>-0.28128962338284719</v>
      </c>
      <c r="M2" s="12">
        <v>0.81642743899630521</v>
      </c>
      <c r="N2" s="12">
        <v>2.5239149933769705</v>
      </c>
      <c r="O2" s="12">
        <v>5.0476700641129604</v>
      </c>
      <c r="P2" s="12">
        <v>5.4004466135756033</v>
      </c>
      <c r="Q2" s="12">
        <v>6.2541784334889012</v>
      </c>
      <c r="R2" s="12">
        <v>5.6537960085706063</v>
      </c>
      <c r="S2" s="12">
        <v>5.3129502441071255</v>
      </c>
      <c r="T2" s="12">
        <v>5.1607287418900496</v>
      </c>
      <c r="U2" s="12">
        <v>6.5261933506591889</v>
      </c>
      <c r="V2" s="12">
        <v>6.6401236676669102</v>
      </c>
      <c r="W2" s="12">
        <v>6.4429272475388046</v>
      </c>
      <c r="X2" s="12">
        <v>5.9779892650562623</v>
      </c>
      <c r="Y2" s="12">
        <v>6.8741467135361463</v>
      </c>
      <c r="Z2" s="12">
        <v>6.4393551510207914</v>
      </c>
      <c r="AA2" s="12">
        <v>8.1654929499530056</v>
      </c>
      <c r="AB2" s="12">
        <v>7.7748442072807453</v>
      </c>
      <c r="AC2" s="12">
        <v>6.2044301354500337</v>
      </c>
      <c r="AD2" s="12">
        <v>7.7231030180098248</v>
      </c>
      <c r="AE2" s="12">
        <v>7.1479943280374796</v>
      </c>
      <c r="AF2" s="12">
        <v>9.1992931963180098</v>
      </c>
      <c r="AG2" s="12">
        <v>8.3032087724313701</v>
      </c>
    </row>
    <row r="3" spans="1:33">
      <c r="A3" s="13" t="s">
        <v>4</v>
      </c>
      <c r="B3" s="12">
        <v>-5.8538783170556004</v>
      </c>
      <c r="C3" s="12">
        <v>-5.807868976535346</v>
      </c>
      <c r="D3" s="12">
        <v>-5.9987107623767066</v>
      </c>
      <c r="E3" s="12">
        <v>-5.9403479454343495</v>
      </c>
      <c r="F3" s="12">
        <v>-7.611776368429708</v>
      </c>
      <c r="G3" s="12">
        <v>-7.7387599600734296</v>
      </c>
      <c r="H3" s="12">
        <v>-7.0514536883528116</v>
      </c>
      <c r="I3" s="12">
        <v>-7.0222681752094669</v>
      </c>
      <c r="J3" s="12">
        <v>-6.5237268031668485</v>
      </c>
      <c r="K3" s="12">
        <v>-5.9797876122411671</v>
      </c>
      <c r="L3" s="12">
        <v>-7.9070769854841041</v>
      </c>
      <c r="M3" s="12">
        <v>-8.054736044516444</v>
      </c>
      <c r="N3" s="12">
        <v>-5.772993142712318</v>
      </c>
      <c r="O3" s="12">
        <v>-5.5452006240231899</v>
      </c>
      <c r="P3" s="12">
        <v>-5.3787041516890364</v>
      </c>
      <c r="Q3" s="12">
        <v>-5.3814940543824212</v>
      </c>
      <c r="R3" s="12">
        <v>-5.6672147262261294</v>
      </c>
      <c r="S3" s="12">
        <v>-5.7016891059395203</v>
      </c>
      <c r="T3" s="12">
        <v>-5.9158127853942668</v>
      </c>
      <c r="U3" s="12">
        <v>-5.8155816165240761</v>
      </c>
      <c r="V3" s="12">
        <v>-6.2500726874681725</v>
      </c>
      <c r="W3" s="12">
        <v>-6.1627921518490165</v>
      </c>
      <c r="X3" s="12">
        <v>-6.397161202336628</v>
      </c>
      <c r="Y3" s="12">
        <v>-6.7481802077003232</v>
      </c>
      <c r="Z3" s="12">
        <v>-6.6564118422512433</v>
      </c>
      <c r="AA3" s="12">
        <v>-6.5937075761984261</v>
      </c>
      <c r="AB3" s="12">
        <v>-6.2162032203836013</v>
      </c>
      <c r="AC3" s="12">
        <v>-6.6066210579494831</v>
      </c>
      <c r="AD3" s="12">
        <v>-6.2538526745314922</v>
      </c>
      <c r="AE3" s="12">
        <v>-6.1301785821471606</v>
      </c>
      <c r="AF3" s="12">
        <v>-6.0518329545625811</v>
      </c>
      <c r="AG3" s="12">
        <v>-5.9069549696368622</v>
      </c>
    </row>
    <row r="4" spans="1:33">
      <c r="A4" s="13" t="s">
        <v>5</v>
      </c>
      <c r="B4" s="12">
        <v>0.88289008595673535</v>
      </c>
      <c r="C4" s="12">
        <v>-0.22611205379424226</v>
      </c>
      <c r="D4" s="12">
        <v>0.37709044963077754</v>
      </c>
      <c r="E4" s="12">
        <v>0.64264924354207309</v>
      </c>
      <c r="F4" s="12">
        <v>-0.15175847742367393</v>
      </c>
      <c r="G4" s="12">
        <v>0.42442087825705227</v>
      </c>
      <c r="H4" s="12">
        <v>4.661187434870635E-3</v>
      </c>
      <c r="I4" s="12">
        <v>0.58196075831752969</v>
      </c>
      <c r="J4" s="12">
        <v>-0.28400739125662738</v>
      </c>
      <c r="K4" s="12">
        <v>-7.4822313741577717E-2</v>
      </c>
      <c r="L4" s="12">
        <v>-1.5204310938241405E-2</v>
      </c>
      <c r="M4" s="12">
        <v>2.2097647992641902</v>
      </c>
      <c r="N4" s="12">
        <v>1.5999541958655581</v>
      </c>
      <c r="O4" s="12">
        <v>1.9798019318749489</v>
      </c>
      <c r="P4" s="12">
        <v>1.5843187307306716</v>
      </c>
      <c r="Q4" s="12">
        <v>1.2168524164348766</v>
      </c>
      <c r="R4" s="12">
        <v>2.6126898357830806</v>
      </c>
      <c r="S4" s="12">
        <v>2.6550274460501804</v>
      </c>
      <c r="T4" s="12">
        <v>2.5315417044138453</v>
      </c>
      <c r="U4" s="12">
        <v>0.81198432867126358</v>
      </c>
      <c r="V4" s="12">
        <v>2.4982330430555568</v>
      </c>
      <c r="W4" s="12">
        <v>1.8240795472238054</v>
      </c>
      <c r="X4" s="12">
        <v>3.3548243227163965</v>
      </c>
      <c r="Y4" s="12">
        <v>3.2538593872141246</v>
      </c>
      <c r="Z4" s="12">
        <v>1.8513205520965286</v>
      </c>
      <c r="AA4" s="12">
        <v>2.2040340594621046</v>
      </c>
      <c r="AB4" s="12">
        <v>2.2622930611153724</v>
      </c>
      <c r="AC4" s="12">
        <v>5.8747637563716122</v>
      </c>
      <c r="AD4" s="12">
        <v>3.6901076696421469</v>
      </c>
      <c r="AE4" s="12">
        <v>4.251928901774785</v>
      </c>
      <c r="AF4" s="12">
        <v>3.2483165623823411</v>
      </c>
      <c r="AG4" s="12">
        <v>6.9297866689309693</v>
      </c>
    </row>
    <row r="5" spans="1:33">
      <c r="A5" s="13" t="s">
        <v>6</v>
      </c>
      <c r="B5" s="12">
        <v>-7.3142378552196003</v>
      </c>
      <c r="C5" s="12">
        <v>-7.0427637478080367</v>
      </c>
      <c r="D5" s="12">
        <v>-6.9183273258023821</v>
      </c>
      <c r="E5" s="12">
        <v>-6.3258016044872472</v>
      </c>
      <c r="F5" s="12">
        <v>-6.65577266085619</v>
      </c>
      <c r="G5" s="12">
        <v>-6.7203215867493338</v>
      </c>
      <c r="H5" s="12">
        <v>-5.7950611376628194</v>
      </c>
      <c r="I5" s="12">
        <v>-6.6185895882449515</v>
      </c>
      <c r="J5" s="12">
        <v>-6.1470980792413981</v>
      </c>
      <c r="K5" s="12">
        <v>-5.621585338183845</v>
      </c>
      <c r="L5" s="12">
        <v>-6.6763577349677856</v>
      </c>
      <c r="M5" s="12">
        <v>-5.1996957554335852</v>
      </c>
      <c r="N5" s="12">
        <v>-3.4949713318657398</v>
      </c>
      <c r="O5" s="12">
        <v>1.5426327790154053</v>
      </c>
      <c r="P5" s="12">
        <v>2.5907180336887512</v>
      </c>
      <c r="Q5" s="12">
        <v>2.1747202167703108</v>
      </c>
      <c r="R5" s="12">
        <v>1.478626047649555</v>
      </c>
      <c r="S5" s="12">
        <v>2.2914642038614943</v>
      </c>
      <c r="T5" s="12">
        <v>1.9533679702968887</v>
      </c>
      <c r="U5" s="12">
        <v>1.7100707489738982</v>
      </c>
      <c r="V5" s="12">
        <v>2.4067773631880272</v>
      </c>
      <c r="W5" s="12">
        <v>1.8520222016484214</v>
      </c>
      <c r="X5" s="12">
        <v>2.8622853107813975</v>
      </c>
      <c r="Y5" s="12">
        <v>2.6142599589296713</v>
      </c>
      <c r="Z5" s="12">
        <v>2.2475749427527596</v>
      </c>
      <c r="AA5" s="12">
        <v>3.8085122831431462</v>
      </c>
      <c r="AB5" s="12">
        <v>3.4649274234531866</v>
      </c>
      <c r="AC5" s="12">
        <v>4.2674146154929238</v>
      </c>
      <c r="AD5" s="12">
        <v>5.2963620266616802</v>
      </c>
      <c r="AE5" s="12">
        <v>5.7813075454915221</v>
      </c>
      <c r="AF5" s="12">
        <v>6.982976968333146</v>
      </c>
      <c r="AG5" s="12">
        <v>7.7093871465786865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0"/>
  <dimension ref="A1:AG5"/>
  <sheetViews>
    <sheetView showGridLines="0" workbookViewId="0">
      <selection activeCell="A2" sqref="A2:XFD5"/>
    </sheetView>
  </sheetViews>
  <sheetFormatPr defaultRowHeight="12.75"/>
  <cols>
    <col min="1" max="1" width="16.85546875" style="6" bestFit="1" customWidth="1"/>
    <col min="2" max="2" width="7.7109375" style="6" bestFit="1" customWidth="1"/>
    <col min="3" max="5" width="5" style="6" bestFit="1" customWidth="1"/>
    <col min="6" max="6" width="7.7109375" style="6" bestFit="1" customWidth="1"/>
    <col min="7" max="9" width="5" style="6" bestFit="1" customWidth="1"/>
    <col min="10" max="10" width="7.7109375" style="6" bestFit="1" customWidth="1"/>
    <col min="11" max="13" width="5" style="6" bestFit="1" customWidth="1"/>
    <col min="14" max="14" width="7.7109375" style="6" bestFit="1" customWidth="1"/>
    <col min="15" max="17" width="5" style="6" bestFit="1" customWidth="1"/>
    <col min="18" max="18" width="7.7109375" style="6" bestFit="1" customWidth="1"/>
    <col min="19" max="21" width="5" style="6" bestFit="1" customWidth="1"/>
    <col min="22" max="22" width="7.7109375" style="6" bestFit="1" customWidth="1"/>
    <col min="23" max="25" width="5" style="6" bestFit="1" customWidth="1"/>
    <col min="26" max="26" width="7.7109375" style="6" bestFit="1" customWidth="1"/>
    <col min="27" max="29" width="5" style="6" bestFit="1" customWidth="1"/>
    <col min="30" max="30" width="7.7109375" style="6" bestFit="1" customWidth="1"/>
    <col min="31" max="33" width="5" style="6" bestFit="1" customWidth="1"/>
    <col min="34" max="16384" width="9.140625" style="6"/>
  </cols>
  <sheetData>
    <row r="1" spans="1:33">
      <c r="B1" s="5" t="s">
        <v>7</v>
      </c>
      <c r="C1" s="5" t="s">
        <v>0</v>
      </c>
      <c r="D1" s="5" t="s">
        <v>1</v>
      </c>
      <c r="E1" s="5" t="s">
        <v>2</v>
      </c>
      <c r="F1" s="5" t="s">
        <v>8</v>
      </c>
      <c r="G1" s="5" t="s">
        <v>0</v>
      </c>
      <c r="H1" s="5" t="s">
        <v>1</v>
      </c>
      <c r="I1" s="5" t="s">
        <v>2</v>
      </c>
      <c r="J1" s="5" t="s">
        <v>9</v>
      </c>
      <c r="K1" s="5" t="s">
        <v>0</v>
      </c>
      <c r="L1" s="5" t="s">
        <v>1</v>
      </c>
      <c r="M1" s="5" t="s">
        <v>2</v>
      </c>
      <c r="N1" s="5" t="s">
        <v>10</v>
      </c>
      <c r="O1" s="5" t="s">
        <v>0</v>
      </c>
      <c r="P1" s="5" t="s">
        <v>1</v>
      </c>
      <c r="Q1" s="5" t="str">
        <f>M1</f>
        <v>Q4</v>
      </c>
      <c r="R1" s="5" t="s">
        <v>11</v>
      </c>
      <c r="S1" s="5" t="s">
        <v>0</v>
      </c>
      <c r="T1" s="5" t="s">
        <v>1</v>
      </c>
      <c r="U1" s="5" t="s">
        <v>2</v>
      </c>
      <c r="V1" s="5" t="s">
        <v>12</v>
      </c>
      <c r="W1" s="5" t="s">
        <v>0</v>
      </c>
      <c r="X1" s="5" t="str">
        <f>T1</f>
        <v>Q3</v>
      </c>
      <c r="Y1" s="5" t="s">
        <v>2</v>
      </c>
      <c r="Z1" s="5" t="s">
        <v>13</v>
      </c>
      <c r="AA1" s="5" t="s">
        <v>0</v>
      </c>
      <c r="AB1" s="5" t="str">
        <f>X1</f>
        <v>Q3</v>
      </c>
      <c r="AC1" s="5" t="str">
        <f>Y1</f>
        <v>Q4</v>
      </c>
      <c r="AD1" s="5" t="s">
        <v>14</v>
      </c>
      <c r="AE1" s="5" t="s">
        <v>0</v>
      </c>
      <c r="AF1" s="5" t="str">
        <f>AB1</f>
        <v>Q3</v>
      </c>
      <c r="AG1" s="5" t="str">
        <f>AC1</f>
        <v>Q4</v>
      </c>
    </row>
    <row r="2" spans="1:33" s="12" customFormat="1">
      <c r="A2" s="12" t="s">
        <v>34</v>
      </c>
      <c r="B2" s="12">
        <v>-1.0637123932528716</v>
      </c>
      <c r="C2" s="12">
        <v>-0.98288311360175307</v>
      </c>
      <c r="D2" s="12">
        <v>-0.90609481060072128</v>
      </c>
      <c r="E2" s="12">
        <v>-1.0186958961544412</v>
      </c>
      <c r="F2" s="12">
        <v>-0.97892684206206848</v>
      </c>
      <c r="G2" s="12">
        <v>-1.146087109579901</v>
      </c>
      <c r="H2" s="12">
        <v>-0.86503089882720552</v>
      </c>
      <c r="I2" s="12">
        <v>-1.0952852726883335</v>
      </c>
      <c r="J2" s="12">
        <v>-1.0331679788201711</v>
      </c>
      <c r="K2" s="12">
        <v>-1.0181977388650159</v>
      </c>
      <c r="L2" s="12">
        <v>-1.1134045075178587</v>
      </c>
      <c r="M2" s="12">
        <v>-1.0143134801894946</v>
      </c>
      <c r="N2" s="12">
        <v>-1.0611508231363931</v>
      </c>
      <c r="O2" s="12">
        <v>-1.3450771174778915</v>
      </c>
      <c r="P2" s="12">
        <v>-1.3070320153897181</v>
      </c>
      <c r="Q2" s="12">
        <v>-1.1710994367048992</v>
      </c>
      <c r="R2" s="12">
        <v>-1.1711966052153284</v>
      </c>
      <c r="S2" s="12">
        <v>-1.2049804931041466</v>
      </c>
      <c r="T2" s="12">
        <v>-1.2475374647911313</v>
      </c>
      <c r="U2" s="12">
        <v>-1.2843722828722406</v>
      </c>
      <c r="V2" s="12">
        <v>-1.3630198369306983</v>
      </c>
      <c r="W2" s="12">
        <v>-1.5828250552137471</v>
      </c>
      <c r="X2" s="12">
        <v>-1.6910309192947246</v>
      </c>
      <c r="Y2" s="12">
        <v>-1.6336393012452832</v>
      </c>
      <c r="Z2" s="12">
        <v>-1.6454290553779096</v>
      </c>
      <c r="AA2" s="12">
        <v>-1.7264068912752628</v>
      </c>
      <c r="AB2" s="12">
        <v>-1.7444116970500005</v>
      </c>
      <c r="AC2" s="12">
        <v>-1.9423965310783227</v>
      </c>
      <c r="AD2" s="12">
        <v>-1.7949761840879486</v>
      </c>
      <c r="AE2" s="12">
        <v>-1.796737454082898</v>
      </c>
      <c r="AF2" s="12">
        <v>-1.8249988761989657</v>
      </c>
      <c r="AG2" s="12">
        <v>-1.790530826043494</v>
      </c>
    </row>
    <row r="3" spans="1:33" s="12" customFormat="1">
      <c r="A3" s="12" t="s">
        <v>35</v>
      </c>
      <c r="B3" s="12">
        <v>-0.30346953475709659</v>
      </c>
      <c r="C3" s="12">
        <v>-0.36320831769369682</v>
      </c>
      <c r="D3" s="12">
        <v>-0.56329712583996816</v>
      </c>
      <c r="E3" s="12">
        <v>-0.50304476414181143</v>
      </c>
      <c r="F3" s="12">
        <v>-0.58181454045035019</v>
      </c>
      <c r="G3" s="12">
        <v>-0.57065221395795052</v>
      </c>
      <c r="H3" s="12">
        <v>-0.62942487100151734</v>
      </c>
      <c r="I3" s="12">
        <v>-0.69036121377700832</v>
      </c>
      <c r="J3" s="12">
        <v>-1.0270943493711155</v>
      </c>
      <c r="K3" s="12">
        <v>-1.0958223991967448</v>
      </c>
      <c r="L3" s="12">
        <v>-1.146818997622002</v>
      </c>
      <c r="M3" s="12">
        <v>-1.3834890823129309</v>
      </c>
      <c r="N3" s="12">
        <v>-1.1568082504120747</v>
      </c>
      <c r="O3" s="12">
        <v>-0.91680097472505651</v>
      </c>
      <c r="P3" s="12">
        <v>-0.78562974722597889</v>
      </c>
      <c r="Q3" s="12">
        <v>-0.66642292400271352</v>
      </c>
      <c r="R3" s="12">
        <v>-0.56423044150807522</v>
      </c>
      <c r="S3" s="12">
        <v>-0.49092212842269162</v>
      </c>
      <c r="T3" s="12">
        <v>-0.44448044555962163</v>
      </c>
      <c r="U3" s="12">
        <v>-0.41801128986904756</v>
      </c>
      <c r="V3" s="12">
        <v>-0.4822059265598212</v>
      </c>
      <c r="W3" s="12">
        <v>-0.48170653964082338</v>
      </c>
      <c r="X3" s="12">
        <v>-0.55723848878186966</v>
      </c>
      <c r="Y3" s="12">
        <v>-0.60524072975589238</v>
      </c>
      <c r="Z3" s="12">
        <v>-0.58550004089634788</v>
      </c>
      <c r="AA3" s="12">
        <v>-0.59122113538318477</v>
      </c>
      <c r="AB3" s="12">
        <v>-0.54268871781606187</v>
      </c>
      <c r="AC3" s="12">
        <v>-0.40449484400445918</v>
      </c>
      <c r="AD3" s="12">
        <v>-0.36942785706637665</v>
      </c>
      <c r="AE3" s="12">
        <v>-0.36885025645611624</v>
      </c>
      <c r="AF3" s="12">
        <v>-0.3834265552635675</v>
      </c>
      <c r="AG3" s="12">
        <v>-0.33335522657095434</v>
      </c>
    </row>
    <row r="4" spans="1:33" s="12" customFormat="1">
      <c r="A4" s="12" t="s">
        <v>36</v>
      </c>
      <c r="B4" s="12">
        <v>-0.14827844922143288</v>
      </c>
      <c r="C4" s="12">
        <v>-0.15393736042818851</v>
      </c>
      <c r="D4" s="12">
        <v>-0.11634148354849161</v>
      </c>
      <c r="E4" s="12">
        <v>-0.10472291771421911</v>
      </c>
      <c r="F4" s="12">
        <v>-0.12580462739719861</v>
      </c>
      <c r="G4" s="12">
        <v>-0.14685594537469918</v>
      </c>
      <c r="H4" s="12">
        <v>-0.21541755362583601</v>
      </c>
      <c r="I4" s="12">
        <v>-0.24333077847781623</v>
      </c>
      <c r="J4" s="12">
        <v>-0.51115291592454482</v>
      </c>
      <c r="K4" s="12">
        <v>-0.49082529998156027</v>
      </c>
      <c r="L4" s="12">
        <v>-0.51524735646065456</v>
      </c>
      <c r="M4" s="12">
        <v>-0.61037665345161307</v>
      </c>
      <c r="N4" s="12">
        <v>-0.51894039919560497</v>
      </c>
      <c r="O4" s="12">
        <v>-0.4076269886806862</v>
      </c>
      <c r="P4" s="12">
        <v>-0.3326454919054041</v>
      </c>
      <c r="Q4" s="12">
        <v>-0.33232078671073023</v>
      </c>
      <c r="R4" s="12">
        <v>-0.35065351155671315</v>
      </c>
      <c r="S4" s="12">
        <v>-0.39462064770553812</v>
      </c>
      <c r="T4" s="12">
        <v>-0.42748318048018907</v>
      </c>
      <c r="U4" s="12">
        <v>-0.40622059883254208</v>
      </c>
      <c r="V4" s="12">
        <v>-0.42061065968853428</v>
      </c>
      <c r="W4" s="12">
        <v>-0.41714684276647118</v>
      </c>
      <c r="X4" s="12">
        <v>-0.44686259483252766</v>
      </c>
      <c r="Y4" s="12">
        <v>-0.47994816305861765</v>
      </c>
      <c r="Z4" s="12">
        <v>-0.46748882599313685</v>
      </c>
      <c r="AA4" s="12">
        <v>-0.41878557137144423</v>
      </c>
      <c r="AB4" s="12">
        <v>-0.37604778419218376</v>
      </c>
      <c r="AC4" s="12">
        <v>-0.3552728551928816</v>
      </c>
      <c r="AD4" s="12">
        <v>-0.34255991057810914</v>
      </c>
      <c r="AE4" s="12">
        <v>-0.30757744368042439</v>
      </c>
      <c r="AF4" s="12">
        <v>-0.3099388346375368</v>
      </c>
      <c r="AG4" s="12">
        <v>-0.30594919944797555</v>
      </c>
    </row>
    <row r="5" spans="1:33" s="12" customFormat="1">
      <c r="A5" s="12" t="s">
        <v>37</v>
      </c>
      <c r="B5" s="12">
        <v>-1.5154603772314008</v>
      </c>
      <c r="C5" s="12">
        <v>-1.5000287917236381</v>
      </c>
      <c r="D5" s="12">
        <v>-1.5857334199891808</v>
      </c>
      <c r="E5" s="12">
        <v>-1.6264635780104717</v>
      </c>
      <c r="F5" s="12">
        <v>-1.6865460099096174</v>
      </c>
      <c r="G5" s="12">
        <v>-1.8635952689125508</v>
      </c>
      <c r="H5" s="12">
        <v>-1.7098733234545589</v>
      </c>
      <c r="I5" s="12">
        <v>-2.0289772649431583</v>
      </c>
      <c r="J5" s="12">
        <v>-2.5714152441158316</v>
      </c>
      <c r="K5" s="12">
        <v>-2.6048454380433212</v>
      </c>
      <c r="L5" s="12">
        <v>-2.7754708616005153</v>
      </c>
      <c r="M5" s="12">
        <v>-3.0081792159540384</v>
      </c>
      <c r="N5" s="12">
        <v>-2.7368994727440721</v>
      </c>
      <c r="O5" s="12">
        <v>-2.6695050808836345</v>
      </c>
      <c r="P5" s="12">
        <v>-2.4253072545211007</v>
      </c>
      <c r="Q5" s="12">
        <v>-2.1698431474183426</v>
      </c>
      <c r="R5" s="12">
        <v>-2.0860805582801167</v>
      </c>
      <c r="S5" s="12">
        <v>-2.0905232692323765</v>
      </c>
      <c r="T5" s="12">
        <v>-2.119501090830942</v>
      </c>
      <c r="U5" s="12">
        <v>-2.1086041715738304</v>
      </c>
      <c r="V5" s="12">
        <v>-2.2658364231790538</v>
      </c>
      <c r="W5" s="12">
        <v>-2.4816784376210417</v>
      </c>
      <c r="X5" s="12">
        <v>-2.6951320029091219</v>
      </c>
      <c r="Y5" s="12">
        <v>-2.7188281940597929</v>
      </c>
      <c r="Z5" s="12">
        <v>-2.6984179222673941</v>
      </c>
      <c r="AA5" s="12">
        <v>-2.7364135980298916</v>
      </c>
      <c r="AB5" s="12">
        <v>-2.663148199058246</v>
      </c>
      <c r="AC5" s="12">
        <v>-2.7021642302756637</v>
      </c>
      <c r="AD5" s="12">
        <v>-2.5069639517324345</v>
      </c>
      <c r="AE5" s="12">
        <v>-2.4731651542194379</v>
      </c>
      <c r="AF5" s="12">
        <v>-2.51836426610007</v>
      </c>
      <c r="AG5" s="12">
        <v>-2.4298352520624231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3"/>
  <dimension ref="A1:AG3"/>
  <sheetViews>
    <sheetView showGridLines="0" zoomScaleNormal="100" workbookViewId="0">
      <selection sqref="A1:XFD1048576"/>
    </sheetView>
  </sheetViews>
  <sheetFormatPr defaultRowHeight="12.75"/>
  <cols>
    <col min="1" max="1" width="22.28515625" bestFit="1" customWidth="1"/>
    <col min="2" max="4" width="5" bestFit="1" customWidth="1"/>
    <col min="5" max="7" width="5.42578125" bestFit="1" customWidth="1"/>
    <col min="8" max="9" width="5" bestFit="1" customWidth="1"/>
  </cols>
  <sheetData>
    <row r="1" spans="1:33" s="6" customFormat="1">
      <c r="B1" s="5">
        <v>2006</v>
      </c>
      <c r="C1" s="5">
        <f>1+B1</f>
        <v>2007</v>
      </c>
      <c r="D1" s="5">
        <f t="shared" ref="D1:I1" si="0">1+C1</f>
        <v>2008</v>
      </c>
      <c r="E1" s="5">
        <f t="shared" si="0"/>
        <v>2009</v>
      </c>
      <c r="F1" s="5">
        <f t="shared" si="0"/>
        <v>2010</v>
      </c>
      <c r="G1" s="5">
        <f t="shared" si="0"/>
        <v>2011</v>
      </c>
      <c r="H1" s="5">
        <f t="shared" si="0"/>
        <v>2012</v>
      </c>
      <c r="I1" s="5">
        <f t="shared" si="0"/>
        <v>2013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>
      <c r="A2" t="s">
        <v>38</v>
      </c>
      <c r="B2" s="2">
        <v>67.665780467952274</v>
      </c>
      <c r="C2" s="2">
        <v>83.147046029007072</v>
      </c>
      <c r="D2" s="2">
        <v>92.040384314434149</v>
      </c>
      <c r="E2" s="2">
        <v>103.06343558880526</v>
      </c>
      <c r="F2" s="2">
        <v>108.63845916907863</v>
      </c>
      <c r="G2" s="2">
        <v>108.28839379622208</v>
      </c>
      <c r="H2" s="2">
        <v>98.709959081419896</v>
      </c>
      <c r="I2" s="2">
        <v>89.349868323590627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>
      <c r="A3" t="s">
        <v>39</v>
      </c>
      <c r="B3" s="2">
        <v>3.6821146987331854</v>
      </c>
      <c r="C3" s="2">
        <v>3.9115450837885146</v>
      </c>
      <c r="D3" s="2">
        <v>4.7892659739970362</v>
      </c>
      <c r="E3" s="2">
        <v>3.522233037910008</v>
      </c>
      <c r="F3" s="2">
        <v>3.0533360075618914</v>
      </c>
      <c r="G3" s="2">
        <v>3.5697723911299377</v>
      </c>
      <c r="H3" s="2">
        <v>3.8967238194907892</v>
      </c>
      <c r="I3" s="2">
        <v>3.8266284767711003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5"/>
  <dimension ref="A1:AE3"/>
  <sheetViews>
    <sheetView showGridLines="0" workbookViewId="0">
      <selection sqref="A1:G1048576"/>
    </sheetView>
  </sheetViews>
  <sheetFormatPr defaultRowHeight="12.75"/>
  <cols>
    <col min="1" max="1" width="23.140625" bestFit="1" customWidth="1"/>
    <col min="2" max="7" width="5" bestFit="1" customWidth="1"/>
    <col min="8" max="30" width="9.85546875" bestFit="1" customWidth="1"/>
  </cols>
  <sheetData>
    <row r="1" spans="1:31" s="6" customFormat="1">
      <c r="B1" s="5">
        <v>2008</v>
      </c>
      <c r="C1" s="5">
        <v>2009</v>
      </c>
      <c r="D1" s="5">
        <v>2010</v>
      </c>
      <c r="E1" s="5">
        <v>2011</v>
      </c>
      <c r="F1" s="5">
        <v>2012</v>
      </c>
      <c r="G1" s="5">
        <v>2013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>
      <c r="A2" t="s">
        <v>40</v>
      </c>
      <c r="B2" s="2">
        <v>4.1063819738834999</v>
      </c>
      <c r="C2" s="2">
        <v>5.1400834424955004</v>
      </c>
      <c r="D2" s="2">
        <v>6.7011228061463992</v>
      </c>
      <c r="E2" s="2">
        <v>7.5066058133252502</v>
      </c>
      <c r="F2" s="2">
        <v>10.474144049216326</v>
      </c>
      <c r="G2" s="2">
        <v>11.526940480507001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t="s">
        <v>41</v>
      </c>
      <c r="B3" s="7">
        <v>12.404001319041701</v>
      </c>
      <c r="C3" s="7">
        <v>11.656183271042776</v>
      </c>
      <c r="D3" s="7">
        <v>15.285519608536212</v>
      </c>
      <c r="E3" s="7">
        <v>12.728629797963793</v>
      </c>
      <c r="F3" s="7">
        <v>9.5760952607773753</v>
      </c>
      <c r="G3" s="7">
        <v>4.8793388845585648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7"/>
  <dimension ref="A1:AG5"/>
  <sheetViews>
    <sheetView showGridLines="0" workbookViewId="0">
      <selection sqref="A1:XFD1048576"/>
    </sheetView>
  </sheetViews>
  <sheetFormatPr defaultRowHeight="12.75"/>
  <cols>
    <col min="1" max="1" width="33" bestFit="1" customWidth="1"/>
    <col min="2" max="9" width="5.42578125" bestFit="1" customWidth="1"/>
  </cols>
  <sheetData>
    <row r="1" spans="1:33"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</row>
    <row r="2" spans="1:33">
      <c r="A2" t="s">
        <v>42</v>
      </c>
      <c r="B2" s="3">
        <v>1605.2622873394002</v>
      </c>
      <c r="C2" s="3">
        <v>1641.5802144043998</v>
      </c>
      <c r="D2" s="3">
        <v>1674.1604774990001</v>
      </c>
      <c r="E2" s="3">
        <v>1498.1633122426001</v>
      </c>
      <c r="F2" s="3">
        <v>1578.1298843279001</v>
      </c>
      <c r="G2" s="3">
        <v>1594.1577570609002</v>
      </c>
      <c r="H2" s="3">
        <v>1626.9069991412</v>
      </c>
      <c r="I2" s="3">
        <v>1664.9099878036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>
      <c r="A3" t="s">
        <v>43</v>
      </c>
      <c r="B3" s="3">
        <v>694.28380626499995</v>
      </c>
      <c r="C3" s="3">
        <v>915.71900720330007</v>
      </c>
      <c r="D3" s="3">
        <v>955.4479149343</v>
      </c>
      <c r="E3" s="3">
        <v>797.37997630839993</v>
      </c>
      <c r="F3" s="3">
        <v>803.1952779932999</v>
      </c>
      <c r="G3" s="3">
        <v>833.7943048077999</v>
      </c>
      <c r="H3" s="3">
        <v>818.6381594078</v>
      </c>
      <c r="I3" s="3">
        <v>864.19727509149993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>
      <c r="A4" t="s">
        <v>44</v>
      </c>
      <c r="B4" s="3">
        <v>910.97848107440007</v>
      </c>
      <c r="C4" s="3">
        <v>725.8612072011</v>
      </c>
      <c r="D4" s="3">
        <v>718.71256256469997</v>
      </c>
      <c r="E4" s="3">
        <v>700.78333593420007</v>
      </c>
      <c r="F4" s="3">
        <v>774.93460633460006</v>
      </c>
      <c r="G4" s="3">
        <v>760.36345225310004</v>
      </c>
      <c r="H4" s="3">
        <v>808.2688397334</v>
      </c>
      <c r="I4" s="3">
        <v>800.71271271210003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9"/>
  <dimension ref="A1:AI5"/>
  <sheetViews>
    <sheetView showGridLines="0" workbookViewId="0">
      <selection sqref="A1:K1048576"/>
    </sheetView>
  </sheetViews>
  <sheetFormatPr defaultRowHeight="12.75"/>
  <cols>
    <col min="1" max="1" width="18.5703125" bestFit="1" customWidth="1"/>
    <col min="2" max="11" width="5" bestFit="1" customWidth="1"/>
    <col min="12" max="34" width="9.85546875" bestFit="1" customWidth="1"/>
  </cols>
  <sheetData>
    <row r="1" spans="1:35">
      <c r="B1">
        <v>2004</v>
      </c>
      <c r="C1">
        <v>2005</v>
      </c>
      <c r="D1" s="1">
        <v>2006</v>
      </c>
      <c r="E1" s="1">
        <f>+D1+1</f>
        <v>2007</v>
      </c>
      <c r="F1" s="1">
        <f t="shared" ref="F1:K1" si="0">+E1+1</f>
        <v>2008</v>
      </c>
      <c r="G1" s="1">
        <f t="shared" si="0"/>
        <v>2009</v>
      </c>
      <c r="H1" s="1">
        <f t="shared" si="0"/>
        <v>2010</v>
      </c>
      <c r="I1" s="1">
        <f t="shared" si="0"/>
        <v>2011</v>
      </c>
      <c r="J1" s="1">
        <f t="shared" si="0"/>
        <v>2012</v>
      </c>
      <c r="K1" s="1">
        <f t="shared" si="0"/>
        <v>2013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>
      <c r="A2" t="s">
        <v>45</v>
      </c>
      <c r="B2" s="2">
        <v>0.24301742217686245</v>
      </c>
      <c r="C2" s="2">
        <v>0.67726170910818639</v>
      </c>
      <c r="D2" s="2">
        <v>1.3007140387253915</v>
      </c>
      <c r="E2" s="2">
        <v>0.77009425422124456</v>
      </c>
      <c r="F2" s="2">
        <v>1.1735092327305598</v>
      </c>
      <c r="G2" s="2">
        <v>2.9109570448072359</v>
      </c>
      <c r="H2" s="2">
        <v>3.4135845991686926</v>
      </c>
      <c r="I2" s="2">
        <v>3.6641380943903985</v>
      </c>
      <c r="J2" s="2">
        <v>3.9844612791959499</v>
      </c>
      <c r="K2" s="2">
        <v>5.5081062487334123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t="s">
        <v>46</v>
      </c>
      <c r="B3" s="2">
        <v>-0.2793605351178744</v>
      </c>
      <c r="C3" s="2">
        <v>-0.51356390517698447</v>
      </c>
      <c r="D3" s="2">
        <v>-0.72710958796882708</v>
      </c>
      <c r="E3" s="2">
        <v>-0.42570245693067899</v>
      </c>
      <c r="F3" s="2">
        <v>-0.84971488408760265</v>
      </c>
      <c r="G3" s="2">
        <v>-0.71280910050249657</v>
      </c>
      <c r="H3" s="2">
        <v>-0.75422928289156399</v>
      </c>
      <c r="I3" s="2">
        <v>-0.72476721135107314</v>
      </c>
      <c r="J3" s="2">
        <v>-0.93618548704755222</v>
      </c>
      <c r="K3" s="2">
        <v>-0.88435155172792956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t="s">
        <v>47</v>
      </c>
      <c r="B4" s="2">
        <v>-4.4685678514611603E-2</v>
      </c>
      <c r="C4" s="2">
        <v>0.19281256924605455</v>
      </c>
      <c r="D4" s="2">
        <v>-0.14974952392962071</v>
      </c>
      <c r="E4" s="2">
        <v>-0.13835730631365978</v>
      </c>
      <c r="F4" s="2">
        <v>9.0023000270763404E-2</v>
      </c>
      <c r="G4" s="2">
        <v>-0.58244495861712409</v>
      </c>
      <c r="H4" s="2">
        <v>-0.47161962617397868</v>
      </c>
      <c r="I4" s="2">
        <v>-0.10372540670300641</v>
      </c>
      <c r="J4" s="2">
        <v>8.8397511401355267E-4</v>
      </c>
      <c r="K4" s="2">
        <v>-6.5925526563737236E-2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t="s">
        <v>5</v>
      </c>
      <c r="B5" s="2">
        <f t="shared" ref="B5" si="1">+B2+B3+B4</f>
        <v>-8.1028791455623556E-2</v>
      </c>
      <c r="C5" s="2">
        <f t="shared" ref="C5:K5" si="2">+C2+C3+C4</f>
        <v>0.35651037317725648</v>
      </c>
      <c r="D5" s="2">
        <f t="shared" si="2"/>
        <v>0.4238549268269437</v>
      </c>
      <c r="E5" s="2">
        <f t="shared" si="2"/>
        <v>0.20603449097690579</v>
      </c>
      <c r="F5" s="2">
        <f t="shared" si="2"/>
        <v>0.41381734891372057</v>
      </c>
      <c r="G5" s="2">
        <f t="shared" si="2"/>
        <v>1.6157029856876153</v>
      </c>
      <c r="H5" s="2">
        <f t="shared" si="2"/>
        <v>2.1877356901031497</v>
      </c>
      <c r="I5" s="2">
        <f t="shared" si="2"/>
        <v>2.8356454763363192</v>
      </c>
      <c r="J5" s="2">
        <f t="shared" si="2"/>
        <v>3.0491597672624113</v>
      </c>
      <c r="K5" s="2">
        <f t="shared" si="2"/>
        <v>4.5578291704417451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8"/>
  <dimension ref="A1:AG5"/>
  <sheetViews>
    <sheetView showGridLines="0" workbookViewId="0">
      <selection activeCell="H1" sqref="A1:XFD1048576"/>
    </sheetView>
  </sheetViews>
  <sheetFormatPr defaultRowHeight="12.75"/>
  <cols>
    <col min="1" max="1" width="18.5703125" bestFit="1" customWidth="1"/>
    <col min="2" max="2" width="7.7109375" bestFit="1" customWidth="1"/>
    <col min="3" max="5" width="4" bestFit="1" customWidth="1"/>
    <col min="6" max="6" width="7.7109375" bestFit="1" customWidth="1"/>
    <col min="7" max="9" width="4" bestFit="1" customWidth="1"/>
    <col min="10" max="10" width="7.7109375" bestFit="1" customWidth="1"/>
    <col min="11" max="13" width="4" bestFit="1" customWidth="1"/>
    <col min="14" max="14" width="7.7109375" bestFit="1" customWidth="1"/>
    <col min="15" max="17" width="4" bestFit="1" customWidth="1"/>
    <col min="18" max="18" width="7.7109375" bestFit="1" customWidth="1"/>
    <col min="19" max="21" width="4" bestFit="1" customWidth="1"/>
    <col min="22" max="22" width="7.7109375" bestFit="1" customWidth="1"/>
    <col min="23" max="25" width="4" bestFit="1" customWidth="1"/>
    <col min="26" max="26" width="7.7109375" bestFit="1" customWidth="1"/>
    <col min="27" max="29" width="4" bestFit="1" customWidth="1"/>
    <col min="30" max="30" width="7.7109375" bestFit="1" customWidth="1"/>
    <col min="31" max="33" width="4" bestFit="1" customWidth="1"/>
  </cols>
  <sheetData>
    <row r="1" spans="1:33" s="6" customFormat="1">
      <c r="B1" s="5" t="s">
        <v>7</v>
      </c>
      <c r="C1" s="5" t="s">
        <v>0</v>
      </c>
      <c r="D1" s="5" t="s">
        <v>1</v>
      </c>
      <c r="E1" s="5" t="s">
        <v>2</v>
      </c>
      <c r="F1" s="5" t="s">
        <v>8</v>
      </c>
      <c r="G1" s="5" t="s">
        <v>0</v>
      </c>
      <c r="H1" s="5" t="s">
        <v>1</v>
      </c>
      <c r="I1" s="5" t="s">
        <v>2</v>
      </c>
      <c r="J1" s="5" t="s">
        <v>9</v>
      </c>
      <c r="K1" s="5" t="s">
        <v>0</v>
      </c>
      <c r="L1" s="5" t="s">
        <v>1</v>
      </c>
      <c r="M1" s="5" t="s">
        <v>2</v>
      </c>
      <c r="N1" s="5" t="s">
        <v>10</v>
      </c>
      <c r="O1" s="5" t="s">
        <v>0</v>
      </c>
      <c r="P1" s="5" t="s">
        <v>1</v>
      </c>
      <c r="Q1" s="5" t="str">
        <f>M1</f>
        <v>Q4</v>
      </c>
      <c r="R1" s="5" t="s">
        <v>11</v>
      </c>
      <c r="S1" s="5" t="s">
        <v>0</v>
      </c>
      <c r="T1" s="5" t="s">
        <v>1</v>
      </c>
      <c r="U1" s="5" t="s">
        <v>2</v>
      </c>
      <c r="V1" s="5" t="s">
        <v>12</v>
      </c>
      <c r="W1" s="5" t="s">
        <v>0</v>
      </c>
      <c r="X1" s="5" t="str">
        <f>T1</f>
        <v>Q3</v>
      </c>
      <c r="Y1" s="5" t="s">
        <v>2</v>
      </c>
      <c r="Z1" s="5" t="s">
        <v>13</v>
      </c>
      <c r="AA1" s="5" t="s">
        <v>0</v>
      </c>
      <c r="AB1" s="5" t="str">
        <f>X1</f>
        <v>Q3</v>
      </c>
      <c r="AC1" s="5" t="str">
        <f>Y1</f>
        <v>Q4</v>
      </c>
      <c r="AD1" s="5" t="s">
        <v>14</v>
      </c>
      <c r="AE1" s="5" t="s">
        <v>0</v>
      </c>
      <c r="AF1" s="5" t="str">
        <f>AB1</f>
        <v>Q3</v>
      </c>
      <c r="AG1" s="5" t="str">
        <f>AC1</f>
        <v>Q4</v>
      </c>
    </row>
    <row r="2" spans="1:33">
      <c r="A2" t="s">
        <v>45</v>
      </c>
      <c r="B2" s="2">
        <v>0.90724836165010747</v>
      </c>
      <c r="C2" s="2">
        <v>1.1566422738208582</v>
      </c>
      <c r="D2" s="2">
        <v>1.1714443647133441</v>
      </c>
      <c r="E2" s="2">
        <v>1.3012695001661558</v>
      </c>
      <c r="F2" s="2">
        <v>1.1004285340685296</v>
      </c>
      <c r="G2" s="2">
        <v>1.0313891143054632</v>
      </c>
      <c r="H2" s="2">
        <v>0.90267614973993382</v>
      </c>
      <c r="I2" s="2">
        <v>0.7701136454105304</v>
      </c>
      <c r="J2" s="2">
        <v>0.74987334476604284</v>
      </c>
      <c r="K2" s="2">
        <v>0.73538877519237589</v>
      </c>
      <c r="L2" s="2">
        <v>0.75214132203862016</v>
      </c>
      <c r="M2" s="2">
        <v>1.1719304290327381</v>
      </c>
      <c r="N2" s="2">
        <v>1.6698936918050915</v>
      </c>
      <c r="O2" s="2">
        <v>2.1175546318328036</v>
      </c>
      <c r="P2" s="2">
        <v>2.6923405514948562</v>
      </c>
      <c r="Q2" s="2">
        <v>2.9015530265601552</v>
      </c>
      <c r="R2" s="2">
        <v>3.2157224512456208</v>
      </c>
      <c r="S2" s="2">
        <v>3.4206680683848445</v>
      </c>
      <c r="T2" s="2">
        <v>3.5925779934546327</v>
      </c>
      <c r="U2" s="2">
        <v>3.4276769810822332</v>
      </c>
      <c r="V2" s="2">
        <v>3.3024206191033461</v>
      </c>
      <c r="W2" s="2">
        <v>3.1006800994951083</v>
      </c>
      <c r="X2" s="2">
        <v>3.3030379529338392</v>
      </c>
      <c r="Y2" s="2">
        <v>3.6993504182620929</v>
      </c>
      <c r="Z2" s="2">
        <v>3.5089185796338151</v>
      </c>
      <c r="AA2" s="2">
        <v>3.5621170122750625</v>
      </c>
      <c r="AB2" s="2">
        <v>3.2542128877769541</v>
      </c>
      <c r="AC2" s="2">
        <v>4.0063869702042059</v>
      </c>
      <c r="AD2" s="2">
        <v>4.4033999453449626</v>
      </c>
      <c r="AE2" s="2">
        <v>4.9483284337750852</v>
      </c>
      <c r="AF2" s="2">
        <v>5.1275210276327838</v>
      </c>
      <c r="AG2" s="2">
        <v>5.49195351843042</v>
      </c>
    </row>
    <row r="3" spans="1:33">
      <c r="A3" t="s">
        <v>46</v>
      </c>
      <c r="B3" s="2">
        <v>-0.57805206260108888</v>
      </c>
      <c r="C3" s="2">
        <v>-0.51478954485053041</v>
      </c>
      <c r="D3" s="2">
        <v>-0.48074043671459954</v>
      </c>
      <c r="E3" s="2">
        <v>-0.7274200953726857</v>
      </c>
      <c r="F3" s="2">
        <v>-0.65783272796259795</v>
      </c>
      <c r="G3" s="2">
        <v>-0.64073839330765747</v>
      </c>
      <c r="H3" s="2">
        <v>-0.64248520200089321</v>
      </c>
      <c r="I3" s="2">
        <v>-0.42571317623792809</v>
      </c>
      <c r="J3" s="2">
        <v>-0.51092172919413414</v>
      </c>
      <c r="K3" s="2">
        <v>-0.64456242103391681</v>
      </c>
      <c r="L3" s="2">
        <v>-0.69026287221411486</v>
      </c>
      <c r="M3" s="2">
        <v>-0.84857170347710997</v>
      </c>
      <c r="N3" s="2">
        <v>-0.87094213370601348</v>
      </c>
      <c r="O3" s="2">
        <v>-0.79959084348123666</v>
      </c>
      <c r="P3" s="2">
        <v>-0.79233551528559432</v>
      </c>
      <c r="Q3" s="2">
        <v>-0.71050632870455155</v>
      </c>
      <c r="R3" s="2">
        <v>-0.71816261957508232</v>
      </c>
      <c r="S3" s="2">
        <v>-0.77953473292989561</v>
      </c>
      <c r="T3" s="2">
        <v>-0.75691431552877597</v>
      </c>
      <c r="U3" s="2">
        <v>-0.75734298545146916</v>
      </c>
      <c r="V3" s="2">
        <v>-0.73800189879274858</v>
      </c>
      <c r="W3" s="2">
        <v>-0.73346678713351854</v>
      </c>
      <c r="X3" s="2">
        <v>-0.7584914102475695</v>
      </c>
      <c r="Y3" s="2">
        <v>-0.73173221570414337</v>
      </c>
      <c r="Z3" s="2">
        <v>-0.8437395977390334</v>
      </c>
      <c r="AA3" s="2">
        <v>-0.83810302734064512</v>
      </c>
      <c r="AB3" s="2">
        <v>-0.87922686922708837</v>
      </c>
      <c r="AC3" s="2">
        <v>-0.94133712795383828</v>
      </c>
      <c r="AD3" s="2">
        <v>-0.87174832693288296</v>
      </c>
      <c r="AE3" s="2">
        <v>-0.88064982680480863</v>
      </c>
      <c r="AF3" s="2">
        <v>-0.88529881695503765</v>
      </c>
      <c r="AG3" s="2">
        <v>-0.88175815729016249</v>
      </c>
    </row>
    <row r="4" spans="1:33">
      <c r="A4" t="s">
        <v>47</v>
      </c>
      <c r="B4" s="2">
        <v>0.19899218598364266</v>
      </c>
      <c r="C4" s="2">
        <v>-0.19162344747528129</v>
      </c>
      <c r="D4" s="2">
        <v>-0.20738575358809752</v>
      </c>
      <c r="E4" s="2">
        <v>-0.14981347348643284</v>
      </c>
      <c r="F4" s="2">
        <v>-0.23048074243379787</v>
      </c>
      <c r="G4" s="2">
        <v>4.5657513159142547E-3</v>
      </c>
      <c r="H4" s="2">
        <v>-3.3934530822021865E-2</v>
      </c>
      <c r="I4" s="2">
        <v>-0.13836079018943373</v>
      </c>
      <c r="J4" s="2">
        <v>-9.9500753916537468E-2</v>
      </c>
      <c r="K4" s="2">
        <v>-8.3853621576827991E-2</v>
      </c>
      <c r="L4" s="2">
        <v>-2.8574776662838468E-2</v>
      </c>
      <c r="M4" s="2">
        <v>8.9901886059002359E-2</v>
      </c>
      <c r="N4" s="2">
        <v>5.5166804417861363E-2</v>
      </c>
      <c r="O4" s="2">
        <v>3.3006046691017019E-2</v>
      </c>
      <c r="P4" s="2">
        <v>-3.1428115538388132E-2</v>
      </c>
      <c r="Q4" s="2">
        <v>-0.58056333586060604</v>
      </c>
      <c r="R4" s="2">
        <v>-0.61309779231655104</v>
      </c>
      <c r="S4" s="2">
        <v>-0.59844856097888899</v>
      </c>
      <c r="T4" s="2">
        <v>-0.57283406009229598</v>
      </c>
      <c r="U4" s="2">
        <v>-0.47356662461414756</v>
      </c>
      <c r="V4" s="2">
        <v>-0.44084943571907664</v>
      </c>
      <c r="W4" s="2">
        <v>-0.47126691680880473</v>
      </c>
      <c r="X4" s="2">
        <v>-0.44009232757070016</v>
      </c>
      <c r="Y4" s="2">
        <v>-0.1047222066380695</v>
      </c>
      <c r="Z4" s="2">
        <v>-5.3452397120239373E-2</v>
      </c>
      <c r="AA4" s="2">
        <v>-1.6950056714684237E-2</v>
      </c>
      <c r="AB4" s="2">
        <v>-2.8922969146613083E-2</v>
      </c>
      <c r="AC4" s="2">
        <v>8.8883945171170373E-4</v>
      </c>
      <c r="AD4" s="2">
        <v>1.2246096926661626E-2</v>
      </c>
      <c r="AE4" s="2">
        <v>-3.8127886738152213E-2</v>
      </c>
      <c r="AF4" s="2">
        <v>-3.7394106693611075E-2</v>
      </c>
      <c r="AG4" s="2">
        <v>-6.5732197458854461E-2</v>
      </c>
    </row>
    <row r="5" spans="1:33">
      <c r="A5" t="s">
        <v>5</v>
      </c>
      <c r="B5" s="2">
        <f>+B2+B3+B4</f>
        <v>0.52818848503266125</v>
      </c>
      <c r="C5" s="2">
        <f t="shared" ref="C5:AF5" si="0">+C2+C3+C4</f>
        <v>0.45022928149504648</v>
      </c>
      <c r="D5" s="2">
        <f t="shared" si="0"/>
        <v>0.48331817441064706</v>
      </c>
      <c r="E5" s="2">
        <f t="shared" si="0"/>
        <v>0.42403593130703732</v>
      </c>
      <c r="F5" s="2">
        <f t="shared" si="0"/>
        <v>0.21211506367213376</v>
      </c>
      <c r="G5" s="2">
        <f t="shared" si="0"/>
        <v>0.39521647231371998</v>
      </c>
      <c r="H5" s="2">
        <f t="shared" si="0"/>
        <v>0.22625641691701875</v>
      </c>
      <c r="I5" s="2">
        <f t="shared" si="0"/>
        <v>0.20603967898316858</v>
      </c>
      <c r="J5" s="2">
        <f t="shared" si="0"/>
        <v>0.13945086165537124</v>
      </c>
      <c r="K5" s="2">
        <f t="shared" si="0"/>
        <v>6.9727325816310859E-3</v>
      </c>
      <c r="L5" s="2">
        <f t="shared" si="0"/>
        <v>3.3303673161666832E-2</v>
      </c>
      <c r="M5" s="2">
        <f t="shared" si="0"/>
        <v>0.41326061161463051</v>
      </c>
      <c r="N5" s="2">
        <f t="shared" si="0"/>
        <v>0.8541183625169394</v>
      </c>
      <c r="O5" s="2">
        <f t="shared" si="0"/>
        <v>1.3509698350425838</v>
      </c>
      <c r="P5" s="2">
        <f t="shared" si="0"/>
        <v>1.8685769206708738</v>
      </c>
      <c r="Q5" s="2">
        <f t="shared" si="0"/>
        <v>1.6104833619949974</v>
      </c>
      <c r="R5" s="2">
        <f t="shared" si="0"/>
        <v>1.8844620393539875</v>
      </c>
      <c r="S5" s="2">
        <f t="shared" si="0"/>
        <v>2.0426847744760601</v>
      </c>
      <c r="T5" s="2">
        <f t="shared" si="0"/>
        <v>2.2628296178335607</v>
      </c>
      <c r="U5" s="2">
        <f t="shared" si="0"/>
        <v>2.1967673710166165</v>
      </c>
      <c r="V5" s="2">
        <f t="shared" si="0"/>
        <v>2.1235692845915208</v>
      </c>
      <c r="W5" s="2">
        <f t="shared" si="0"/>
        <v>1.8959463955527847</v>
      </c>
      <c r="X5" s="2">
        <f t="shared" si="0"/>
        <v>2.1044542151155694</v>
      </c>
      <c r="Y5" s="2">
        <f t="shared" si="0"/>
        <v>2.8628959959198799</v>
      </c>
      <c r="Z5" s="2">
        <f t="shared" si="0"/>
        <v>2.6117265847745421</v>
      </c>
      <c r="AA5" s="2">
        <f t="shared" si="0"/>
        <v>2.7070639282197333</v>
      </c>
      <c r="AB5" s="2">
        <f t="shared" si="0"/>
        <v>2.3460630494032522</v>
      </c>
      <c r="AC5" s="2">
        <f t="shared" si="0"/>
        <v>3.0659386817020793</v>
      </c>
      <c r="AD5" s="2">
        <f t="shared" si="0"/>
        <v>3.5438977153387414</v>
      </c>
      <c r="AE5" s="2">
        <f t="shared" si="0"/>
        <v>4.0295507202321241</v>
      </c>
      <c r="AF5" s="2">
        <f t="shared" si="0"/>
        <v>4.2048281039841351</v>
      </c>
      <c r="AG5" s="2">
        <f t="shared" ref="AG5" si="1">+AG2+AG3+AG4</f>
        <v>4.544463163681403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30"/>
  <dimension ref="A1:AG2"/>
  <sheetViews>
    <sheetView showGridLines="0" workbookViewId="0">
      <selection sqref="A1:XFD1048576"/>
    </sheetView>
  </sheetViews>
  <sheetFormatPr defaultRowHeight="12.75"/>
  <cols>
    <col min="1" max="1" width="41.42578125" bestFit="1" customWidth="1"/>
    <col min="2" max="2" width="7.7109375" bestFit="1" customWidth="1"/>
    <col min="3" max="5" width="4.42578125" bestFit="1" customWidth="1"/>
    <col min="6" max="6" width="7.7109375" bestFit="1" customWidth="1"/>
    <col min="7" max="9" width="4.42578125" bestFit="1" customWidth="1"/>
    <col min="10" max="10" width="7.7109375" bestFit="1" customWidth="1"/>
    <col min="11" max="13" width="4.42578125" bestFit="1" customWidth="1"/>
    <col min="14" max="14" width="7.7109375" bestFit="1" customWidth="1"/>
    <col min="15" max="17" width="4.42578125" bestFit="1" customWidth="1"/>
    <col min="18" max="18" width="7.7109375" bestFit="1" customWidth="1"/>
    <col min="19" max="21" width="4.42578125" bestFit="1" customWidth="1"/>
    <col min="22" max="22" width="7.7109375" bestFit="1" customWidth="1"/>
    <col min="23" max="25" width="4.42578125" bestFit="1" customWidth="1"/>
    <col min="26" max="26" width="7.7109375" bestFit="1" customWidth="1"/>
    <col min="27" max="29" width="4.42578125" bestFit="1" customWidth="1"/>
    <col min="30" max="30" width="7.7109375" bestFit="1" customWidth="1"/>
    <col min="31" max="33" width="4.42578125" bestFit="1" customWidth="1"/>
  </cols>
  <sheetData>
    <row r="1" spans="1:33" s="6" customFormat="1">
      <c r="B1" s="5" t="s">
        <v>7</v>
      </c>
      <c r="C1" s="5" t="s">
        <v>0</v>
      </c>
      <c r="D1" s="5" t="s">
        <v>1</v>
      </c>
      <c r="E1" s="5" t="s">
        <v>2</v>
      </c>
      <c r="F1" s="5" t="s">
        <v>8</v>
      </c>
      <c r="G1" s="5" t="s">
        <v>0</v>
      </c>
      <c r="H1" s="5" t="s">
        <v>1</v>
      </c>
      <c r="I1" s="5" t="s">
        <v>2</v>
      </c>
      <c r="J1" s="5" t="s">
        <v>9</v>
      </c>
      <c r="K1" s="5" t="s">
        <v>0</v>
      </c>
      <c r="L1" s="5" t="s">
        <v>1</v>
      </c>
      <c r="M1" s="5" t="s">
        <v>2</v>
      </c>
      <c r="N1" s="5" t="s">
        <v>10</v>
      </c>
      <c r="O1" s="5" t="s">
        <v>0</v>
      </c>
      <c r="P1" s="5" t="s">
        <v>1</v>
      </c>
      <c r="Q1" s="5" t="str">
        <f>M1</f>
        <v>Q4</v>
      </c>
      <c r="R1" s="5" t="s">
        <v>11</v>
      </c>
      <c r="S1" s="5" t="s">
        <v>0</v>
      </c>
      <c r="T1" s="5" t="s">
        <v>1</v>
      </c>
      <c r="U1" s="5" t="s">
        <v>2</v>
      </c>
      <c r="V1" s="5" t="s">
        <v>12</v>
      </c>
      <c r="W1" s="5" t="s">
        <v>0</v>
      </c>
      <c r="X1" s="5" t="str">
        <f>T1</f>
        <v>Q3</v>
      </c>
      <c r="Y1" s="5" t="s">
        <v>2</v>
      </c>
      <c r="Z1" s="5" t="s">
        <v>13</v>
      </c>
      <c r="AA1" s="5" t="s">
        <v>0</v>
      </c>
      <c r="AB1" s="5" t="str">
        <f>X1</f>
        <v>Q3</v>
      </c>
      <c r="AC1" s="5" t="str">
        <f>Y1</f>
        <v>Q4</v>
      </c>
      <c r="AD1" s="5" t="s">
        <v>14</v>
      </c>
      <c r="AE1" s="5" t="s">
        <v>0</v>
      </c>
      <c r="AF1" s="5" t="str">
        <f>AB1</f>
        <v>Q3</v>
      </c>
      <c r="AG1" s="5" t="str">
        <f>AC1</f>
        <v>Q4</v>
      </c>
    </row>
    <row r="2" spans="1:33">
      <c r="A2" s="9" t="s">
        <v>48</v>
      </c>
      <c r="B2" s="4">
        <v>0.52599307072379997</v>
      </c>
      <c r="C2" s="4">
        <v>0.48211293583510001</v>
      </c>
      <c r="D2" s="4">
        <v>0.60736772825329999</v>
      </c>
      <c r="E2" s="4">
        <v>0.46628378913990004</v>
      </c>
      <c r="F2" s="4">
        <v>0.75289634023320007</v>
      </c>
      <c r="G2" s="4">
        <v>0.74746766978449997</v>
      </c>
      <c r="H2" s="4">
        <v>1.0214320465783999</v>
      </c>
      <c r="I2" s="4">
        <v>1.2110795342412</v>
      </c>
      <c r="J2" s="4">
        <v>1.9390674067704998</v>
      </c>
      <c r="K2" s="4">
        <v>2.0872006555879001</v>
      </c>
      <c r="L2" s="4">
        <v>2.0116593813176</v>
      </c>
      <c r="M2" s="4">
        <v>1.1824893534254999</v>
      </c>
      <c r="N2" s="4">
        <v>1.6288518692192999</v>
      </c>
      <c r="O2" s="4">
        <v>1.9817214807472998</v>
      </c>
      <c r="P2" s="4">
        <v>2.0281921891699999</v>
      </c>
      <c r="Q2" s="4">
        <v>1.6636704881111</v>
      </c>
      <c r="R2" s="4">
        <v>1.6248968806749999</v>
      </c>
      <c r="S2" s="4">
        <v>1.2760429343294</v>
      </c>
      <c r="T2" s="4">
        <v>1.4887976538817</v>
      </c>
      <c r="U2" s="4">
        <v>1.332712929148</v>
      </c>
      <c r="V2" s="4">
        <v>1.4306623053164</v>
      </c>
      <c r="W2" s="4">
        <v>1.47946628991</v>
      </c>
      <c r="X2" s="4">
        <v>1.6499256735143</v>
      </c>
      <c r="Y2" s="4">
        <v>2.2129262446662001</v>
      </c>
      <c r="Z2" s="4">
        <v>1.8085409664208001</v>
      </c>
      <c r="AA2" s="4">
        <v>2.1443508640898998</v>
      </c>
      <c r="AB2" s="4">
        <v>2.1154244396849</v>
      </c>
      <c r="AC2" s="4">
        <v>1.5763026058327001</v>
      </c>
      <c r="AD2" s="4">
        <v>1.2947828355569999</v>
      </c>
      <c r="AE2" s="4">
        <v>1.2537825014872999</v>
      </c>
      <c r="AF2" s="4">
        <v>0.8702544740585999</v>
      </c>
      <c r="AG2" s="4">
        <v>0.93981483330640003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32"/>
  <dimension ref="A1:AG3"/>
  <sheetViews>
    <sheetView showGridLines="0" workbookViewId="0"/>
  </sheetViews>
  <sheetFormatPr defaultRowHeight="12.75"/>
  <cols>
    <col min="1" max="1" width="32.85546875" bestFit="1" customWidth="1"/>
    <col min="2" max="2" width="7.7109375" bestFit="1" customWidth="1"/>
    <col min="3" max="5" width="3.42578125" bestFit="1" customWidth="1"/>
    <col min="6" max="6" width="7.7109375" bestFit="1" customWidth="1"/>
    <col min="7" max="9" width="3.42578125" bestFit="1" customWidth="1"/>
    <col min="10" max="10" width="7.7109375" bestFit="1" customWidth="1"/>
    <col min="11" max="13" width="3.42578125" bestFit="1" customWidth="1"/>
    <col min="14" max="14" width="7.7109375" bestFit="1" customWidth="1"/>
    <col min="15" max="17" width="3.42578125" bestFit="1" customWidth="1"/>
    <col min="18" max="18" width="7.7109375" bestFit="1" customWidth="1"/>
    <col min="19" max="21" width="3.42578125" bestFit="1" customWidth="1"/>
    <col min="22" max="22" width="7.7109375" bestFit="1" customWidth="1"/>
    <col min="23" max="25" width="3.42578125" bestFit="1" customWidth="1"/>
    <col min="26" max="26" width="7.7109375" bestFit="1" customWidth="1"/>
    <col min="27" max="29" width="3.42578125" bestFit="1" customWidth="1"/>
    <col min="30" max="30" width="7.7109375" bestFit="1" customWidth="1"/>
    <col min="31" max="33" width="3.42578125" bestFit="1" customWidth="1"/>
  </cols>
  <sheetData>
    <row r="1" spans="1:33" s="6" customFormat="1">
      <c r="B1" s="5" t="s">
        <v>7</v>
      </c>
      <c r="C1" s="5" t="s">
        <v>0</v>
      </c>
      <c r="D1" s="5" t="s">
        <v>1</v>
      </c>
      <c r="E1" s="5" t="s">
        <v>2</v>
      </c>
      <c r="F1" s="5" t="s">
        <v>8</v>
      </c>
      <c r="G1" s="5" t="s">
        <v>0</v>
      </c>
      <c r="H1" s="5" t="s">
        <v>1</v>
      </c>
      <c r="I1" s="5" t="s">
        <v>2</v>
      </c>
      <c r="J1" s="5" t="s">
        <v>9</v>
      </c>
      <c r="K1" s="5" t="s">
        <v>0</v>
      </c>
      <c r="L1" s="5" t="s">
        <v>1</v>
      </c>
      <c r="M1" s="5" t="s">
        <v>2</v>
      </c>
      <c r="N1" s="5" t="s">
        <v>10</v>
      </c>
      <c r="O1" s="5" t="s">
        <v>0</v>
      </c>
      <c r="P1" s="5" t="s">
        <v>1</v>
      </c>
      <c r="Q1" s="5" t="str">
        <f>M1</f>
        <v>Q4</v>
      </c>
      <c r="R1" s="5" t="s">
        <v>11</v>
      </c>
      <c r="S1" s="5" t="s">
        <v>0</v>
      </c>
      <c r="T1" s="5" t="s">
        <v>1</v>
      </c>
      <c r="U1" s="5" t="s">
        <v>2</v>
      </c>
      <c r="V1" s="5" t="s">
        <v>12</v>
      </c>
      <c r="W1" s="5" t="s">
        <v>0</v>
      </c>
      <c r="X1" s="5" t="str">
        <f>T1</f>
        <v>Q3</v>
      </c>
      <c r="Y1" s="5" t="s">
        <v>2</v>
      </c>
      <c r="Z1" s="5" t="s">
        <v>13</v>
      </c>
      <c r="AA1" s="5" t="s">
        <v>0</v>
      </c>
      <c r="AB1" s="5" t="str">
        <f>X1</f>
        <v>Q3</v>
      </c>
      <c r="AC1" s="5" t="str">
        <f>Y1</f>
        <v>Q4</v>
      </c>
      <c r="AD1" s="5" t="s">
        <v>14</v>
      </c>
      <c r="AE1" s="5" t="s">
        <v>0</v>
      </c>
      <c r="AF1" s="5" t="str">
        <f>AB1</f>
        <v>Q3</v>
      </c>
      <c r="AG1" s="5" t="str">
        <f>AC1</f>
        <v>Q4</v>
      </c>
    </row>
    <row r="2" spans="1:33">
      <c r="A2" s="6" t="s">
        <v>49</v>
      </c>
      <c r="B2" s="2">
        <v>0.81134253332869999</v>
      </c>
      <c r="C2" s="2">
        <v>1.0364922535365</v>
      </c>
      <c r="D2" s="2">
        <v>1.0419154143645</v>
      </c>
      <c r="E2" s="2">
        <v>1.1658243035933</v>
      </c>
      <c r="F2" s="2">
        <v>1.0098413911676001</v>
      </c>
      <c r="G2" s="2">
        <v>0.97414568090760012</v>
      </c>
      <c r="H2" s="2">
        <v>0.87854589093839985</v>
      </c>
      <c r="I2" s="2">
        <v>0.76575964104139982</v>
      </c>
      <c r="J2" s="2">
        <v>0.75721183847879991</v>
      </c>
      <c r="K2" s="2">
        <v>0.75715029780109988</v>
      </c>
      <c r="L2" s="2">
        <v>0.79424936943369984</v>
      </c>
      <c r="M2" s="2">
        <v>1.2386745918941</v>
      </c>
      <c r="N2" s="2">
        <v>1.6968804899074998</v>
      </c>
      <c r="O2" s="2">
        <v>2.0516483863618</v>
      </c>
      <c r="P2" s="2">
        <v>2.4940668778103001</v>
      </c>
      <c r="Q2" s="2">
        <v>2.6587794665194004</v>
      </c>
      <c r="R2" s="2">
        <v>3.0137089935741996</v>
      </c>
      <c r="S2" s="2">
        <v>3.2613092793203995</v>
      </c>
      <c r="T2" s="2">
        <v>3.4379107132963997</v>
      </c>
      <c r="U2" s="2">
        <v>3.2989094697692001</v>
      </c>
      <c r="V2" s="2">
        <v>3.1984109911847001</v>
      </c>
      <c r="W2" s="2">
        <v>3.0530338098554002</v>
      </c>
      <c r="X2" s="2">
        <v>3.3125250928297003</v>
      </c>
      <c r="Y2" s="2">
        <v>3.6587493453505999</v>
      </c>
      <c r="Z2" s="2">
        <v>3.4264780346614998</v>
      </c>
      <c r="AA2" s="2">
        <v>3.4108014842634997</v>
      </c>
      <c r="AB2" s="2">
        <v>3.1084145485654</v>
      </c>
      <c r="AC2" s="2">
        <v>3.8905746774953998</v>
      </c>
      <c r="AD2" s="2">
        <v>4.2976596538481999</v>
      </c>
      <c r="AE2" s="2">
        <v>4.8755223203199991</v>
      </c>
      <c r="AF2" s="2">
        <v>5.0322749223368</v>
      </c>
      <c r="AG2" s="2">
        <v>5.3827379583464001</v>
      </c>
    </row>
    <row r="3" spans="1:33">
      <c r="A3" s="6" t="s">
        <v>50</v>
      </c>
      <c r="B3" s="2">
        <v>0.67200000000000004</v>
      </c>
      <c r="C3" s="2">
        <v>0.61799999999999999</v>
      </c>
      <c r="D3" s="2">
        <v>0.85799999999999998</v>
      </c>
      <c r="E3" s="2">
        <v>1.0680000000000001</v>
      </c>
      <c r="F3" s="2">
        <v>0.96399999999999997</v>
      </c>
      <c r="G3" s="2">
        <v>1.0649999999999999</v>
      </c>
      <c r="H3" s="2">
        <v>1.355</v>
      </c>
      <c r="I3" s="2">
        <v>1.3237999999999999</v>
      </c>
      <c r="J3" s="2">
        <v>1.9196</v>
      </c>
      <c r="K3" s="2">
        <v>1.7743</v>
      </c>
      <c r="L3" s="2">
        <v>1.2673999999999999</v>
      </c>
      <c r="M3" s="2">
        <v>0.95660000000000001</v>
      </c>
      <c r="N3" s="2">
        <v>1.3332999999999999</v>
      </c>
      <c r="O3" s="2">
        <v>1.8381999999999998</v>
      </c>
      <c r="P3" s="2">
        <v>2.2149999999999999</v>
      </c>
      <c r="Q3" s="2">
        <v>2.7711000000000001</v>
      </c>
      <c r="R3" s="2">
        <v>2.4315000000000002</v>
      </c>
      <c r="S3" s="2">
        <v>2.355</v>
      </c>
      <c r="T3" s="2">
        <v>2.5110000000000001</v>
      </c>
      <c r="U3" s="2">
        <v>2.6031999999999997</v>
      </c>
      <c r="V3" s="2">
        <v>2.8565999999999998</v>
      </c>
      <c r="W3" s="2">
        <v>2.8346999999999998</v>
      </c>
      <c r="X3" s="2">
        <v>3.2764000000000002</v>
      </c>
      <c r="Y3" s="2">
        <v>4.2898999999999994</v>
      </c>
      <c r="Z3" s="2">
        <v>3.9684000000000004</v>
      </c>
      <c r="AA3" s="2">
        <v>4.2415000000000003</v>
      </c>
      <c r="AB3" s="2">
        <v>3.7835000000000005</v>
      </c>
      <c r="AC3" s="2">
        <v>3.1255000000000002</v>
      </c>
      <c r="AD3" s="2">
        <v>3.4817999999999998</v>
      </c>
      <c r="AE3" s="2">
        <v>3.4440999999999997</v>
      </c>
      <c r="AF3" s="2">
        <v>3.0833999999999997</v>
      </c>
      <c r="AG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I5"/>
  <sheetViews>
    <sheetView showGridLines="0" zoomScaleNormal="100" workbookViewId="0">
      <selection activeCell="E33" sqref="E33"/>
    </sheetView>
  </sheetViews>
  <sheetFormatPr defaultColWidth="9" defaultRowHeight="12.75"/>
  <cols>
    <col min="1" max="1" width="25.140625" style="6" bestFit="1" customWidth="1"/>
    <col min="2" max="9" width="5" style="6" bestFit="1" customWidth="1"/>
    <col min="10" max="63" width="9.85546875" style="6" bestFit="1" customWidth="1"/>
    <col min="64" max="16384" width="9" style="6"/>
  </cols>
  <sheetData>
    <row r="1" spans="1:9">
      <c r="B1" s="6">
        <v>2006</v>
      </c>
      <c r="C1" s="6">
        <v>2007</v>
      </c>
      <c r="D1" s="6">
        <v>2008</v>
      </c>
      <c r="E1" s="6">
        <v>2009</v>
      </c>
      <c r="F1" s="6">
        <v>2010</v>
      </c>
      <c r="G1" s="6">
        <v>2011</v>
      </c>
      <c r="H1" s="6">
        <v>2012</v>
      </c>
      <c r="I1" s="6">
        <v>2013</v>
      </c>
    </row>
    <row r="2" spans="1:9">
      <c r="A2" s="13" t="s">
        <v>3</v>
      </c>
      <c r="B2" s="12">
        <v>-1.1527996406818923</v>
      </c>
      <c r="C2" s="12">
        <v>0.6555772811589331</v>
      </c>
      <c r="D2" s="12">
        <v>0.29258049287287519</v>
      </c>
      <c r="E2" s="12">
        <v>4.7384203659884809</v>
      </c>
      <c r="F2" s="12">
        <v>5.524771907974249</v>
      </c>
      <c r="G2" s="12">
        <v>6.3505516805218569</v>
      </c>
      <c r="H2" s="12">
        <v>7.0476394329737859</v>
      </c>
      <c r="I2" s="12">
        <v>7.9688484271907223</v>
      </c>
    </row>
    <row r="3" spans="1:9">
      <c r="A3" s="13" t="s">
        <v>4</v>
      </c>
      <c r="B3" s="12">
        <v>-5.9106537572635398</v>
      </c>
      <c r="C3" s="12">
        <v>-7.4134759618614625</v>
      </c>
      <c r="D3" s="12">
        <v>-7.0875833379183044</v>
      </c>
      <c r="E3" s="12">
        <v>-5.4029388995514456</v>
      </c>
      <c r="F3" s="12">
        <v>-5.6998720923461557</v>
      </c>
      <c r="G3" s="12">
        <v>-6.4797555574866443</v>
      </c>
      <c r="H3" s="12">
        <v>-6.6102781580884828</v>
      </c>
      <c r="I3" s="12">
        <v>-6.0526415257440931</v>
      </c>
    </row>
    <row r="4" spans="1:9">
      <c r="A4" s="13" t="s">
        <v>5</v>
      </c>
      <c r="B4" s="12">
        <v>0.42385492682694348</v>
      </c>
      <c r="C4" s="12">
        <v>0.20603449097690582</v>
      </c>
      <c r="D4" s="12">
        <v>0.41381734891372057</v>
      </c>
      <c r="E4" s="12">
        <v>1.6157031117839751</v>
      </c>
      <c r="F4" s="12">
        <v>2.1955172303856592</v>
      </c>
      <c r="G4" s="12">
        <v>2.8613969613323995</v>
      </c>
      <c r="H4" s="12">
        <v>3.0713560243768772</v>
      </c>
      <c r="I4" s="12">
        <v>4.5438687653420313</v>
      </c>
    </row>
    <row r="5" spans="1:9">
      <c r="A5" s="13" t="s">
        <v>6</v>
      </c>
      <c r="B5" s="12">
        <v>-6.6395984711184912</v>
      </c>
      <c r="C5" s="12">
        <v>-6.5518641897256247</v>
      </c>
      <c r="D5" s="12">
        <v>-6.3811854961317067</v>
      </c>
      <c r="E5" s="12">
        <v>0.95118457822100955</v>
      </c>
      <c r="F5" s="12">
        <v>2.0204170460137525</v>
      </c>
      <c r="G5" s="12">
        <v>2.732193084367613</v>
      </c>
      <c r="H5" s="12">
        <v>3.508717299262182</v>
      </c>
      <c r="I5" s="12">
        <v>6.4600756667886632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AG4"/>
  <sheetViews>
    <sheetView showGridLines="0" workbookViewId="0">
      <selection sqref="A1:XFD1048576"/>
    </sheetView>
  </sheetViews>
  <sheetFormatPr defaultRowHeight="12.75"/>
  <cols>
    <col min="1" max="1" width="16.28515625" style="6" bestFit="1" customWidth="1"/>
    <col min="2" max="2" width="7.7109375" style="6" bestFit="1" customWidth="1"/>
    <col min="3" max="5" width="4" style="6" bestFit="1" customWidth="1"/>
    <col min="6" max="6" width="7.7109375" style="6" bestFit="1" customWidth="1"/>
    <col min="7" max="9" width="4" style="6" bestFit="1" customWidth="1"/>
    <col min="10" max="10" width="7.7109375" style="6" bestFit="1" customWidth="1"/>
    <col min="11" max="13" width="4" style="6" bestFit="1" customWidth="1"/>
    <col min="14" max="14" width="7.7109375" style="6" bestFit="1" customWidth="1"/>
    <col min="15" max="17" width="3.42578125" style="6" bestFit="1" customWidth="1"/>
    <col min="18" max="18" width="7.7109375" style="6" bestFit="1" customWidth="1"/>
    <col min="19" max="21" width="3.42578125" style="6" bestFit="1" customWidth="1"/>
    <col min="22" max="22" width="7.7109375" style="6" bestFit="1" customWidth="1"/>
    <col min="23" max="25" width="3.42578125" style="6" bestFit="1" customWidth="1"/>
    <col min="26" max="26" width="7.7109375" style="6" bestFit="1" customWidth="1"/>
    <col min="27" max="29" width="3.42578125" style="6" bestFit="1" customWidth="1"/>
    <col min="30" max="30" width="7.7109375" style="6" bestFit="1" customWidth="1"/>
    <col min="31" max="33" width="3.42578125" style="6" bestFit="1" customWidth="1"/>
    <col min="34" max="16384" width="9.140625" style="6"/>
  </cols>
  <sheetData>
    <row r="1" spans="1:33">
      <c r="B1" s="5" t="s">
        <v>7</v>
      </c>
      <c r="C1" s="5" t="s">
        <v>0</v>
      </c>
      <c r="D1" s="5" t="s">
        <v>1</v>
      </c>
      <c r="E1" s="5" t="s">
        <v>2</v>
      </c>
      <c r="F1" s="5" t="s">
        <v>8</v>
      </c>
      <c r="G1" s="5" t="s">
        <v>0</v>
      </c>
      <c r="H1" s="5" t="s">
        <v>1</v>
      </c>
      <c r="I1" s="5" t="s">
        <v>2</v>
      </c>
      <c r="J1" s="5" t="s">
        <v>9</v>
      </c>
      <c r="K1" s="5" t="s">
        <v>0</v>
      </c>
      <c r="L1" s="5" t="s">
        <v>1</v>
      </c>
      <c r="M1" s="5" t="s">
        <v>2</v>
      </c>
      <c r="N1" s="5" t="s">
        <v>10</v>
      </c>
      <c r="O1" s="5" t="s">
        <v>0</v>
      </c>
      <c r="P1" s="5" t="s">
        <v>1</v>
      </c>
      <c r="Q1" s="5" t="str">
        <f>M1</f>
        <v>Q4</v>
      </c>
      <c r="R1" s="5" t="s">
        <v>11</v>
      </c>
      <c r="S1" s="5" t="s">
        <v>0</v>
      </c>
      <c r="T1" s="5" t="s">
        <v>1</v>
      </c>
      <c r="U1" s="5" t="s">
        <v>2</v>
      </c>
      <c r="V1" s="5" t="s">
        <v>12</v>
      </c>
      <c r="W1" s="5" t="s">
        <v>0</v>
      </c>
      <c r="X1" s="5" t="str">
        <f>T1</f>
        <v>Q3</v>
      </c>
      <c r="Y1" s="5" t="s">
        <v>2</v>
      </c>
      <c r="Z1" s="5" t="s">
        <v>13</v>
      </c>
      <c r="AA1" s="5" t="s">
        <v>0</v>
      </c>
      <c r="AB1" s="5" t="str">
        <f>X1</f>
        <v>Q3</v>
      </c>
      <c r="AC1" s="5" t="str">
        <f>Y1</f>
        <v>Q4</v>
      </c>
      <c r="AD1" s="5" t="s">
        <v>14</v>
      </c>
      <c r="AE1" s="5" t="s">
        <v>0</v>
      </c>
      <c r="AF1" s="5" t="str">
        <f>AB1</f>
        <v>Q3</v>
      </c>
      <c r="AG1" s="5" t="str">
        <f>AC1</f>
        <v>Q4</v>
      </c>
    </row>
    <row r="2" spans="1:33">
      <c r="A2" s="6" t="s">
        <v>15</v>
      </c>
      <c r="B2" s="12">
        <v>-3.4193191950735571</v>
      </c>
      <c r="C2" s="12">
        <v>-2.574661349597156</v>
      </c>
      <c r="D2" s="12">
        <v>-3.0257362212590597</v>
      </c>
      <c r="E2" s="12">
        <v>-1.8230962744606085</v>
      </c>
      <c r="F2" s="12">
        <v>-1.0026867291593733</v>
      </c>
      <c r="G2" s="12">
        <v>-0.62277524229397285</v>
      </c>
      <c r="H2" s="12">
        <v>-0.10261171917153418</v>
      </c>
      <c r="I2" s="12">
        <v>-1.1372462341307055</v>
      </c>
      <c r="J2" s="12">
        <v>-0.45995298510573857</v>
      </c>
      <c r="K2" s="12">
        <v>-1.1623097708690755</v>
      </c>
      <c r="L2" s="12">
        <v>-1.7812897375604047</v>
      </c>
      <c r="M2" s="12">
        <v>-0.61914832779116558</v>
      </c>
      <c r="N2" s="12">
        <v>0.8021842536702416</v>
      </c>
      <c r="O2" s="12">
        <v>2.6461805314048696</v>
      </c>
      <c r="P2" s="12">
        <v>2.714652024730126</v>
      </c>
      <c r="Q2" s="12">
        <v>3.2230810172345685</v>
      </c>
      <c r="R2" s="12">
        <v>2.5037642810659797</v>
      </c>
      <c r="S2" s="12">
        <v>2.8005001007654422</v>
      </c>
      <c r="T2" s="12">
        <v>2.4309482112771752</v>
      </c>
      <c r="U2" s="12">
        <v>2.8619179819407772</v>
      </c>
      <c r="V2" s="12">
        <v>3.8558904254643429</v>
      </c>
      <c r="W2" s="12">
        <v>2.8099174925778696</v>
      </c>
      <c r="X2" s="12">
        <v>2.8095791265113452</v>
      </c>
      <c r="Y2" s="12">
        <v>3.3243136930335266</v>
      </c>
      <c r="Z2" s="12">
        <v>3.0859760876800912</v>
      </c>
      <c r="AA2" s="12">
        <v>4.4682940872780055</v>
      </c>
      <c r="AB2" s="12">
        <v>3.7928828630676379</v>
      </c>
      <c r="AC2" s="12">
        <v>2.8019863810657624</v>
      </c>
      <c r="AD2" s="12">
        <v>4.2750812874448387</v>
      </c>
      <c r="AE2" s="12">
        <v>3.7857710237065021</v>
      </c>
      <c r="AF2" s="12">
        <v>4.8759678590370505</v>
      </c>
      <c r="AG2" s="12">
        <v>4.4040050534075146</v>
      </c>
    </row>
    <row r="3" spans="1:33">
      <c r="A3" s="6" t="s">
        <v>16</v>
      </c>
      <c r="B3" s="12">
        <v>1.1561093822629203</v>
      </c>
      <c r="C3" s="12">
        <v>1.6284024460183066</v>
      </c>
      <c r="D3" s="12">
        <v>1.4805189881786267</v>
      </c>
      <c r="E3" s="12">
        <v>2.2389342801827623</v>
      </c>
      <c r="F3" s="12">
        <v>1.7575833607448366</v>
      </c>
      <c r="G3" s="12">
        <v>1.3213979120541999</v>
      </c>
      <c r="H3" s="12">
        <v>1.0876179723800961</v>
      </c>
      <c r="I3" s="12">
        <v>1.6053548810301097</v>
      </c>
      <c r="J3" s="12">
        <v>1.2710409776277327</v>
      </c>
      <c r="K3" s="12">
        <v>1.4775460428013987</v>
      </c>
      <c r="L3" s="12">
        <v>1.7171686483264108</v>
      </c>
      <c r="M3" s="12">
        <v>1.4936415215818015</v>
      </c>
      <c r="N3" s="12">
        <v>1.8054403541541728</v>
      </c>
      <c r="O3" s="12">
        <v>2.1410648470889178</v>
      </c>
      <c r="P3" s="12">
        <v>2.4890585369117879</v>
      </c>
      <c r="Q3" s="12">
        <v>2.6632594853788478</v>
      </c>
      <c r="R3" s="12">
        <v>3.3000031600760695</v>
      </c>
      <c r="S3" s="12">
        <v>2.8565032153452412</v>
      </c>
      <c r="T3" s="12">
        <v>2.9929757921074063</v>
      </c>
      <c r="U3" s="12">
        <v>3.1331711040724408</v>
      </c>
      <c r="V3" s="12">
        <v>2.6219030871484148</v>
      </c>
      <c r="W3" s="12">
        <v>3.7125336415409849</v>
      </c>
      <c r="X3" s="12">
        <v>3.2691895296328157</v>
      </c>
      <c r="Y3" s="12">
        <v>3.4587084444401484</v>
      </c>
      <c r="Z3" s="12">
        <v>3.5344571391174884</v>
      </c>
      <c r="AA3" s="12">
        <v>3.5132665918071111</v>
      </c>
      <c r="AB3" s="12">
        <v>3.515974591535509</v>
      </c>
      <c r="AC3" s="12">
        <v>3.4740503679821719</v>
      </c>
      <c r="AD3" s="12">
        <v>3.8254439523039094</v>
      </c>
      <c r="AE3" s="12">
        <v>3.5856363196944665</v>
      </c>
      <c r="AF3" s="12">
        <v>3.884175571479219</v>
      </c>
      <c r="AG3" s="12">
        <v>3.336727479677863</v>
      </c>
    </row>
    <row r="4" spans="1:33">
      <c r="A4" s="6" t="s">
        <v>17</v>
      </c>
      <c r="B4" s="12">
        <v>-2.6123831533235742</v>
      </c>
      <c r="C4" s="12">
        <v>-0.79782418740765992</v>
      </c>
      <c r="D4" s="12">
        <v>-1.4305150088944483</v>
      </c>
      <c r="E4" s="12">
        <v>0.57284537156583815</v>
      </c>
      <c r="F4" s="12">
        <v>0.53637970627621268</v>
      </c>
      <c r="G4" s="12">
        <v>0.79234504717496912</v>
      </c>
      <c r="H4" s="12">
        <v>1.2816235259861131</v>
      </c>
      <c r="I4" s="12">
        <v>0.47783560948072934</v>
      </c>
      <c r="J4" s="12">
        <v>0.84539523668979188</v>
      </c>
      <c r="K4" s="12">
        <v>0.28863389440550696</v>
      </c>
      <c r="L4" s="12">
        <v>-0.28128962338284719</v>
      </c>
      <c r="M4" s="12">
        <v>0.81642743899630521</v>
      </c>
      <c r="N4" s="12">
        <v>2.5239149933769705</v>
      </c>
      <c r="O4" s="12">
        <v>5.0476700641129604</v>
      </c>
      <c r="P4" s="12">
        <v>5.4004466135756033</v>
      </c>
      <c r="Q4" s="12">
        <v>6.2541784334889012</v>
      </c>
      <c r="R4" s="12">
        <v>5.6537960085706063</v>
      </c>
      <c r="S4" s="12">
        <v>5.3129502441071255</v>
      </c>
      <c r="T4" s="12">
        <v>5.1607287418900496</v>
      </c>
      <c r="U4" s="12">
        <v>6.5261933506591889</v>
      </c>
      <c r="V4" s="12">
        <v>6.6401236676669102</v>
      </c>
      <c r="W4" s="12">
        <v>6.4429272475388046</v>
      </c>
      <c r="X4" s="12">
        <v>5.9779892650562623</v>
      </c>
      <c r="Y4" s="12">
        <v>6.8741467135361463</v>
      </c>
      <c r="Z4" s="12">
        <v>6.4393551510207914</v>
      </c>
      <c r="AA4" s="12">
        <v>8.1654929499530056</v>
      </c>
      <c r="AB4" s="12">
        <v>7.7748442072807453</v>
      </c>
      <c r="AC4" s="12">
        <v>6.2044301354500337</v>
      </c>
      <c r="AD4" s="12">
        <v>7.7231030180098248</v>
      </c>
      <c r="AE4" s="12">
        <v>7.1479943280374796</v>
      </c>
      <c r="AF4" s="12">
        <v>9.1992931963180098</v>
      </c>
      <c r="AG4" s="12">
        <v>8.3032087724313701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1:AG4"/>
  <sheetViews>
    <sheetView showGridLines="0" workbookViewId="0">
      <selection sqref="A1:XFD1048576"/>
    </sheetView>
  </sheetViews>
  <sheetFormatPr defaultRowHeight="12.75"/>
  <cols>
    <col min="1" max="1" width="24.7109375" style="6" bestFit="1" customWidth="1"/>
    <col min="2" max="2" width="7.7109375" style="6" bestFit="1" customWidth="1"/>
    <col min="3" max="5" width="4.42578125" style="6" bestFit="1" customWidth="1"/>
    <col min="6" max="6" width="7.7109375" style="6" bestFit="1" customWidth="1"/>
    <col min="7" max="9" width="4.42578125" style="6" bestFit="1" customWidth="1"/>
    <col min="10" max="10" width="7.7109375" style="6" bestFit="1" customWidth="1"/>
    <col min="11" max="11" width="4.42578125" style="6" bestFit="1" customWidth="1"/>
    <col min="12" max="13" width="4" style="6" bestFit="1" customWidth="1"/>
    <col min="14" max="14" width="7.7109375" style="6" bestFit="1" customWidth="1"/>
    <col min="15" max="16" width="5" style="6" bestFit="1" customWidth="1"/>
    <col min="17" max="17" width="4" style="6" bestFit="1" customWidth="1"/>
    <col min="18" max="18" width="7.7109375" style="6" bestFit="1" customWidth="1"/>
    <col min="19" max="21" width="4.42578125" style="6" bestFit="1" customWidth="1"/>
    <col min="22" max="22" width="7.7109375" style="6" bestFit="1" customWidth="1"/>
    <col min="23" max="25" width="3.42578125" style="6" bestFit="1" customWidth="1"/>
    <col min="26" max="26" width="7.7109375" style="6" bestFit="1" customWidth="1"/>
    <col min="27" max="28" width="3.42578125" style="6" bestFit="1" customWidth="1"/>
    <col min="29" max="29" width="4" style="6" bestFit="1" customWidth="1"/>
    <col min="30" max="30" width="7.7109375" style="6" bestFit="1" customWidth="1"/>
    <col min="31" max="33" width="3.42578125" style="6" bestFit="1" customWidth="1"/>
    <col min="34" max="16384" width="9.140625" style="6"/>
  </cols>
  <sheetData>
    <row r="1" spans="1:33">
      <c r="B1" s="5" t="s">
        <v>7</v>
      </c>
      <c r="C1" s="5" t="s">
        <v>0</v>
      </c>
      <c r="D1" s="5" t="s">
        <v>1</v>
      </c>
      <c r="E1" s="5" t="s">
        <v>2</v>
      </c>
      <c r="F1" s="5" t="s">
        <v>8</v>
      </c>
      <c r="G1" s="5" t="s">
        <v>0</v>
      </c>
      <c r="H1" s="5" t="s">
        <v>1</v>
      </c>
      <c r="I1" s="5" t="s">
        <v>2</v>
      </c>
      <c r="J1" s="5" t="s">
        <v>9</v>
      </c>
      <c r="K1" s="5" t="s">
        <v>0</v>
      </c>
      <c r="L1" s="5" t="s">
        <v>1</v>
      </c>
      <c r="M1" s="5" t="s">
        <v>2</v>
      </c>
      <c r="N1" s="5" t="s">
        <v>10</v>
      </c>
      <c r="O1" s="5" t="s">
        <v>0</v>
      </c>
      <c r="P1" s="5" t="s">
        <v>1</v>
      </c>
      <c r="Q1" s="5" t="str">
        <f>M1</f>
        <v>Q4</v>
      </c>
      <c r="R1" s="5" t="s">
        <v>11</v>
      </c>
      <c r="S1" s="5" t="s">
        <v>0</v>
      </c>
      <c r="T1" s="5" t="s">
        <v>1</v>
      </c>
      <c r="U1" s="5" t="s">
        <v>2</v>
      </c>
      <c r="V1" s="5" t="s">
        <v>12</v>
      </c>
      <c r="W1" s="5" t="s">
        <v>0</v>
      </c>
      <c r="X1" s="5" t="str">
        <f>T1</f>
        <v>Q3</v>
      </c>
      <c r="Y1" s="5" t="s">
        <v>2</v>
      </c>
      <c r="Z1" s="5" t="s">
        <v>13</v>
      </c>
      <c r="AA1" s="5" t="s">
        <v>0</v>
      </c>
      <c r="AB1" s="5" t="str">
        <f>X1</f>
        <v>Q3</v>
      </c>
      <c r="AC1" s="5" t="str">
        <f>Y1</f>
        <v>Q4</v>
      </c>
      <c r="AD1" s="5" t="s">
        <v>14</v>
      </c>
      <c r="AE1" s="5" t="s">
        <v>0</v>
      </c>
      <c r="AF1" s="5" t="str">
        <f>AB1</f>
        <v>Q3</v>
      </c>
      <c r="AG1" s="5" t="str">
        <f>AC1</f>
        <v>Q4</v>
      </c>
    </row>
    <row r="2" spans="1:33">
      <c r="A2" s="6" t="s">
        <v>18</v>
      </c>
      <c r="B2" s="12">
        <v>20.369648489646835</v>
      </c>
      <c r="C2" s="12">
        <v>13.846842091437168</v>
      </c>
      <c r="D2" s="12">
        <v>16.479036140871671</v>
      </c>
      <c r="E2" s="12">
        <v>20.060604658006227</v>
      </c>
      <c r="F2" s="12">
        <v>19.379134920692209</v>
      </c>
      <c r="G2" s="12">
        <v>17.252513862923635</v>
      </c>
      <c r="H2" s="12">
        <v>17.244222033418893</v>
      </c>
      <c r="I2" s="12">
        <v>9.9937493417342012</v>
      </c>
      <c r="J2" s="12">
        <v>15.480225568571299</v>
      </c>
      <c r="K2" s="12">
        <v>11.863287224085809</v>
      </c>
      <c r="L2" s="12">
        <v>2.8894344743186906</v>
      </c>
      <c r="M2" s="12">
        <v>-5.9140471770084986</v>
      </c>
      <c r="N2" s="12">
        <v>-22.868529736149213</v>
      </c>
      <c r="O2" s="12">
        <v>-19.854053264873045</v>
      </c>
      <c r="P2" s="12">
        <v>-11.76127513278449</v>
      </c>
      <c r="Q2" s="12">
        <v>1.2765099114221812</v>
      </c>
      <c r="R2" s="12">
        <v>12.007163972392789</v>
      </c>
      <c r="S2" s="12">
        <v>13.991976808836412</v>
      </c>
      <c r="T2" s="12">
        <v>13.824087356019675</v>
      </c>
      <c r="U2" s="12">
        <v>10.35844674517152</v>
      </c>
      <c r="V2" s="12">
        <v>17.253476209075075</v>
      </c>
      <c r="W2" s="12">
        <v>8.5828922786195534</v>
      </c>
      <c r="X2" s="12">
        <v>6.82635162582379</v>
      </c>
      <c r="Y2" s="12">
        <v>4.9013512061960114</v>
      </c>
      <c r="Z2" s="12">
        <v>2.3458430638793999</v>
      </c>
      <c r="AA2" s="12">
        <v>5.6902888530802329</v>
      </c>
      <c r="AB2" s="12">
        <v>2.8469806904692234</v>
      </c>
      <c r="AC2" s="12">
        <v>-1.295604160310873</v>
      </c>
      <c r="AD2" s="12">
        <v>2.4040453033382363</v>
      </c>
      <c r="AE2" s="12">
        <v>3.4236350315870681</v>
      </c>
      <c r="AF2" s="12">
        <v>7.9618772053557336</v>
      </c>
      <c r="AG2" s="12">
        <v>9.5785720866673643</v>
      </c>
    </row>
    <row r="3" spans="1:33">
      <c r="A3" s="6" t="s">
        <v>19</v>
      </c>
      <c r="B3" s="12">
        <v>16.426808610569537</v>
      </c>
      <c r="C3" s="12">
        <v>10.091038848858219</v>
      </c>
      <c r="D3" s="12">
        <v>12.801204428259695</v>
      </c>
      <c r="E3" s="12">
        <v>16.372611869926246</v>
      </c>
      <c r="F3" s="12">
        <v>16.160321650748898</v>
      </c>
      <c r="G3" s="12">
        <v>13.644052155880004</v>
      </c>
      <c r="H3" s="12">
        <v>11.895448670273396</v>
      </c>
      <c r="I3" s="12">
        <v>8.3804189291008129</v>
      </c>
      <c r="J3" s="12">
        <v>14.013079734082595</v>
      </c>
      <c r="K3" s="12">
        <v>11.708902329453565</v>
      </c>
      <c r="L3" s="12">
        <v>3.8099528716469138</v>
      </c>
      <c r="M3" s="12">
        <v>-8.2594918718500878</v>
      </c>
      <c r="N3" s="12">
        <v>-24.856230598745924</v>
      </c>
      <c r="O3" s="12">
        <v>-24.058482829129659</v>
      </c>
      <c r="P3" s="12">
        <v>-15.458155367691774</v>
      </c>
      <c r="Q3" s="12">
        <v>-1.4703730914783932</v>
      </c>
      <c r="R3" s="12">
        <v>10.371486232016224</v>
      </c>
      <c r="S3" s="12">
        <v>14.272365098298437</v>
      </c>
      <c r="T3" s="12">
        <v>14.561313168640069</v>
      </c>
      <c r="U3" s="12">
        <v>11.156284970923053</v>
      </c>
      <c r="V3" s="12">
        <v>15.025223779191975</v>
      </c>
      <c r="W3" s="12">
        <v>7.4592900685192376</v>
      </c>
      <c r="X3" s="12">
        <v>3.5241440886113509</v>
      </c>
      <c r="Y3" s="12">
        <v>1.6342795906662388</v>
      </c>
      <c r="Z3" s="12">
        <v>1.1619579188966895</v>
      </c>
      <c r="AA3" s="12">
        <v>1.4478373355441647</v>
      </c>
      <c r="AB3" s="12">
        <v>-2.8051764798476597E-2</v>
      </c>
      <c r="AC3" s="12">
        <v>-0.8815917397143096</v>
      </c>
      <c r="AD3" s="12">
        <v>1.4755121892706171</v>
      </c>
      <c r="AE3" s="12">
        <v>5.881347543885056</v>
      </c>
      <c r="AF3" s="12">
        <v>6.0953765053349827</v>
      </c>
      <c r="AG3" s="12">
        <v>7.0095085116368381</v>
      </c>
    </row>
    <row r="4" spans="1:33">
      <c r="A4" s="6" t="s">
        <v>52</v>
      </c>
      <c r="B4" s="12">
        <v>-3.1220463564869294</v>
      </c>
      <c r="C4" s="12">
        <v>-3.0662387845244106</v>
      </c>
      <c r="D4" s="12">
        <v>-2.9438291660510068</v>
      </c>
      <c r="E4" s="12">
        <v>-2.7508850419013</v>
      </c>
      <c r="F4" s="12">
        <v>-2.1134233513925262</v>
      </c>
      <c r="G4" s="12">
        <v>-1.6189207055617973</v>
      </c>
      <c r="H4" s="12">
        <v>-0.83767448776203435</v>
      </c>
      <c r="I4" s="12">
        <v>-0.69563565534051186</v>
      </c>
      <c r="J4" s="12">
        <v>-0.52649324784592144</v>
      </c>
      <c r="K4" s="12">
        <v>-0.67952479665529386</v>
      </c>
      <c r="L4" s="12">
        <v>-1.183306519300479</v>
      </c>
      <c r="M4" s="12">
        <v>-1.098390490841646</v>
      </c>
      <c r="N4" s="12">
        <v>-0.77900852063512871</v>
      </c>
      <c r="O4" s="12">
        <v>0.26190005330883981</v>
      </c>
      <c r="P4" s="12">
        <v>1.4789443103468163</v>
      </c>
      <c r="Q4" s="12">
        <v>2.57606339817147</v>
      </c>
      <c r="R4" s="12">
        <v>2.902809315907636</v>
      </c>
      <c r="S4" s="12">
        <v>2.7790751853615276</v>
      </c>
      <c r="T4" s="12">
        <v>2.6247054372042538</v>
      </c>
      <c r="U4" s="12">
        <v>2.5234606643415187</v>
      </c>
      <c r="V4" s="12">
        <v>2.9661091774560551</v>
      </c>
      <c r="W4" s="12">
        <v>3.0248528896956386</v>
      </c>
      <c r="X4" s="12">
        <v>3.1701339639058745</v>
      </c>
      <c r="Y4" s="12">
        <v>3.1017309585306476</v>
      </c>
      <c r="Z4" s="12">
        <v>2.7935709290195962</v>
      </c>
      <c r="AA4" s="12">
        <v>3.282544824831688</v>
      </c>
      <c r="AB4" s="12">
        <v>3.6838175300151952</v>
      </c>
      <c r="AC4" s="12">
        <v>3.5363104661044198</v>
      </c>
      <c r="AD4" s="12">
        <v>3.7871860492741232</v>
      </c>
      <c r="AE4" s="12">
        <v>3.5220928622863559</v>
      </c>
      <c r="AF4" s="12">
        <v>3.8728848667756632</v>
      </c>
      <c r="AG4" s="12">
        <v>4.3952405285625344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/>
  <dimension ref="A1:AG4"/>
  <sheetViews>
    <sheetView showGridLines="0" workbookViewId="0">
      <selection sqref="A1:XFD1048576"/>
    </sheetView>
  </sheetViews>
  <sheetFormatPr defaultRowHeight="12.75"/>
  <cols>
    <col min="1" max="1" width="35.42578125" style="6" bestFit="1" customWidth="1"/>
    <col min="2" max="2" width="7.7109375" style="6" bestFit="1" customWidth="1"/>
    <col min="3" max="5" width="5.42578125" style="6" bestFit="1" customWidth="1"/>
    <col min="6" max="6" width="7.7109375" style="6" bestFit="1" customWidth="1"/>
    <col min="7" max="9" width="5.42578125" style="6" bestFit="1" customWidth="1"/>
    <col min="10" max="10" width="7.7109375" style="6" bestFit="1" customWidth="1"/>
    <col min="11" max="12" width="5.42578125" style="6" bestFit="1" customWidth="1"/>
    <col min="13" max="13" width="4.42578125" style="6" bestFit="1" customWidth="1"/>
    <col min="14" max="14" width="7.7109375" style="6" bestFit="1" customWidth="1"/>
    <col min="15" max="17" width="4.42578125" style="6" bestFit="1" customWidth="1"/>
    <col min="18" max="18" width="7.7109375" style="6" bestFit="1" customWidth="1"/>
    <col min="19" max="21" width="5.42578125" style="6" bestFit="1" customWidth="1"/>
    <col min="22" max="22" width="7.7109375" style="6" bestFit="1" customWidth="1"/>
    <col min="23" max="25" width="5.42578125" style="6" bestFit="1" customWidth="1"/>
    <col min="26" max="26" width="7.7109375" style="6" bestFit="1" customWidth="1"/>
    <col min="27" max="29" width="5.42578125" style="6" bestFit="1" customWidth="1"/>
    <col min="30" max="30" width="7.7109375" style="6" bestFit="1" customWidth="1"/>
    <col min="31" max="33" width="5.42578125" style="6" bestFit="1" customWidth="1"/>
    <col min="34" max="16384" width="9.140625" style="6"/>
  </cols>
  <sheetData>
    <row r="1" spans="1:33">
      <c r="B1" s="5" t="s">
        <v>7</v>
      </c>
      <c r="C1" s="5" t="s">
        <v>0</v>
      </c>
      <c r="D1" s="5" t="s">
        <v>1</v>
      </c>
      <c r="E1" s="5" t="s">
        <v>2</v>
      </c>
      <c r="F1" s="5" t="s">
        <v>8</v>
      </c>
      <c r="G1" s="5" t="s">
        <v>0</v>
      </c>
      <c r="H1" s="5" t="s">
        <v>1</v>
      </c>
      <c r="I1" s="5" t="s">
        <v>2</v>
      </c>
      <c r="J1" s="5" t="s">
        <v>9</v>
      </c>
      <c r="K1" s="5" t="s">
        <v>0</v>
      </c>
      <c r="L1" s="5" t="s">
        <v>1</v>
      </c>
      <c r="M1" s="5" t="s">
        <v>2</v>
      </c>
      <c r="N1" s="5" t="s">
        <v>10</v>
      </c>
      <c r="O1" s="5" t="s">
        <v>0</v>
      </c>
      <c r="P1" s="5" t="s">
        <v>1</v>
      </c>
      <c r="Q1" s="5" t="str">
        <f>M1</f>
        <v>Q4</v>
      </c>
      <c r="R1" s="5" t="s">
        <v>11</v>
      </c>
      <c r="S1" s="5" t="s">
        <v>0</v>
      </c>
      <c r="T1" s="5" t="s">
        <v>1</v>
      </c>
      <c r="U1" s="5" t="s">
        <v>2</v>
      </c>
      <c r="V1" s="5" t="s">
        <v>12</v>
      </c>
      <c r="W1" s="5" t="s">
        <v>0</v>
      </c>
      <c r="X1" s="5" t="str">
        <f>T1</f>
        <v>Q3</v>
      </c>
      <c r="Y1" s="5" t="s">
        <v>2</v>
      </c>
      <c r="Z1" s="5" t="s">
        <v>13</v>
      </c>
      <c r="AA1" s="5" t="s">
        <v>0</v>
      </c>
      <c r="AB1" s="5" t="str">
        <f>X1</f>
        <v>Q3</v>
      </c>
      <c r="AC1" s="5" t="str">
        <f>Y1</f>
        <v>Q4</v>
      </c>
      <c r="AD1" s="5" t="s">
        <v>14</v>
      </c>
      <c r="AE1" s="5" t="s">
        <v>0</v>
      </c>
      <c r="AF1" s="5" t="str">
        <f>AB1</f>
        <v>Q3</v>
      </c>
      <c r="AG1" s="5" t="str">
        <f>AC1</f>
        <v>Q4</v>
      </c>
    </row>
    <row r="2" spans="1:33" s="14" customFormat="1">
      <c r="A2" s="14" t="s">
        <v>20</v>
      </c>
      <c r="B2" s="12">
        <v>95.733237554669628</v>
      </c>
      <c r="C2" s="12">
        <v>99.34549716540603</v>
      </c>
      <c r="D2" s="12">
        <v>93.142483823694832</v>
      </c>
      <c r="E2" s="12">
        <v>100.96387980639965</v>
      </c>
      <c r="F2" s="12">
        <v>113.03886501346199</v>
      </c>
      <c r="G2" s="12">
        <v>107.40000975175026</v>
      </c>
      <c r="H2" s="12">
        <v>109.33876177855568</v>
      </c>
      <c r="I2" s="12">
        <v>115.85777054590342</v>
      </c>
      <c r="J2" s="12">
        <v>114.58711619639018</v>
      </c>
      <c r="K2" s="12">
        <v>104.02207119244491</v>
      </c>
      <c r="L2" s="12">
        <v>108.11824568575862</v>
      </c>
      <c r="M2" s="12">
        <v>88.479601143728829</v>
      </c>
      <c r="N2" s="12">
        <v>79.982009711399442</v>
      </c>
      <c r="O2" s="12">
        <v>79.730514369724972</v>
      </c>
      <c r="P2" s="12">
        <v>84.052671232196346</v>
      </c>
      <c r="Q2" s="12">
        <v>87.276409244086835</v>
      </c>
      <c r="R2" s="12">
        <v>86.55484680116399</v>
      </c>
      <c r="S2" s="12">
        <v>105.09799559954327</v>
      </c>
      <c r="T2" s="12">
        <v>104.5999987461426</v>
      </c>
      <c r="U2" s="12">
        <v>103.42865371725804</v>
      </c>
      <c r="V2" s="12">
        <v>107.69903046657676</v>
      </c>
      <c r="W2" s="12">
        <v>104.96263643602532</v>
      </c>
      <c r="X2" s="12">
        <v>110.65667011791898</v>
      </c>
      <c r="Y2" s="12">
        <v>110.30065664037996</v>
      </c>
      <c r="Z2" s="12">
        <v>111.28443183474873</v>
      </c>
      <c r="AA2" s="12">
        <v>106.10145541140561</v>
      </c>
      <c r="AB2" s="12">
        <v>97.446613119094309</v>
      </c>
      <c r="AC2" s="12">
        <v>125.24637441771864</v>
      </c>
      <c r="AD2" s="12">
        <v>102.29754920816599</v>
      </c>
      <c r="AE2" s="12">
        <v>101.44702184678916</v>
      </c>
      <c r="AF2" s="12">
        <v>110.20740633120947</v>
      </c>
      <c r="AG2" s="12">
        <v>130.74195071039776</v>
      </c>
    </row>
    <row r="3" spans="1:33" s="14" customFormat="1">
      <c r="A3" s="14" t="s">
        <v>21</v>
      </c>
      <c r="B3" s="12">
        <v>99.566666666666663</v>
      </c>
      <c r="C3" s="12">
        <v>101.46666666666665</v>
      </c>
      <c r="D3" s="12">
        <v>105.06666666666666</v>
      </c>
      <c r="E3" s="12">
        <v>105.13333333333333</v>
      </c>
      <c r="F3" s="12">
        <v>109.23333333333333</v>
      </c>
      <c r="G3" s="12">
        <v>112.66666666666667</v>
      </c>
      <c r="H3" s="12">
        <v>111.7</v>
      </c>
      <c r="I3" s="12">
        <v>117.93333333333334</v>
      </c>
      <c r="J3" s="12">
        <v>114.63333333333333</v>
      </c>
      <c r="K3" s="12">
        <v>110.86666666666667</v>
      </c>
      <c r="L3" s="12">
        <v>105.56666666666668</v>
      </c>
      <c r="M3" s="12">
        <v>88.233333333333334</v>
      </c>
      <c r="N3" s="12">
        <v>75.2</v>
      </c>
      <c r="O3" s="12">
        <v>78.933333333333337</v>
      </c>
      <c r="P3" s="12">
        <v>86.733333333333334</v>
      </c>
      <c r="Q3" s="12">
        <v>87.933333333333337</v>
      </c>
      <c r="R3" s="12">
        <v>92.766666666666666</v>
      </c>
      <c r="S3" s="12">
        <v>99.366666666666674</v>
      </c>
      <c r="T3" s="12">
        <v>101.46666666666665</v>
      </c>
      <c r="U3" s="12">
        <v>104.7</v>
      </c>
      <c r="V3" s="12">
        <v>108.33333333333333</v>
      </c>
      <c r="W3" s="12">
        <v>109.96666666666665</v>
      </c>
      <c r="X3" s="12">
        <v>106.40000000000002</v>
      </c>
      <c r="Y3" s="12">
        <v>104.26666666666667</v>
      </c>
      <c r="Z3" s="12">
        <v>104.10000000000001</v>
      </c>
      <c r="AA3" s="12">
        <v>103.7</v>
      </c>
      <c r="AB3" s="12">
        <v>101.89999999999999</v>
      </c>
      <c r="AC3" s="12">
        <v>102.83333333333333</v>
      </c>
      <c r="AD3" s="12">
        <v>103.3</v>
      </c>
      <c r="AE3" s="12">
        <v>104.73333333333333</v>
      </c>
      <c r="AF3" s="12">
        <v>106.46666666666665</v>
      </c>
      <c r="AG3" s="12">
        <v>107.86666666666667</v>
      </c>
    </row>
    <row r="4" spans="1:33" s="14" customFormat="1">
      <c r="A4" s="14" t="s">
        <v>22</v>
      </c>
      <c r="B4" s="12">
        <v>107.66666666666667</v>
      </c>
      <c r="C4" s="12">
        <v>109.83333333333333</v>
      </c>
      <c r="D4" s="12">
        <v>109.36666666666667</v>
      </c>
      <c r="E4" s="12">
        <v>112.16666666666667</v>
      </c>
      <c r="F4" s="12">
        <v>111.56666666666666</v>
      </c>
      <c r="G4" s="12">
        <v>112.33333333333333</v>
      </c>
      <c r="H4" s="12">
        <v>110.56666666666666</v>
      </c>
      <c r="I4" s="12">
        <v>109.10000000000001</v>
      </c>
      <c r="J4" s="12">
        <v>107.89999999999999</v>
      </c>
      <c r="K4" s="12">
        <v>106.26666666666667</v>
      </c>
      <c r="L4" s="12">
        <v>98.7</v>
      </c>
      <c r="M4" s="12">
        <v>88.933333333333337</v>
      </c>
      <c r="N4" s="12">
        <v>85.033333333333331</v>
      </c>
      <c r="O4" s="12">
        <v>87.40000000000002</v>
      </c>
      <c r="P4" s="12">
        <v>93.466666666666654</v>
      </c>
      <c r="Q4" s="12">
        <v>97</v>
      </c>
      <c r="R4" s="12">
        <v>100.26666666666667</v>
      </c>
      <c r="S4" s="12">
        <v>105.96666666666665</v>
      </c>
      <c r="T4" s="12">
        <v>111.23333333333333</v>
      </c>
      <c r="U4" s="12">
        <v>113.83333333333333</v>
      </c>
      <c r="V4" s="12">
        <v>114.5</v>
      </c>
      <c r="W4" s="12">
        <v>113.93333333333334</v>
      </c>
      <c r="X4" s="12">
        <v>109.76666666666667</v>
      </c>
      <c r="Y4" s="12">
        <v>107.13333333333333</v>
      </c>
      <c r="Z4" s="12">
        <v>109.13333333333333</v>
      </c>
      <c r="AA4" s="12">
        <v>107.09999999999998</v>
      </c>
      <c r="AB4" s="12">
        <v>102.26666666666665</v>
      </c>
      <c r="AC4" s="12">
        <v>101.46666666666665</v>
      </c>
      <c r="AD4" s="12">
        <v>106.10000000000001</v>
      </c>
      <c r="AE4" s="12">
        <v>105.3</v>
      </c>
      <c r="AF4" s="12">
        <v>107.16666666666667</v>
      </c>
      <c r="AG4" s="12">
        <v>108.8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/>
  <dimension ref="A1:AG4"/>
  <sheetViews>
    <sheetView showGridLines="0" workbookViewId="0">
      <selection sqref="A1:XFD1048576"/>
    </sheetView>
  </sheetViews>
  <sheetFormatPr defaultRowHeight="12.75"/>
  <cols>
    <col min="1" max="1" width="20.42578125" style="6" bestFit="1" customWidth="1"/>
    <col min="2" max="2" width="7.7109375" style="6" bestFit="1" customWidth="1"/>
    <col min="3" max="5" width="5.42578125" style="6" bestFit="1" customWidth="1"/>
    <col min="6" max="6" width="7.7109375" style="6" bestFit="1" customWidth="1"/>
    <col min="7" max="9" width="5.42578125" style="6" bestFit="1" customWidth="1"/>
    <col min="10" max="10" width="7.7109375" style="6" bestFit="1" customWidth="1"/>
    <col min="11" max="11" width="5" style="6" bestFit="1" customWidth="1"/>
    <col min="12" max="13" width="6" style="6" bestFit="1" customWidth="1"/>
    <col min="14" max="14" width="7.7109375" style="6" bestFit="1" customWidth="1"/>
    <col min="15" max="17" width="5.42578125" style="6" bestFit="1" customWidth="1"/>
    <col min="18" max="18" width="7.7109375" style="6" bestFit="1" customWidth="1"/>
    <col min="19" max="19" width="5.42578125" style="6" bestFit="1" customWidth="1"/>
    <col min="20" max="20" width="4.42578125" style="6" bestFit="1" customWidth="1"/>
    <col min="21" max="21" width="5.42578125" style="6" bestFit="1" customWidth="1"/>
    <col min="22" max="22" width="7.7109375" style="6" bestFit="1" customWidth="1"/>
    <col min="23" max="23" width="5.42578125" style="6" bestFit="1" customWidth="1"/>
    <col min="24" max="25" width="6" style="6" bestFit="1" customWidth="1"/>
    <col min="26" max="26" width="7.7109375" style="6" bestFit="1" customWidth="1"/>
    <col min="27" max="27" width="5.42578125" style="6" bestFit="1" customWidth="1"/>
    <col min="28" max="28" width="5" style="6" bestFit="1" customWidth="1"/>
    <col min="29" max="29" width="6" style="6" bestFit="1" customWidth="1"/>
    <col min="30" max="30" width="7.7109375" style="6" bestFit="1" customWidth="1"/>
    <col min="31" max="31" width="5" style="6" bestFit="1" customWidth="1"/>
    <col min="32" max="32" width="4.42578125" style="6" bestFit="1" customWidth="1"/>
    <col min="33" max="33" width="5" style="6" bestFit="1" customWidth="1"/>
    <col min="34" max="16384" width="9.140625" style="6"/>
  </cols>
  <sheetData>
    <row r="1" spans="1:33">
      <c r="B1" s="5" t="s">
        <v>7</v>
      </c>
      <c r="C1" s="5" t="s">
        <v>0</v>
      </c>
      <c r="D1" s="5" t="s">
        <v>1</v>
      </c>
      <c r="E1" s="5" t="s">
        <v>2</v>
      </c>
      <c r="F1" s="5" t="s">
        <v>8</v>
      </c>
      <c r="G1" s="5" t="s">
        <v>0</v>
      </c>
      <c r="H1" s="5" t="s">
        <v>1</v>
      </c>
      <c r="I1" s="5" t="s">
        <v>2</v>
      </c>
      <c r="J1" s="5" t="s">
        <v>9</v>
      </c>
      <c r="K1" s="5" t="s">
        <v>0</v>
      </c>
      <c r="L1" s="5" t="s">
        <v>1</v>
      </c>
      <c r="M1" s="5" t="s">
        <v>2</v>
      </c>
      <c r="N1" s="5" t="s">
        <v>10</v>
      </c>
      <c r="O1" s="5" t="s">
        <v>0</v>
      </c>
      <c r="P1" s="5" t="s">
        <v>1</v>
      </c>
      <c r="Q1" s="5" t="str">
        <f>M1</f>
        <v>Q4</v>
      </c>
      <c r="R1" s="5" t="s">
        <v>11</v>
      </c>
      <c r="S1" s="5" t="s">
        <v>0</v>
      </c>
      <c r="T1" s="5" t="s">
        <v>1</v>
      </c>
      <c r="U1" s="5" t="s">
        <v>2</v>
      </c>
      <c r="V1" s="5" t="s">
        <v>12</v>
      </c>
      <c r="W1" s="5" t="s">
        <v>0</v>
      </c>
      <c r="X1" s="5" t="str">
        <f>T1</f>
        <v>Q3</v>
      </c>
      <c r="Y1" s="5" t="s">
        <v>2</v>
      </c>
      <c r="Z1" s="5" t="s">
        <v>13</v>
      </c>
      <c r="AA1" s="5" t="s">
        <v>0</v>
      </c>
      <c r="AB1" s="5" t="str">
        <f>X1</f>
        <v>Q3</v>
      </c>
      <c r="AC1" s="5" t="str">
        <f>Y1</f>
        <v>Q4</v>
      </c>
      <c r="AD1" s="5" t="s">
        <v>14</v>
      </c>
      <c r="AE1" s="5" t="s">
        <v>0</v>
      </c>
      <c r="AF1" s="5" t="str">
        <f>AB1</f>
        <v>Q3</v>
      </c>
      <c r="AG1" s="5" t="str">
        <f>AC1</f>
        <v>Q4</v>
      </c>
    </row>
    <row r="2" spans="1:33">
      <c r="A2" s="6" t="s">
        <v>23</v>
      </c>
      <c r="B2" s="12">
        <v>49.723682497299841</v>
      </c>
      <c r="C2" s="12">
        <v>113.82122136268811</v>
      </c>
      <c r="D2" s="12">
        <v>103.60311150061038</v>
      </c>
      <c r="E2" s="12">
        <v>102.75253828396143</v>
      </c>
      <c r="F2" s="12">
        <v>147.80312408035405</v>
      </c>
      <c r="G2" s="12">
        <v>149.1176318778069</v>
      </c>
      <c r="H2" s="12">
        <v>154.42680155298024</v>
      </c>
      <c r="I2" s="12">
        <v>128.62252406053057</v>
      </c>
      <c r="J2" s="12">
        <v>163.4137365192592</v>
      </c>
      <c r="K2" s="12">
        <v>95.567095962436724</v>
      </c>
      <c r="L2" s="12">
        <v>31.831661527547539</v>
      </c>
      <c r="M2" s="12">
        <v>66.828152312620119</v>
      </c>
      <c r="N2" s="12">
        <v>-24.883840482649568</v>
      </c>
      <c r="O2" s="12">
        <v>134.47115641693955</v>
      </c>
      <c r="P2" s="12">
        <v>251.93010254099028</v>
      </c>
      <c r="Q2" s="12">
        <v>258.14646365288564</v>
      </c>
      <c r="R2" s="12">
        <v>228.21906110826603</v>
      </c>
      <c r="S2" s="12">
        <v>160.72127073671402</v>
      </c>
      <c r="T2" s="12">
        <v>20.026883891960413</v>
      </c>
      <c r="U2" s="12">
        <v>-21.441541351567849</v>
      </c>
      <c r="V2" s="12">
        <v>184.47537762774661</v>
      </c>
      <c r="W2" s="12">
        <v>102.60248019014415</v>
      </c>
      <c r="X2" s="12">
        <v>230.62636416031688</v>
      </c>
      <c r="Y2" s="12">
        <v>226.88860656841689</v>
      </c>
      <c r="Z2" s="12">
        <v>-1.2607887352669565</v>
      </c>
      <c r="AA2" s="12">
        <v>78.896917358077872</v>
      </c>
      <c r="AB2" s="12">
        <v>-32.279026608023941</v>
      </c>
      <c r="AC2" s="12">
        <v>-107.70616451918409</v>
      </c>
      <c r="AD2" s="12">
        <v>2.4668445765266824</v>
      </c>
      <c r="AE2" s="12">
        <v>-62.66515006861917</v>
      </c>
      <c r="AF2" s="12">
        <v>71.366951070999946</v>
      </c>
      <c r="AG2" s="12">
        <v>97.733599423690819</v>
      </c>
    </row>
    <row r="3" spans="1:33">
      <c r="A3" s="15" t="s">
        <v>24</v>
      </c>
      <c r="B3" s="12">
        <v>-101.94424614729965</v>
      </c>
      <c r="C3" s="12">
        <v>-95.356583411688348</v>
      </c>
      <c r="D3" s="12">
        <v>-65.480733337610147</v>
      </c>
      <c r="E3" s="12">
        <v>-20.713430261961722</v>
      </c>
      <c r="F3" s="12">
        <v>-1.2411798783541101</v>
      </c>
      <c r="G3" s="12">
        <v>-22.61636242980677</v>
      </c>
      <c r="H3" s="12">
        <v>51.93886747001978</v>
      </c>
      <c r="I3" s="12">
        <v>-4.3440732605305925</v>
      </c>
      <c r="J3" s="12">
        <v>-62.054063730259301</v>
      </c>
      <c r="K3" s="12">
        <v>-84.316660974436914</v>
      </c>
      <c r="L3" s="12">
        <v>-126.19033780854781</v>
      </c>
      <c r="M3" s="12">
        <v>-118.19742015262014</v>
      </c>
      <c r="N3" s="12">
        <v>117.83611122764965</v>
      </c>
      <c r="O3" s="12">
        <v>172.17889031506041</v>
      </c>
      <c r="P3" s="12">
        <v>108.77918037600982</v>
      </c>
      <c r="Q3" s="12">
        <v>101.05074440511451</v>
      </c>
      <c r="R3" s="12">
        <v>-22.575319975265963</v>
      </c>
      <c r="S3" s="12">
        <v>-70.18775045371433</v>
      </c>
      <c r="T3" s="12">
        <v>42.037847161039195</v>
      </c>
      <c r="U3" s="12">
        <v>122.44691393556789</v>
      </c>
      <c r="V3" s="12">
        <v>24.592950678253409</v>
      </c>
      <c r="W3" s="12">
        <v>-51.426666424143988</v>
      </c>
      <c r="X3" s="12">
        <v>-108.8581137633162</v>
      </c>
      <c r="Y3" s="12">
        <v>-195.14682062641691</v>
      </c>
      <c r="Z3" s="12">
        <v>-63.965579380732819</v>
      </c>
      <c r="AA3" s="12">
        <v>35.662191657922676</v>
      </c>
      <c r="AB3" s="12">
        <v>95.602501215023693</v>
      </c>
      <c r="AC3" s="12">
        <v>37.044675411183796</v>
      </c>
      <c r="AD3" s="12">
        <v>9.1279788294732533</v>
      </c>
      <c r="AE3" s="12">
        <v>20.099824716619</v>
      </c>
      <c r="AF3" s="12">
        <v>-7.3008539809998538</v>
      </c>
      <c r="AG3" s="12">
        <v>-12.327629456690445</v>
      </c>
    </row>
    <row r="4" spans="1:33">
      <c r="A4" s="15" t="s">
        <v>25</v>
      </c>
      <c r="B4" s="12">
        <v>-52.220563649999804</v>
      </c>
      <c r="C4" s="12">
        <v>18.464637950999759</v>
      </c>
      <c r="D4" s="12">
        <v>38.122378163000235</v>
      </c>
      <c r="E4" s="12">
        <v>82.039108021999709</v>
      </c>
      <c r="F4" s="12">
        <v>146.56194420199995</v>
      </c>
      <c r="G4" s="12">
        <v>126.50126944800013</v>
      </c>
      <c r="H4" s="12">
        <v>206.36566902300001</v>
      </c>
      <c r="I4" s="12">
        <v>124.27845079999997</v>
      </c>
      <c r="J4" s="12">
        <v>101.35967278899989</v>
      </c>
      <c r="K4" s="12">
        <v>11.250434987999824</v>
      </c>
      <c r="L4" s="12">
        <v>-94.358676281000271</v>
      </c>
      <c r="M4" s="12">
        <v>-51.36926784000002</v>
      </c>
      <c r="N4" s="12">
        <v>92.952270745000078</v>
      </c>
      <c r="O4" s="12">
        <v>306.65004673199996</v>
      </c>
      <c r="P4" s="12">
        <v>360.70928291700011</v>
      </c>
      <c r="Q4" s="12">
        <v>359.19720805800011</v>
      </c>
      <c r="R4" s="12">
        <v>205.64374113300005</v>
      </c>
      <c r="S4" s="12">
        <v>90.533520282999689</v>
      </c>
      <c r="T4" s="12">
        <v>62.064731052999605</v>
      </c>
      <c r="U4" s="12">
        <v>101.00537258400004</v>
      </c>
      <c r="V4" s="12">
        <v>209.06832830600001</v>
      </c>
      <c r="W4" s="12">
        <v>51.175813766000147</v>
      </c>
      <c r="X4" s="12">
        <v>121.76825039700066</v>
      </c>
      <c r="Y4" s="12">
        <v>31.741785941999979</v>
      </c>
      <c r="Z4" s="12">
        <v>-65.226368115999776</v>
      </c>
      <c r="AA4" s="12">
        <v>114.55910901600055</v>
      </c>
      <c r="AB4" s="12">
        <v>63.323474606999753</v>
      </c>
      <c r="AC4" s="12">
        <v>-70.661489108000296</v>
      </c>
      <c r="AD4" s="12">
        <v>11.594823405999932</v>
      </c>
      <c r="AE4" s="12">
        <v>-42.565325352000173</v>
      </c>
      <c r="AF4" s="12">
        <v>64.066097090000085</v>
      </c>
      <c r="AG4" s="12">
        <v>85.405969967000374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4"/>
  <dimension ref="A1:AG3"/>
  <sheetViews>
    <sheetView showGridLines="0" workbookViewId="0"/>
  </sheetViews>
  <sheetFormatPr defaultRowHeight="12.75"/>
  <cols>
    <col min="1" max="1" width="23.5703125" style="6" bestFit="1" customWidth="1"/>
    <col min="2" max="2" width="7.7109375" style="6" bestFit="1" customWidth="1"/>
    <col min="3" max="5" width="6.42578125" style="6" bestFit="1" customWidth="1"/>
    <col min="6" max="6" width="7.7109375" style="6" bestFit="1" customWidth="1"/>
    <col min="7" max="9" width="6.42578125" style="6" bestFit="1" customWidth="1"/>
    <col min="10" max="10" width="7.7109375" style="6" bestFit="1" customWidth="1"/>
    <col min="11" max="12" width="6.42578125" style="6" bestFit="1" customWidth="1"/>
    <col min="13" max="13" width="5.42578125" style="6" bestFit="1" customWidth="1"/>
    <col min="14" max="14" width="7.7109375" style="6" bestFit="1" customWidth="1"/>
    <col min="15" max="17" width="5.42578125" style="6" bestFit="1" customWidth="1"/>
    <col min="18" max="18" width="7.7109375" style="6" bestFit="1" customWidth="1"/>
    <col min="19" max="21" width="6.42578125" style="6" bestFit="1" customWidth="1"/>
    <col min="22" max="22" width="7.7109375" style="6" bestFit="1" customWidth="1"/>
    <col min="23" max="25" width="6.42578125" style="6" bestFit="1" customWidth="1"/>
    <col min="26" max="26" width="7.7109375" style="6" bestFit="1" customWidth="1"/>
    <col min="27" max="29" width="6.42578125" style="6" bestFit="1" customWidth="1"/>
    <col min="30" max="30" width="7.7109375" style="6" bestFit="1" customWidth="1"/>
    <col min="31" max="32" width="6.42578125" style="6" bestFit="1" customWidth="1"/>
    <col min="33" max="33" width="12" style="6" bestFit="1" customWidth="1"/>
    <col min="34" max="16384" width="9.140625" style="6"/>
  </cols>
  <sheetData>
    <row r="1" spans="1:33">
      <c r="B1" s="5" t="s">
        <v>7</v>
      </c>
      <c r="C1" s="5" t="s">
        <v>0</v>
      </c>
      <c r="D1" s="5" t="s">
        <v>1</v>
      </c>
      <c r="E1" s="5" t="s">
        <v>2</v>
      </c>
      <c r="F1" s="5" t="s">
        <v>8</v>
      </c>
      <c r="G1" s="5" t="s">
        <v>0</v>
      </c>
      <c r="H1" s="5" t="s">
        <v>1</v>
      </c>
      <c r="I1" s="5" t="s">
        <v>2</v>
      </c>
      <c r="J1" s="5" t="s">
        <v>9</v>
      </c>
      <c r="K1" s="5" t="s">
        <v>0</v>
      </c>
      <c r="L1" s="5" t="s">
        <v>1</v>
      </c>
      <c r="M1" s="5" t="s">
        <v>2</v>
      </c>
      <c r="N1" s="5" t="s">
        <v>10</v>
      </c>
      <c r="O1" s="5" t="s">
        <v>0</v>
      </c>
      <c r="P1" s="5" t="s">
        <v>1</v>
      </c>
      <c r="Q1" s="5" t="str">
        <f>M1</f>
        <v>Q4</v>
      </c>
      <c r="R1" s="5" t="s">
        <v>11</v>
      </c>
      <c r="S1" s="5" t="s">
        <v>0</v>
      </c>
      <c r="T1" s="5" t="s">
        <v>1</v>
      </c>
      <c r="U1" s="5" t="s">
        <v>2</v>
      </c>
      <c r="V1" s="5" t="s">
        <v>12</v>
      </c>
      <c r="W1" s="5" t="s">
        <v>0</v>
      </c>
      <c r="X1" s="5" t="str">
        <f>T1</f>
        <v>Q3</v>
      </c>
      <c r="Y1" s="5" t="s">
        <v>2</v>
      </c>
      <c r="Z1" s="5" t="s">
        <v>13</v>
      </c>
      <c r="AA1" s="5" t="s">
        <v>0</v>
      </c>
      <c r="AB1" s="5" t="str">
        <f>X1</f>
        <v>Q3</v>
      </c>
      <c r="AC1" s="5" t="str">
        <f>Y1</f>
        <v>Q4</v>
      </c>
      <c r="AD1" s="5" t="s">
        <v>14</v>
      </c>
      <c r="AE1" s="5" t="s">
        <v>0</v>
      </c>
      <c r="AF1" s="5" t="str">
        <f>AB1</f>
        <v>Q3</v>
      </c>
      <c r="AG1" s="5" t="str">
        <f>AC1</f>
        <v>Q4</v>
      </c>
    </row>
    <row r="2" spans="1:33">
      <c r="A2" s="6" t="s">
        <v>26</v>
      </c>
      <c r="B2" s="12">
        <v>96.959970924068827</v>
      </c>
      <c r="C2" s="12">
        <v>101.74966212199799</v>
      </c>
      <c r="D2" s="12">
        <v>102.38155500892556</v>
      </c>
      <c r="E2" s="12">
        <v>110.9111166820325</v>
      </c>
      <c r="F2" s="12">
        <v>115.57098412643933</v>
      </c>
      <c r="G2" s="12">
        <v>118.26640368286776</v>
      </c>
      <c r="H2" s="12">
        <v>122.59472241257811</v>
      </c>
      <c r="I2" s="12">
        <v>121.01048966504759</v>
      </c>
      <c r="J2" s="12">
        <v>125.55593827820148</v>
      </c>
      <c r="K2" s="12">
        <v>125.73033489269676</v>
      </c>
      <c r="L2" s="12">
        <v>124.80100559077552</v>
      </c>
      <c r="M2" s="12">
        <v>97.039752805107881</v>
      </c>
      <c r="N2" s="12">
        <v>76.43357460945542</v>
      </c>
      <c r="O2" s="12">
        <v>79.583429362273492</v>
      </c>
      <c r="P2" s="12">
        <v>85.66153688629754</v>
      </c>
      <c r="Q2" s="12">
        <v>95.565105149698923</v>
      </c>
      <c r="R2" s="12">
        <v>95.446958302085122</v>
      </c>
      <c r="S2" s="12">
        <v>98.200247217948871</v>
      </c>
      <c r="T2" s="12">
        <v>100.55187694913549</v>
      </c>
      <c r="U2" s="12">
        <v>104.75260561688457</v>
      </c>
      <c r="V2" s="12">
        <v>108.18701080565226</v>
      </c>
      <c r="W2" s="12">
        <v>109.07782498453854</v>
      </c>
      <c r="X2" s="12">
        <v>116.96314787766867</v>
      </c>
      <c r="Y2" s="12">
        <v>114.26719006215876</v>
      </c>
      <c r="Z2" s="12">
        <v>115.22603539695181</v>
      </c>
      <c r="AA2" s="12">
        <v>122.08255859123257</v>
      </c>
      <c r="AB2" s="12">
        <v>124.62175123056186</v>
      </c>
      <c r="AC2" s="12">
        <v>120.63064359921087</v>
      </c>
      <c r="AD2" s="12">
        <v>133.30065988220534</v>
      </c>
      <c r="AE2" s="12">
        <v>138.14094885073703</v>
      </c>
      <c r="AF2" s="12">
        <v>150.44852690320945</v>
      </c>
      <c r="AG2" s="12">
        <v>159.49003431965312</v>
      </c>
    </row>
    <row r="3" spans="1:33">
      <c r="A3" s="18" t="s">
        <v>27</v>
      </c>
      <c r="B3" s="12">
        <v>77.567938941332372</v>
      </c>
      <c r="C3" s="12">
        <v>87.338284854251171</v>
      </c>
      <c r="D3" s="12">
        <v>88.315493379847737</v>
      </c>
      <c r="E3" s="12">
        <v>88.85496876860357</v>
      </c>
      <c r="F3" s="12">
        <v>88.368464263410019</v>
      </c>
      <c r="G3" s="12">
        <v>91.759399068440231</v>
      </c>
      <c r="H3" s="12">
        <v>103.61373867210695</v>
      </c>
      <c r="I3" s="12">
        <v>107.8705744924218</v>
      </c>
      <c r="J3" s="12">
        <v>103.43363689460917</v>
      </c>
      <c r="K3" s="12">
        <v>97.644878226602145</v>
      </c>
      <c r="L3" s="12">
        <v>95.72745292006816</v>
      </c>
      <c r="M3" s="12">
        <v>85.062209680756723</v>
      </c>
      <c r="N3" s="12">
        <v>78.698341322100859</v>
      </c>
      <c r="O3" s="12">
        <v>81.705524971546751</v>
      </c>
      <c r="P3" s="12">
        <v>85.409886967900448</v>
      </c>
      <c r="Q3" s="12">
        <v>81.850416434275118</v>
      </c>
      <c r="R3" s="12">
        <v>88.786463833819596</v>
      </c>
      <c r="S3" s="12">
        <v>102.7604207415847</v>
      </c>
      <c r="T3" s="12">
        <v>103.21795977687522</v>
      </c>
      <c r="U3" s="12">
        <v>102.94595779814034</v>
      </c>
      <c r="V3" s="12">
        <v>102.71282596021497</v>
      </c>
      <c r="W3" s="12">
        <v>89.879022503028011</v>
      </c>
      <c r="X3" s="12">
        <v>88.828662065938673</v>
      </c>
      <c r="Y3" s="12">
        <v>94.915335365534887</v>
      </c>
      <c r="Z3" s="12">
        <v>88.272090308632713</v>
      </c>
      <c r="AA3" s="12">
        <v>78.553094304841693</v>
      </c>
      <c r="AB3" s="12">
        <v>75.865141754604906</v>
      </c>
      <c r="AC3" s="12">
        <v>71.03500777128852</v>
      </c>
      <c r="AD3" s="12">
        <v>70.664835021191678</v>
      </c>
      <c r="AE3" s="12">
        <v>72.182712579069459</v>
      </c>
      <c r="AF3" s="12">
        <v>70.061963828172892</v>
      </c>
      <c r="AG3" s="12">
        <v>63.177024953048885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6"/>
  <dimension ref="A1:AG3"/>
  <sheetViews>
    <sheetView showGridLines="0" workbookViewId="0">
      <selection sqref="A1:XFD1048576"/>
    </sheetView>
  </sheetViews>
  <sheetFormatPr defaultRowHeight="12.75"/>
  <cols>
    <col min="1" max="1" width="43.85546875" style="11" bestFit="1" customWidth="1"/>
    <col min="2" max="2" width="7.7109375" style="11" bestFit="1" customWidth="1"/>
    <col min="3" max="5" width="3.42578125" style="11" bestFit="1" customWidth="1"/>
    <col min="6" max="6" width="7.7109375" style="11" bestFit="1" customWidth="1"/>
    <col min="7" max="9" width="4" style="11" bestFit="1" customWidth="1"/>
    <col min="10" max="10" width="7.7109375" style="11" bestFit="1" customWidth="1"/>
    <col min="11" max="13" width="4" style="11" bestFit="1" customWidth="1"/>
    <col min="14" max="14" width="7.7109375" style="11" bestFit="1" customWidth="1"/>
    <col min="15" max="16" width="5" style="11" bestFit="1" customWidth="1"/>
    <col min="17" max="17" width="4" style="11" bestFit="1" customWidth="1"/>
    <col min="18" max="18" width="7.7109375" style="11" bestFit="1" customWidth="1"/>
    <col min="19" max="21" width="3.42578125" style="11" bestFit="1" customWidth="1"/>
    <col min="22" max="22" width="7.7109375" style="11" bestFit="1" customWidth="1"/>
    <col min="23" max="25" width="4" style="11" bestFit="1" customWidth="1"/>
    <col min="26" max="26" width="7.7109375" style="11" bestFit="1" customWidth="1"/>
    <col min="27" max="29" width="4" style="11" bestFit="1" customWidth="1"/>
    <col min="30" max="30" width="7.7109375" style="11" bestFit="1" customWidth="1"/>
    <col min="31" max="31" width="4" style="11" bestFit="1" customWidth="1"/>
    <col min="32" max="33" width="3.42578125" style="11" bestFit="1" customWidth="1"/>
    <col min="34" max="16384" width="9.140625" style="11"/>
  </cols>
  <sheetData>
    <row r="1" spans="1:33">
      <c r="A1" s="10"/>
      <c r="B1" s="10" t="s">
        <v>7</v>
      </c>
      <c r="C1" s="10" t="s">
        <v>0</v>
      </c>
      <c r="D1" s="10" t="s">
        <v>1</v>
      </c>
      <c r="E1" s="10" t="s">
        <v>2</v>
      </c>
      <c r="F1" s="10" t="s">
        <v>8</v>
      </c>
      <c r="G1" s="10" t="s">
        <v>0</v>
      </c>
      <c r="H1" s="10" t="s">
        <v>1</v>
      </c>
      <c r="I1" s="10" t="s">
        <v>2</v>
      </c>
      <c r="J1" s="10" t="s">
        <v>9</v>
      </c>
      <c r="K1" s="10" t="s">
        <v>0</v>
      </c>
      <c r="L1" s="10" t="s">
        <v>1</v>
      </c>
      <c r="M1" s="10" t="s">
        <v>2</v>
      </c>
      <c r="N1" s="10" t="s">
        <v>10</v>
      </c>
      <c r="O1" s="10" t="s">
        <v>0</v>
      </c>
      <c r="P1" s="10" t="s">
        <v>1</v>
      </c>
      <c r="Q1" s="10" t="str">
        <f>M1</f>
        <v>Q4</v>
      </c>
      <c r="R1" s="10" t="s">
        <v>11</v>
      </c>
      <c r="S1" s="10" t="s">
        <v>0</v>
      </c>
      <c r="T1" s="10" t="s">
        <v>1</v>
      </c>
      <c r="U1" s="10" t="s">
        <v>2</v>
      </c>
      <c r="V1" s="10" t="s">
        <v>12</v>
      </c>
      <c r="W1" s="10" t="s">
        <v>0</v>
      </c>
      <c r="X1" s="10" t="str">
        <f>T1</f>
        <v>Q3</v>
      </c>
      <c r="Y1" s="10" t="s">
        <v>2</v>
      </c>
      <c r="Z1" s="10" t="s">
        <v>13</v>
      </c>
      <c r="AA1" s="10" t="s">
        <v>0</v>
      </c>
      <c r="AB1" s="10" t="str">
        <f>X1</f>
        <v>Q3</v>
      </c>
      <c r="AC1" s="10" t="str">
        <f>Y1</f>
        <v>Q4</v>
      </c>
      <c r="AD1" s="10" t="s">
        <v>14</v>
      </c>
      <c r="AE1" s="10" t="s">
        <v>0</v>
      </c>
      <c r="AF1" s="10" t="str">
        <f>AB1</f>
        <v>Q3</v>
      </c>
      <c r="AG1" s="10" t="str">
        <f>AC1</f>
        <v>Q4</v>
      </c>
    </row>
    <row r="2" spans="1:33">
      <c r="A2" s="16" t="s">
        <v>29</v>
      </c>
      <c r="B2" s="17">
        <v>4.2</v>
      </c>
      <c r="C2" s="17">
        <v>0.4</v>
      </c>
      <c r="D2" s="17">
        <v>0.8</v>
      </c>
      <c r="E2" s="17">
        <v>1.4</v>
      </c>
      <c r="F2" s="17">
        <v>-1.7</v>
      </c>
      <c r="G2" s="17">
        <v>-1.9</v>
      </c>
      <c r="H2" s="17">
        <v>-1.9</v>
      </c>
      <c r="I2" s="17">
        <v>-0.4</v>
      </c>
      <c r="J2" s="17">
        <v>0.9</v>
      </c>
      <c r="K2" s="17">
        <v>4.3</v>
      </c>
      <c r="L2" s="17">
        <v>1.9</v>
      </c>
      <c r="M2" s="17">
        <v>-4</v>
      </c>
      <c r="N2" s="17">
        <v>-9.6</v>
      </c>
      <c r="O2" s="17">
        <v>-13.6</v>
      </c>
      <c r="P2" s="17">
        <v>-11.3</v>
      </c>
      <c r="Q2" s="17">
        <v>-7</v>
      </c>
      <c r="R2" s="17">
        <v>-2.1</v>
      </c>
      <c r="S2" s="17">
        <v>0.1</v>
      </c>
      <c r="T2" s="17">
        <v>1.3</v>
      </c>
      <c r="U2" s="17">
        <v>1.2</v>
      </c>
      <c r="V2" s="17">
        <v>1.3</v>
      </c>
      <c r="W2" s="17">
        <v>-0.4</v>
      </c>
      <c r="X2" s="17">
        <v>-1.2</v>
      </c>
      <c r="Y2" s="17">
        <v>-1.4</v>
      </c>
      <c r="Z2" s="17">
        <v>-2.5</v>
      </c>
      <c r="AA2" s="17">
        <v>-4.4000000000000004</v>
      </c>
      <c r="AB2" s="17">
        <v>-4</v>
      </c>
      <c r="AC2" s="17">
        <v>-2.1</v>
      </c>
      <c r="AD2" s="17">
        <v>-1.4</v>
      </c>
      <c r="AE2" s="17">
        <v>2.2000000000000002</v>
      </c>
      <c r="AF2" s="17">
        <v>0.8</v>
      </c>
      <c r="AG2" s="17">
        <v>1.2</v>
      </c>
    </row>
    <row r="3" spans="1:33">
      <c r="A3" s="16" t="s">
        <v>28</v>
      </c>
      <c r="B3" s="17">
        <v>0.5</v>
      </c>
      <c r="C3" s="17">
        <v>3.1</v>
      </c>
      <c r="D3" s="17">
        <v>3</v>
      </c>
      <c r="E3" s="17">
        <v>2.2999999999999998</v>
      </c>
      <c r="F3" s="17">
        <v>3.1</v>
      </c>
      <c r="G3" s="17">
        <v>1.7</v>
      </c>
      <c r="H3" s="17">
        <v>1.6</v>
      </c>
      <c r="I3" s="17">
        <v>0.1</v>
      </c>
      <c r="J3" s="17">
        <v>1.2</v>
      </c>
      <c r="K3" s="17">
        <v>-1.9</v>
      </c>
      <c r="L3" s="17">
        <v>-0.2</v>
      </c>
      <c r="M3" s="17">
        <v>1.7</v>
      </c>
      <c r="N3" s="17">
        <v>2.5</v>
      </c>
      <c r="O3" s="17">
        <v>5.5</v>
      </c>
      <c r="P3" s="17">
        <v>3.7</v>
      </c>
      <c r="Q3" s="17">
        <v>2.6</v>
      </c>
      <c r="R3" s="17">
        <v>2.1</v>
      </c>
      <c r="S3" s="17">
        <v>0.8</v>
      </c>
      <c r="T3" s="17">
        <v>0.2</v>
      </c>
      <c r="U3" s="17">
        <v>0.6</v>
      </c>
      <c r="V3" s="17">
        <v>1.2</v>
      </c>
      <c r="W3" s="17">
        <v>1.7</v>
      </c>
      <c r="X3" s="17">
        <v>2.6</v>
      </c>
      <c r="Y3" s="17">
        <v>2.6</v>
      </c>
      <c r="Z3" s="17">
        <v>1.9</v>
      </c>
      <c r="AA3" s="17">
        <v>2.8</v>
      </c>
      <c r="AB3" s="17">
        <v>2.4</v>
      </c>
      <c r="AC3" s="17">
        <v>-0.6</v>
      </c>
      <c r="AD3" s="17">
        <v>0.6</v>
      </c>
      <c r="AE3" s="17">
        <v>-1.8</v>
      </c>
      <c r="AF3" s="17">
        <v>1.1000000000000001</v>
      </c>
      <c r="AG3" s="17">
        <v>1.5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8"/>
  <dimension ref="A1:AG8"/>
  <sheetViews>
    <sheetView showGridLines="0" workbookViewId="0">
      <selection sqref="A1:XFD1048576"/>
    </sheetView>
  </sheetViews>
  <sheetFormatPr defaultRowHeight="12.75"/>
  <cols>
    <col min="1" max="1" width="31.5703125" style="6" bestFit="1" customWidth="1"/>
    <col min="2" max="2" width="7.7109375" style="6" bestFit="1" customWidth="1"/>
    <col min="3" max="5" width="4" style="6" bestFit="1" customWidth="1"/>
    <col min="6" max="6" width="7.7109375" style="6" bestFit="1" customWidth="1"/>
    <col min="7" max="9" width="4" style="6" bestFit="1" customWidth="1"/>
    <col min="10" max="10" width="7.7109375" style="6" bestFit="1" customWidth="1"/>
    <col min="11" max="13" width="4" style="6" bestFit="1" customWidth="1"/>
    <col min="14" max="14" width="7.7109375" style="6" bestFit="1" customWidth="1"/>
    <col min="15" max="17" width="4" style="6" bestFit="1" customWidth="1"/>
    <col min="18" max="18" width="7.7109375" style="6" bestFit="1" customWidth="1"/>
    <col min="19" max="21" width="4" style="6" bestFit="1" customWidth="1"/>
    <col min="22" max="22" width="7.7109375" style="6" bestFit="1" customWidth="1"/>
    <col min="23" max="25" width="4" style="6" bestFit="1" customWidth="1"/>
    <col min="26" max="26" width="7.7109375" style="6" bestFit="1" customWidth="1"/>
    <col min="27" max="29" width="4" style="6" bestFit="1" customWidth="1"/>
    <col min="30" max="30" width="7.7109375" style="6" bestFit="1" customWidth="1"/>
    <col min="31" max="33" width="4" style="6" bestFit="1" customWidth="1"/>
    <col min="34" max="16384" width="9.140625" style="6"/>
  </cols>
  <sheetData>
    <row r="1" spans="1:33">
      <c r="B1" s="5" t="s">
        <v>7</v>
      </c>
      <c r="C1" s="5" t="s">
        <v>0</v>
      </c>
      <c r="D1" s="5" t="s">
        <v>1</v>
      </c>
      <c r="E1" s="5" t="s">
        <v>2</v>
      </c>
      <c r="F1" s="5" t="s">
        <v>8</v>
      </c>
      <c r="G1" s="5" t="s">
        <v>0</v>
      </c>
      <c r="H1" s="5" t="s">
        <v>1</v>
      </c>
      <c r="I1" s="5" t="s">
        <v>2</v>
      </c>
      <c r="J1" s="5" t="s">
        <v>9</v>
      </c>
      <c r="K1" s="5" t="s">
        <v>0</v>
      </c>
      <c r="L1" s="5" t="s">
        <v>1</v>
      </c>
      <c r="M1" s="5" t="s">
        <v>2</v>
      </c>
      <c r="N1" s="5" t="s">
        <v>10</v>
      </c>
      <c r="O1" s="5" t="s">
        <v>0</v>
      </c>
      <c r="P1" s="5" t="s">
        <v>1</v>
      </c>
      <c r="Q1" s="5" t="str">
        <f>M1</f>
        <v>Q4</v>
      </c>
      <c r="R1" s="5" t="s">
        <v>11</v>
      </c>
      <c r="S1" s="5" t="s">
        <v>0</v>
      </c>
      <c r="T1" s="5" t="s">
        <v>1</v>
      </c>
      <c r="U1" s="5" t="s">
        <v>2</v>
      </c>
      <c r="V1" s="5" t="s">
        <v>12</v>
      </c>
      <c r="W1" s="5" t="s">
        <v>0</v>
      </c>
      <c r="X1" s="5" t="str">
        <f>T1</f>
        <v>Q3</v>
      </c>
      <c r="Y1" s="5" t="s">
        <v>2</v>
      </c>
      <c r="Z1" s="5" t="s">
        <v>13</v>
      </c>
      <c r="AA1" s="5" t="s">
        <v>0</v>
      </c>
      <c r="AB1" s="5" t="str">
        <f>X1</f>
        <v>Q3</v>
      </c>
      <c r="AC1" s="5" t="str">
        <f>Y1</f>
        <v>Q4</v>
      </c>
      <c r="AD1" s="5" t="s">
        <v>14</v>
      </c>
      <c r="AE1" s="5" t="s">
        <v>0</v>
      </c>
      <c r="AF1" s="5" t="str">
        <f>AB1</f>
        <v>Q3</v>
      </c>
      <c r="AG1" s="5" t="str">
        <f>AC1</f>
        <v>Q4</v>
      </c>
    </row>
    <row r="2" spans="1:33">
      <c r="A2" s="6" t="s">
        <v>30</v>
      </c>
      <c r="B2" s="12">
        <v>0.95331093584684834</v>
      </c>
      <c r="C2" s="12">
        <v>1.0742099041918487</v>
      </c>
      <c r="D2" s="12">
        <v>0.9734023813654662</v>
      </c>
      <c r="E2" s="12">
        <v>1.0613340862650582</v>
      </c>
      <c r="F2" s="12">
        <v>0.69908526571560381</v>
      </c>
      <c r="G2" s="12">
        <v>0.73473340476137339</v>
      </c>
      <c r="H2" s="12">
        <v>0.71456209460577613</v>
      </c>
      <c r="I2" s="12">
        <v>0.77113345243442311</v>
      </c>
      <c r="J2" s="12">
        <v>0.644732265921375</v>
      </c>
      <c r="K2" s="12">
        <v>0.67944025289589149</v>
      </c>
      <c r="L2" s="12">
        <v>0.67835741348915468</v>
      </c>
      <c r="M2" s="12">
        <v>0.71944214195546974</v>
      </c>
      <c r="N2" s="12">
        <v>0.7875589765952028</v>
      </c>
      <c r="O2" s="12">
        <v>0.75909425916707052</v>
      </c>
      <c r="P2" s="12">
        <v>0.75753184690709263</v>
      </c>
      <c r="Q2" s="12">
        <v>0.7622266945178624</v>
      </c>
      <c r="R2" s="12">
        <v>0.77718944170702731</v>
      </c>
      <c r="S2" s="12">
        <v>0.80065818092615104</v>
      </c>
      <c r="T2" s="12">
        <v>0.81708974520128108</v>
      </c>
      <c r="U2" s="12">
        <v>0.82363475220720728</v>
      </c>
      <c r="V2" s="12">
        <v>0.73665176321000303</v>
      </c>
      <c r="W2" s="12">
        <v>0.77002562731023327</v>
      </c>
      <c r="X2" s="12">
        <v>0.78191139417895617</v>
      </c>
      <c r="Y2" s="12">
        <v>0.77968580774112006</v>
      </c>
      <c r="Z2" s="12">
        <v>0.82324225076617052</v>
      </c>
      <c r="AA2" s="12">
        <v>0.83430425306954215</v>
      </c>
      <c r="AB2" s="12">
        <v>0.84044443551950854</v>
      </c>
      <c r="AC2" s="12">
        <v>0.83481640261739765</v>
      </c>
      <c r="AD2" s="12">
        <v>0.80611832766728408</v>
      </c>
      <c r="AE2" s="12">
        <v>0.82061143375111134</v>
      </c>
      <c r="AF2" s="12">
        <v>0.83211926580721118</v>
      </c>
      <c r="AG2" s="12">
        <v>0.80852371422523139</v>
      </c>
    </row>
    <row r="3" spans="1:33">
      <c r="A3" s="8" t="s">
        <v>51</v>
      </c>
      <c r="B3" s="12">
        <v>-0.3334428584708658</v>
      </c>
      <c r="C3" s="12">
        <v>-0.33955873497752703</v>
      </c>
      <c r="D3" s="12">
        <v>-0.36851857879890526</v>
      </c>
      <c r="E3" s="12">
        <v>-0.36420775489141327</v>
      </c>
      <c r="F3" s="12">
        <v>-0.33471550320262822</v>
      </c>
      <c r="G3" s="12">
        <v>-0.32281515600543764</v>
      </c>
      <c r="H3" s="12">
        <v>-0.3419910357647879</v>
      </c>
      <c r="I3" s="12">
        <v>-0.33348720220340478</v>
      </c>
      <c r="J3" s="12">
        <v>-0.42739102385902739</v>
      </c>
      <c r="K3" s="12">
        <v>-0.44828277398030331</v>
      </c>
      <c r="L3" s="12">
        <v>-0.49807540886054036</v>
      </c>
      <c r="M3" s="12">
        <v>-0.55807991688233316</v>
      </c>
      <c r="N3" s="12">
        <v>-0.45763205743199625</v>
      </c>
      <c r="O3" s="12">
        <v>-0.53810713863065152</v>
      </c>
      <c r="P3" s="12">
        <v>-0.6334804221980932</v>
      </c>
      <c r="Q3" s="12">
        <v>-0.96707148648519869</v>
      </c>
      <c r="R3" s="12">
        <v>-1.0581544918779922</v>
      </c>
      <c r="S3" s="12">
        <v>-1.1223149654691826</v>
      </c>
      <c r="T3" s="12">
        <v>-1.1755278115358136</v>
      </c>
      <c r="U3" s="12">
        <v>-0.9023175618495477</v>
      </c>
      <c r="V3" s="12">
        <v>-0.94185022773923577</v>
      </c>
      <c r="W3" s="12">
        <v>-1.0185821415362946</v>
      </c>
      <c r="X3" s="12">
        <v>-0.90852486241692498</v>
      </c>
      <c r="Y3" s="12">
        <v>-0.98650320767794397</v>
      </c>
      <c r="Z3" s="12">
        <v>-1.0565858538185269</v>
      </c>
      <c r="AA3" s="12">
        <v>-1.0084077022684357</v>
      </c>
      <c r="AB3" s="12">
        <v>-1.018717989973392</v>
      </c>
      <c r="AC3" s="12">
        <v>-1.052870239253817</v>
      </c>
      <c r="AD3" s="12">
        <v>-0.60482493725583331</v>
      </c>
      <c r="AE3" s="12">
        <v>-0.56108551278182606</v>
      </c>
      <c r="AF3" s="12">
        <v>-0.55446430229786403</v>
      </c>
      <c r="AG3" s="12">
        <v>-0.57528481291435185</v>
      </c>
    </row>
    <row r="4" spans="1:33">
      <c r="A4" s="8" t="s">
        <v>33</v>
      </c>
      <c r="B4" s="12">
        <v>-4.6419689395039425</v>
      </c>
      <c r="C4" s="12">
        <v>-5.4265930576743804</v>
      </c>
      <c r="D4" s="12">
        <v>-5.0850600939708253</v>
      </c>
      <c r="E4" s="12">
        <v>-5.2891110686882756</v>
      </c>
      <c r="F4" s="12">
        <v>-5.6539462391692474</v>
      </c>
      <c r="G4" s="12">
        <v>-6.7154378706689677</v>
      </c>
      <c r="H4" s="12">
        <v>-5.8494279899000503</v>
      </c>
      <c r="I4" s="12">
        <v>-5.2624697395427695</v>
      </c>
      <c r="J4" s="12">
        <v>-4.132334838489319</v>
      </c>
      <c r="K4" s="12">
        <v>-3.6937019786340981</v>
      </c>
      <c r="L4" s="12">
        <v>-4.6713108125816394</v>
      </c>
      <c r="M4" s="12">
        <v>-4.9341033483722763</v>
      </c>
      <c r="N4" s="12">
        <v>-3.8731612365119039</v>
      </c>
      <c r="O4" s="12">
        <v>-3.0904716364828286</v>
      </c>
      <c r="P4" s="12">
        <v>-2.6627138215828445</v>
      </c>
      <c r="Q4" s="12">
        <v>-2.927279478667709</v>
      </c>
      <c r="R4" s="12">
        <v>-3.5545369076648492</v>
      </c>
      <c r="S4" s="12">
        <v>-3.4151106422408901</v>
      </c>
      <c r="T4" s="12">
        <v>-3.4973597067829911</v>
      </c>
      <c r="U4" s="12">
        <v>-3.2770214368013972</v>
      </c>
      <c r="V4" s="12">
        <v>-3.9163071646439382</v>
      </c>
      <c r="W4" s="12">
        <v>-3.6684559400044567</v>
      </c>
      <c r="X4" s="12">
        <v>-3.8189008433539082</v>
      </c>
      <c r="Y4" s="12">
        <v>-3.8976835808884078</v>
      </c>
      <c r="Z4" s="12">
        <v>-3.6962370079635973</v>
      </c>
      <c r="AA4" s="12">
        <v>-3.6907205636665648</v>
      </c>
      <c r="AB4" s="12">
        <v>-3.699249888280475</v>
      </c>
      <c r="AC4" s="12">
        <v>-3.8502246682367782</v>
      </c>
      <c r="AD4" s="12">
        <v>-3.8333872255477264</v>
      </c>
      <c r="AE4" s="12">
        <v>-3.8915840828174315</v>
      </c>
      <c r="AF4" s="12">
        <v>-3.4440608521460629</v>
      </c>
      <c r="AG4" s="12">
        <v>-3.5472946072687668</v>
      </c>
    </row>
    <row r="5" spans="1:33">
      <c r="A5" s="8" t="s">
        <v>32</v>
      </c>
      <c r="B5" s="12">
        <v>-1.5154603772314008</v>
      </c>
      <c r="C5" s="12">
        <v>-1.5000287917236381</v>
      </c>
      <c r="D5" s="12">
        <v>-1.5857334199891808</v>
      </c>
      <c r="E5" s="12">
        <v>-1.6264635780104717</v>
      </c>
      <c r="F5" s="12">
        <v>-1.6865460099096174</v>
      </c>
      <c r="G5" s="12">
        <v>-1.8635952689125508</v>
      </c>
      <c r="H5" s="12">
        <v>-1.7098733234545589</v>
      </c>
      <c r="I5" s="12">
        <v>-2.0289772649431583</v>
      </c>
      <c r="J5" s="12">
        <v>-2.5714152441158316</v>
      </c>
      <c r="K5" s="12">
        <v>-2.6048454380433212</v>
      </c>
      <c r="L5" s="12">
        <v>-2.7754708616005153</v>
      </c>
      <c r="M5" s="12">
        <v>-3.0081792159540384</v>
      </c>
      <c r="N5" s="12">
        <v>-2.7368994727440721</v>
      </c>
      <c r="O5" s="12">
        <v>-2.6695050808836345</v>
      </c>
      <c r="P5" s="12">
        <v>-2.4253072545211007</v>
      </c>
      <c r="Q5" s="12">
        <v>-2.1698431474183426</v>
      </c>
      <c r="R5" s="12">
        <v>-2.0860805582801167</v>
      </c>
      <c r="S5" s="12">
        <v>-2.0905232692323765</v>
      </c>
      <c r="T5" s="12">
        <v>-2.119501090830942</v>
      </c>
      <c r="U5" s="12">
        <v>-2.1086041715738304</v>
      </c>
      <c r="V5" s="12">
        <v>-2.2658364231790538</v>
      </c>
      <c r="W5" s="12">
        <v>-2.4816784376210417</v>
      </c>
      <c r="X5" s="12">
        <v>-2.6951320029091219</v>
      </c>
      <c r="Y5" s="12">
        <v>-2.7188281940597929</v>
      </c>
      <c r="Z5" s="12">
        <v>-2.6984179222673941</v>
      </c>
      <c r="AA5" s="12">
        <v>-2.7364135980298916</v>
      </c>
      <c r="AB5" s="12">
        <v>-2.663148199058246</v>
      </c>
      <c r="AC5" s="12">
        <v>-2.7021642302756637</v>
      </c>
      <c r="AD5" s="12">
        <v>-2.5069639517324345</v>
      </c>
      <c r="AE5" s="12">
        <v>-2.4731651542194379</v>
      </c>
      <c r="AF5" s="12">
        <v>-2.51836426610007</v>
      </c>
      <c r="AG5" s="12">
        <v>-2.4298352520624231</v>
      </c>
    </row>
    <row r="6" spans="1:33">
      <c r="A6" s="6" t="s">
        <v>31</v>
      </c>
      <c r="B6" s="12">
        <f>'Data 2'!B3</f>
        <v>-5.8538783170556004</v>
      </c>
      <c r="C6" s="12">
        <f>'Data 2'!C3</f>
        <v>-5.807868976535346</v>
      </c>
      <c r="D6" s="12">
        <f>'Data 2'!D3</f>
        <v>-5.9987107623767066</v>
      </c>
      <c r="E6" s="12">
        <f>'Data 2'!E3</f>
        <v>-5.9403479454343495</v>
      </c>
      <c r="F6" s="12">
        <f>'Data 2'!F3</f>
        <v>-7.611776368429708</v>
      </c>
      <c r="G6" s="12">
        <f>'Data 2'!G3</f>
        <v>-7.7387599600734296</v>
      </c>
      <c r="H6" s="12">
        <f>'Data 2'!H3</f>
        <v>-7.0514536883528116</v>
      </c>
      <c r="I6" s="12">
        <f>'Data 2'!I3</f>
        <v>-7.0222681752094669</v>
      </c>
      <c r="J6" s="12">
        <f>'Data 2'!J3</f>
        <v>-6.5237268031668485</v>
      </c>
      <c r="K6" s="12">
        <f>'Data 2'!K3</f>
        <v>-5.9797876122411671</v>
      </c>
      <c r="L6" s="12">
        <f>'Data 2'!L3</f>
        <v>-7.9070769854841041</v>
      </c>
      <c r="M6" s="12">
        <f>'Data 2'!M3</f>
        <v>-8.054736044516444</v>
      </c>
      <c r="N6" s="12">
        <f>'Data 2'!N3</f>
        <v>-5.772993142712318</v>
      </c>
      <c r="O6" s="12">
        <f>'Data 2'!O3</f>
        <v>-5.5452006240231899</v>
      </c>
      <c r="P6" s="12">
        <f>'Data 2'!P3</f>
        <v>-5.3787041516890364</v>
      </c>
      <c r="Q6" s="12">
        <f>'Data 2'!Q3</f>
        <v>-5.3814940543824212</v>
      </c>
      <c r="R6" s="12">
        <f>'Data 2'!R3</f>
        <v>-5.6672147262261294</v>
      </c>
      <c r="S6" s="12">
        <f>'Data 2'!S3</f>
        <v>-5.7016891059395203</v>
      </c>
      <c r="T6" s="12">
        <f>'Data 2'!T3</f>
        <v>-5.9158127853942668</v>
      </c>
      <c r="U6" s="12">
        <f>'Data 2'!U3</f>
        <v>-5.8155816165240761</v>
      </c>
      <c r="V6" s="12">
        <f>'Data 2'!V3</f>
        <v>-6.2500726874681725</v>
      </c>
      <c r="W6" s="12">
        <f>'Data 2'!W3</f>
        <v>-6.1627921518490165</v>
      </c>
      <c r="X6" s="12">
        <f>'Data 2'!X3</f>
        <v>-6.397161202336628</v>
      </c>
      <c r="Y6" s="12">
        <f>'Data 2'!Y3</f>
        <v>-6.7481802077003232</v>
      </c>
      <c r="Z6" s="12">
        <f>'Data 2'!Z3</f>
        <v>-6.6564118422512433</v>
      </c>
      <c r="AA6" s="12">
        <f>'Data 2'!AA3</f>
        <v>-6.5937075761984261</v>
      </c>
      <c r="AB6" s="12">
        <f>'Data 2'!AB3</f>
        <v>-6.2162032203836013</v>
      </c>
      <c r="AC6" s="12">
        <f>'Data 2'!AC3</f>
        <v>-6.6066210579494831</v>
      </c>
      <c r="AD6" s="12">
        <f>'Data 2'!AD3</f>
        <v>-6.2538526745314922</v>
      </c>
      <c r="AE6" s="12">
        <f>'Data 2'!AE3</f>
        <v>-6.1301785821471606</v>
      </c>
      <c r="AF6" s="12">
        <f>'Data 2'!AF3</f>
        <v>-6.0518329545625811</v>
      </c>
      <c r="AG6" s="12">
        <f>'Data 2'!AG3</f>
        <v>-5.9069549696368622</v>
      </c>
    </row>
    <row r="8" spans="1:33">
      <c r="AB8" s="12"/>
      <c r="AC8" s="12"/>
      <c r="AD8" s="12"/>
      <c r="AE8" s="12"/>
      <c r="AF8" s="12"/>
      <c r="AG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Diagramok</vt:lpstr>
      </vt:variant>
      <vt:variant>
        <vt:i4>17</vt:i4>
      </vt:variant>
    </vt:vector>
  </HeadingPairs>
  <TitlesOfParts>
    <vt:vector size="34" baseType="lpstr">
      <vt:lpstr>Data 2</vt:lpstr>
      <vt:lpstr>Data 3</vt:lpstr>
      <vt:lpstr>Data 4</vt:lpstr>
      <vt:lpstr>Data 5</vt:lpstr>
      <vt:lpstr>Data 6</vt:lpstr>
      <vt:lpstr>Data 7</vt:lpstr>
      <vt:lpstr>Data 8</vt:lpstr>
      <vt:lpstr>Data 9</vt:lpstr>
      <vt:lpstr>Data 10</vt:lpstr>
      <vt:lpstr>Data 11</vt:lpstr>
      <vt:lpstr>Data 12</vt:lpstr>
      <vt:lpstr>Data 13</vt:lpstr>
      <vt:lpstr>Data 14</vt:lpstr>
      <vt:lpstr>Data 15</vt:lpstr>
      <vt:lpstr>Data 16</vt:lpstr>
      <vt:lpstr>Data 17</vt:lpstr>
      <vt:lpstr>Data 18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kekesizs</cp:lastModifiedBy>
  <dcterms:created xsi:type="dcterms:W3CDTF">2010-12-05T22:15:35Z</dcterms:created>
  <dcterms:modified xsi:type="dcterms:W3CDTF">2014-04-03T12:11:58Z</dcterms:modified>
</cp:coreProperties>
</file>