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1_Q4\2. fejezet\"/>
    </mc:Choice>
  </mc:AlternateContent>
  <xr:revisionPtr revIDLastSave="0" documentId="13_ncr:1_{7E7C0EDA-A1F3-4706-AB2E-89E47B41AA0D}" xr6:coauthVersionLast="47" xr6:coauthVersionMax="47" xr10:uidLastSave="{00000000-0000-0000-0000-000000000000}"/>
  <bookViews>
    <workbookView xWindow="-120" yWindow="-120" windowWidth="20730" windowHeight="11160" activeTab="6" xr2:uid="{F308300E-CFF1-4A4C-9011-35B81F1BD8E7}"/>
  </bookViews>
  <sheets>
    <sheet name="14. ábra" sheetId="1" r:id="rId1"/>
    <sheet name="15. ábra" sheetId="5" r:id="rId2"/>
    <sheet name="16. ábra" sheetId="12" r:id="rId3"/>
    <sheet name="17. ábra" sheetId="13" r:id="rId4"/>
    <sheet name="18. adat" sheetId="15" r:id="rId5"/>
    <sheet name="19. ábra" sheetId="9" r:id="rId6"/>
    <sheet name="20. ábra" sheetId="10" r:id="rId7"/>
    <sheet name="21. ábra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2" hidden="1">[1]Market!#REF!</definedName>
    <definedName name="_" localSheetId="3" hidden="1">[1]Market!#REF!</definedName>
    <definedName name="_" localSheetId="4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123Graph_A" localSheetId="2" hidden="1">[2]Market!#REF!</definedName>
    <definedName name="__123Graph_A" localSheetId="4" hidden="1">[1]Market!#REF!</definedName>
    <definedName name="__123Graph_A" hidden="1">[2]Market!#REF!</definedName>
    <definedName name="__123Graph_ADIFF" localSheetId="2" hidden="1">[2]Market!#REF!</definedName>
    <definedName name="__123Graph_ADIFF" localSheetId="4" hidden="1">[1]Market!#REF!</definedName>
    <definedName name="__123Graph_ADIFF" hidden="1">[2]Market!#REF!</definedName>
    <definedName name="__123Graph_AGRAPH1" hidden="1">[3]PYRAMID!$A$184:$A$263</definedName>
    <definedName name="__123Graph_AGRAPH2" hidden="1">[3]PYRAMID!$A$184:$A$263</definedName>
    <definedName name="__123Graph_AGRAPH3" hidden="1">[3]PYRAMID!$A$184:$A$263</definedName>
    <definedName name="__123Graph_ALINES" localSheetId="2" hidden="1">[2]Market!#REF!</definedName>
    <definedName name="__123Graph_ALINES" localSheetId="4" hidden="1">[1]Market!#REF!</definedName>
    <definedName name="__123Graph_ALINES" hidden="1">[2]Market!#REF!</definedName>
    <definedName name="__123Graph_B" localSheetId="2" hidden="1">[2]Market!#REF!</definedName>
    <definedName name="__123Graph_B" localSheetId="4" hidden="1">[1]Market!#REF!</definedName>
    <definedName name="__123Graph_B" hidden="1">[2]Market!#REF!</definedName>
    <definedName name="__123Graph_BDIFF" localSheetId="2" hidden="1">[2]Market!#REF!</definedName>
    <definedName name="__123Graph_BDIFF" localSheetId="4" hidden="1">[1]Market!#REF!</definedName>
    <definedName name="__123Graph_BDIFF" hidden="1">[2]Market!#REF!</definedName>
    <definedName name="__123Graph_BLINES" localSheetId="2" hidden="1">[2]Market!#REF!</definedName>
    <definedName name="__123Graph_BLINES" localSheetId="4" hidden="1">[1]Market!#REF!</definedName>
    <definedName name="__123Graph_BLINES" hidden="1">[2]Market!#REF!</definedName>
    <definedName name="__123Graph_C" localSheetId="2" hidden="1">[2]Market!#REF!</definedName>
    <definedName name="__123Graph_C" localSheetId="4" hidden="1">[1]Market!#REF!</definedName>
    <definedName name="__123Graph_C" hidden="1">[2]Market!#REF!</definedName>
    <definedName name="__123Graph_CDIFF" localSheetId="2" hidden="1">[2]Market!#REF!</definedName>
    <definedName name="__123Graph_CDIFF" localSheetId="4" hidden="1">[1]Market!#REF!</definedName>
    <definedName name="__123Graph_CDIFF" hidden="1">[2]Market!#REF!</definedName>
    <definedName name="__123Graph_CLINES" localSheetId="2" hidden="1">[2]Market!#REF!</definedName>
    <definedName name="__123Graph_CLINES" localSheetId="4" hidden="1">[1]Market!#REF!</definedName>
    <definedName name="__123Graph_CLINES" hidden="1">[2]Market!#REF!</definedName>
    <definedName name="__123Graph_DLINES" localSheetId="2" hidden="1">[2]Market!#REF!</definedName>
    <definedName name="__123Graph_DLINES" localSheetId="4" hidden="1">[1]Market!#REF!</definedName>
    <definedName name="__123Graph_DLINES" hidden="1">[2]Market!#REF!</definedName>
    <definedName name="__123Graph_X" localSheetId="2" hidden="1">[2]Market!#REF!</definedName>
    <definedName name="__123Graph_X" localSheetId="4" hidden="1">[1]Market!#REF!</definedName>
    <definedName name="__123Graph_X" hidden="1">[2]Market!#REF!</definedName>
    <definedName name="__123Graph_XDIFF" localSheetId="2" hidden="1">[2]Market!#REF!</definedName>
    <definedName name="__123Graph_XDIFF" localSheetId="4" hidden="1">[1]Market!#REF!</definedName>
    <definedName name="__123Graph_XDIFF" hidden="1">[2]Market!#REF!</definedName>
    <definedName name="__123Graph_XGRAPH1" hidden="1">[3]PYRAMID!$B$184:$B$263</definedName>
    <definedName name="__123Graph_XGRAPH2" hidden="1">[3]PYRAMID!$C$184:$C$263</definedName>
    <definedName name="__123Graph_XGRAPH3" hidden="1">[3]PYRAMID!$D$184:$D$263</definedName>
    <definedName name="__123Graph_XLINES" localSheetId="2" hidden="1">[2]Market!#REF!</definedName>
    <definedName name="__123Graph_XLINES" localSheetId="4" hidden="1">[1]Market!#REF!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7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hidden="1">{"'előző év december'!$A$2:$CP$214"}</definedName>
    <definedName name="_1_date">OFFSET('[4]1. adat'!$F$2,0,0,,COUNTA('[4]1. adat'!$2:$2)-3)</definedName>
    <definedName name="_1_dátum">OFFSET('[4]1. adat'!$F$1,0,0,,COUNTA('[4]1. adat'!$1:$1)-3)</definedName>
    <definedName name="_1_ffm">OFFSET('[4]1. adat'!$F$8,0,0,,COUNTA('[4]1. adat'!$40:$40)-5)</definedName>
    <definedName name="_1_finképesség">OFFSET('[4]1. adat'!$F$7,0,0,,COUNTA('[4]1. adat'!$7:$7)-5)</definedName>
    <definedName name="_1_jövedelemegyenleg">OFFSET('[4]1. adat'!$F$5,0,0,,COUNTA('[4]1. adat'!$5:$5)-5)</definedName>
    <definedName name="_1_külker">OFFSET('[4]1. adat'!$F$4,0,0,,COUNTA('[4]1. adat'!$4:$4)-5)</definedName>
    <definedName name="_1_transzferegyenleg">OFFSET('[4]1. adat'!$F$6,0,0,,COUNTA('[4]1. adat'!$6:$6)-5)</definedName>
    <definedName name="_10_adósság">OFFSET('[4]10. adat'!$C$4,0,0,,COUNTA('[4]10. adat'!$4:$4)-2)</definedName>
    <definedName name="_10_derivatív">OFFSET('[4]10. adat'!$C$3,0,0,,COUNTA('[4]10. adat'!$3:$3)-2)</definedName>
    <definedName name="_10_nemadósság">OFFSET('[4]10. adat'!$C$5,0,0,,COUNTA('[4]10. adat'!$5:$5)-2)</definedName>
    <definedName name="_10_nfk_fin">OFFSET('[4]10. adat'!$C$6,0,0,,COUNTA('[4]10. adat'!$6:$6)-2)</definedName>
    <definedName name="_10_nfk_reál">OFFSET('[4]10. adat'!$C$7,0,0,,COUNTA('[4]10. adat'!$7:$7)-2)</definedName>
    <definedName name="_11_külföld">OFFSET('[4]11. adat'!$C$16,0,0,,COUNTA('[4]11. adat'!$16:$16)-2)</definedName>
    <definedName name="_11_nettóFDI">OFFSET('[4]11. adat'!$C$17,0,0,,COUNTA('[4]11. adat'!$17:$17)-2)</definedName>
    <definedName name="_11_részesedés">OFFSET('[4]11. adat'!$C$14,0,0,,COUNTA('[4]11. adat'!$14:$14)-2)</definedName>
    <definedName name="_11_újrabef">OFFSET('[4]11. adat'!$C$15,0,0,,COUNTA('[4]11. adat'!$15:$15)-2)</definedName>
    <definedName name="_12" localSheetId="2" hidden="1">[1]Market!#REF!</definedName>
    <definedName name="_12" localSheetId="4" hidden="1">[1]Market!#REF!</definedName>
    <definedName name="_12" hidden="1">[1]Market!#REF!</definedName>
    <definedName name="_12_adósság">OFFSET('[4]13. adat'!$C$3,0,0,,COUNTA('[4]13. adat'!$3:$3)-2)</definedName>
    <definedName name="_12_áh">OFFSET('[4]13. adat'!$C$4,0,0,,COUNTA('[4]13. adat'!$4:$4)-2)</definedName>
    <definedName name="_12_bank">OFFSET('[4]13. adat'!$C$5,0,0,,COUNTA('[4]13. adat'!$5:$5)-2)</definedName>
    <definedName name="_12_váll">OFFSET('[4]13. adat'!$C$6,0,0,,COUNTA('[4]13. adat'!$6:$6)-2)</definedName>
    <definedName name="_123Graph_A" localSheetId="2" hidden="1">[2]Market!#REF!</definedName>
    <definedName name="_123Graph_A" localSheetId="4" hidden="1">[1]Market!#REF!</definedName>
    <definedName name="_123Graph_A" hidden="1">[2]Market!#REF!</definedName>
    <definedName name="_13_br_adósság">OFFSET('[4]14. adat'!$C$3,0,0,,COUNTA('[4]14. adat'!$3:$3)-2)</definedName>
    <definedName name="_13_eszközök">OFFSET('[4]14. adat'!$C$4,0,0,,COUNTA('[4]14. adat'!$4:$4)-2)</definedName>
    <definedName name="_13_nettó">OFFSET('[4]14. adat'!$C$5,0,0,,COUNTA('[4]14. adat'!$5:$5)-2)</definedName>
    <definedName name="_14_adósság">OFFSET('[4]15. adat'!$C$13,0,0,,COUNTA('[4]15. adat'!$13:$13)-2)</definedName>
    <definedName name="_14_devizaÁP">OFFSET('[4]15. adat'!$C$17,0,0,,COUNTA('[4]15. adat'!$17:$17)-2)</definedName>
    <definedName name="_14_devizatart">OFFSET('[4]15. adat'!$C$14,0,0,,COUNTA('[4]15. adat'!$14:$14)-2)</definedName>
    <definedName name="_14_egyéb_köv">OFFSET('[4]15. adat'!$C$15,0,0,,COUNTA('[4]15. adat'!$15:$15)-2)</definedName>
    <definedName name="_14_egyéb_tart">OFFSET('[4]15. adat'!$C$19,0,0,,COUNTA('[4]15. adat'!$19:$19)-2)</definedName>
    <definedName name="_14_EUIMF">OFFSET('[4]15. adat'!$C$20,0,0,,COUNTA('[4]15. adat'!$20:$20)-2)</definedName>
    <definedName name="_14_forintÁP">OFFSET('[4]15. adat'!$C$18,0,0,,COUNTA('[4]15. adat'!$18:$18)-2)</definedName>
    <definedName name="_15_adósság">OFFSET('[4]16. adat'!#REF!,0,0,,COUNTA('[4]16. adat'!$5:$5)-2)</definedName>
    <definedName name="_15_átért">OFFSET('[4]16. adat'!#REF!,0,0,,COUNTA('[4]16. adat'!$8:$8)-2)</definedName>
    <definedName name="_15_gdp_vált">OFFSET('[4]16. adat'!#REF!,0,0,,COUNTA('[4]16. adat'!$6:$6)-2)</definedName>
    <definedName name="_15_GDPhatas">OFFSET('[4]16. adat'!#REF!,0,0,,COUNTA('[4]16. adat'!$9:$9)-2)</definedName>
    <definedName name="_15_nka">OFFSET('[4]16. adat'!#REF!,0,0,,COUNTA('[4]16. adat'!$7:$7)-2)</definedName>
    <definedName name="_16_áht">OFFSET('[4]17. adat'!$C$4,0,0,,COUNTA('[4]17. adat'!$4:$4)-2)</definedName>
    <definedName name="_16_bankr">OFFSET('[4]17. adat'!$C$3,0,0,,COUNTA('[4]17. adat'!$3:$3)-2)</definedName>
    <definedName name="_16_bka">OFFSET('[4]17. adat'!$C$7,0,0,,COUNTA('[4]17. adat'!$7:$7)-2)</definedName>
    <definedName name="_16_nka">OFFSET('[4]17. adat'!$C$6,0,0,,COUNTA('[4]17. adat'!$6:$6)-2)</definedName>
    <definedName name="_16_váll">OFFSET('[4]17. adat'!$C$5,0,0,,COUNTA('[4]17. adat'!$5:$5)-2)</definedName>
    <definedName name="_17_bank_nka">OFFSET('[4]18. adat'!$C$5,0,0,,COUNTA('[4]18. adat'!$5:$5)-2)</definedName>
    <definedName name="_17_eszköz">OFFSET('[4]18. adat'!$C$3,0,0,,COUNTA('[4]18. adat'!$3:$3)-2)</definedName>
    <definedName name="_17_tartozás">OFFSET('[4]18. adat'!$C$4,0,0,,COUNTA('[4]18. adat'!$4:$4)-2)</definedName>
    <definedName name="_18_áht">OFFSET('[4]19. adat'!$C$6,0,0,,COUNTA('[4]19. adat'!$6:$6)-2)</definedName>
    <definedName name="_18_bankr">OFFSET('[4]19. adat'!$C$4,0,0,,COUNTA('[4]19. adat'!$4:$4)-2)</definedName>
    <definedName name="_18_rka">OFFSET('[4]19. adat'!$C$7,0,0,,COUNTA('[4]19. adat'!$7:$7)-2)</definedName>
    <definedName name="_18_váll">OFFSET('[4]19. adat'!$C$5,0,0,,COUNTA('[4]19. adat'!$5:$5)-2)</definedName>
    <definedName name="_19_guidotti">OFFSET('[4]20. adat'!$C$3,0,0,,COUNTA('[4]20. adat'!$3:$3)-2)</definedName>
    <definedName name="_19_tartalék">OFFSET('[4]20. adat'!$C$4,0,0,,COUNTA('[4]20. adat'!$4:$4)-2)</definedName>
    <definedName name="_2_áru">OFFSET('[4]2. adat'!$C$3,0,0,,COUNTA('[4]2. adat'!$3:$3)-2)</definedName>
    <definedName name="_2_date">OFFSET('[4]2. adat'!$C$2,0,0,,COUNTA('[4]2. adat'!$2:$2))</definedName>
    <definedName name="_2_dátum">OFFSET('[4]2. adat'!$C$1,0,0,,COUNTA('[4]2. adat'!$1:$1))</definedName>
    <definedName name="_2_külker">OFFSET('[4]2. adat'!$C$5,0,0,,COUNTA('[4]2. adat'!$5:$5)-2)</definedName>
    <definedName name="_2_szolgáltatás">OFFSET('[4]2. adat'!$C$4,0,0,,COUNTA('[4]2. adat'!$4:$4)-2)</definedName>
    <definedName name="_3_eszközök">OFFSET('[4]14. adat'!$C$4,0,0,,COUNTA('[4]14. adat'!$4:$4)-2)</definedName>
    <definedName name="_3_export">OFFSET('[4]3. adat'!$C$3,0,0,,COUNTA('[4]3. adat'!$3:$3)-2)</definedName>
    <definedName name="_3_import">OFFSET('[4]3. adat'!$C$4,0,0,,COUNTA('[4]3. adat'!$4:$4)-2)</definedName>
    <definedName name="_3_különbség">OFFSET('[4]3. adat'!$C$7,0,0,,COUNTA('[4]3. adat'!$7:$7)-2)</definedName>
    <definedName name="_4_áru_szolg_változás">OFFSET('[4]4. adat'!$C$5,0,0,,COUNTA('[4]4. adat'!$5:$5)-2)</definedName>
    <definedName name="_4_cserearány">OFFSET('[4]4. adat'!$C$4,0,0,,COUNTA('[4]4. adat'!$4:$4)-2)</definedName>
    <definedName name="_4_volumen">OFFSET('[4]4. adat'!$C$3,0,0,,COUNTA('[4]4. adat'!$3:$3)-2)</definedName>
    <definedName name="_5_bf_felhasználás">OFFSET('[4]5. adat'!$C$3,0,0,,COUNTA('[4]5. adat'!$3:$3)-2)</definedName>
    <definedName name="_5_netEX_hozzájárulás">OFFSET('[4]5. adat'!$C$4,0,0,,COUNTA('[4]5. adat'!$4:$4)-2)</definedName>
    <definedName name="_6_jövedelemegyenleg">OFFSET('[4]6. adat'!$F$8,0,0,,COUNTA('[4]6. adat'!$8:$8)-5)</definedName>
    <definedName name="_6_külföldi_hitelek">OFFSET('[4]6. adat'!$F$6,0,0,,COUNTA('[4]6. adat'!$6:$6)-5)</definedName>
    <definedName name="_6_munkaváll_jövedelmek">OFFSET('[4]6. adat'!$F$3,0,0,,COUNTA('[4]6. adat'!$3:$3)-5)</definedName>
    <definedName name="_6_részesedések">OFFSET('[4]6. adat'!$F$5,0,0,,COUNTA('[4]6. adat'!$5:$5)-5)</definedName>
    <definedName name="_6_tulhitel_kamat">OFFSET('[4]6. adat'!$F$4,0,0,,COUNTA('[4]6. adat'!$4:$4)-5)</definedName>
    <definedName name="_7_egyéb_folyó_transzfer">OFFSET('[4]7. adat'!$C$4,0,0,,COUNTA('[4]7. adat'!$4:$4)-2)</definedName>
    <definedName name="_7_egyéb_tőketranszfer">OFFSET('[4]7. adat'!$C$5,0,0,,COUNTA('[4]7. adat'!$5:$5)-2)</definedName>
    <definedName name="_7_EU_transzfer">OFFSET('[4]7. adat'!$C$3,0,0,,COUNTA('[4]7. adat'!$3:$3)-2)</definedName>
    <definedName name="_7_transzferegyenleg">OFFSET('[4]7. adat'!$C$6,0,0,,COUNTA('[4]7. adat'!$6:$6)-2)</definedName>
    <definedName name="_8_date">OFFSET('[4]8. adat'!#REF!,0,0,2,COUNTA('[4]8. adat'!$5:$5)-2)</definedName>
    <definedName name="_8_dátum">OFFSET('[4]8. adat'!#REF!,0,0,2,COUNTA('[4]8. adat'!$5:$5)-2)</definedName>
    <definedName name="_8_elválasztó">OFFSET('[4]8. adat'!#REF!,0,0,,COUNTA('[4]8. adat'!$10:$10))</definedName>
    <definedName name="_8_ffm">OFFSET('[4]8. adat'!#REF!,0,0,,COUNTA('[4]8. adat'!$5:$5)-2)</definedName>
    <definedName name="_8_finképesség">OFFSET('[4]8. adat'!#REF!,0,0,,COUNTA('[4]8. adat'!$7:$7)-2)</definedName>
    <definedName name="_8_tőkemérleg">OFFSET('[4]8. adat'!#REF!,0,0,,COUNTA('[4]8. adat'!$6:$6)-2)</definedName>
    <definedName name="_9_neo">OFFSET('[4]9. adat'!$C$5,0,0,,COUNTA('[4]9. adat'!$5:$5)-2)</definedName>
    <definedName name="_9_nfk_fin">OFFSET('[4]9. adat'!$C$4,0,0,,COUNTA('[4]9. adat'!$4:$4)-2)</definedName>
    <definedName name="_9_nfk_reál">OFFSET('[4]9. adat'!$C$3,0,0,,COUNTA('[4]9. adat'!$3:$3)-2)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hidden="1">{"'előző év december'!$A$2:$CP$214"}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X_XX" localSheetId="2" hidden="1">[2]Market!#REF!</definedName>
    <definedName name="_X_XX" localSheetId="3" hidden="1">[2]Market!#REF!</definedName>
    <definedName name="_X_XX" hidden="1">[2]Market!#REF!</definedName>
    <definedName name="_zzz" localSheetId="2" hidden="1">[2]Market!#REF!</definedName>
    <definedName name="_zzz" hidden="1">[2]Market!#REF!</definedName>
    <definedName name="aa" localSheetId="2" hidden="1">[5]Market!#REF!</definedName>
    <definedName name="aa" hidden="1">[5]Market!#REF!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7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localSheetId="7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asdrae" hidden="1">#REF!</definedName>
    <definedName name="b" localSheetId="4" hidden="1">'[6]DATA WORK AREA'!$A$27:$A$33</definedName>
    <definedName name="b" hidden="1">'[7]DATA WORK AREA'!$A$27:$A$33</definedName>
    <definedName name="Belf_dev">OFFSET([8]flow!$AM$115,0,0,1,COUNT([8]flow!$AM$114:$IV$114))</definedName>
    <definedName name="blabla" localSheetId="2" hidden="1">[2]Market!#REF!</definedName>
    <definedName name="blabla" hidden="1">[2]Market!#REF!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7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OFFSET([9]q!$A$2,0,0,COUNT([9]q!$A$2:$A$73),1)</definedName>
    <definedName name="data2">OFFSET([10]date!$B$2,0,0,COUNT([10]date!$A$2:$A$188),1)</definedName>
    <definedName name="date">[11]date!$A$2:$A$200</definedName>
    <definedName name="Datum">OFFSET([12]Vallaltern!$F$2,0,0,COUNTA([12]Vallaltern!$F$2:$F$100),1)</definedName>
    <definedName name="dátum">OFFSET(INDEX([13]Sheet1!$F:$F,2,0),0,0,COUNTA([13]Sheet1!$F:$F),1)</definedName>
    <definedName name="dátum_angol">OFFSET(INDEX([13]Sheet1!$G:$G,2,0),0,0,COUNTA([13]Sheet1!$G:$G),1)</definedName>
    <definedName name="dátum_sa">OFFSET([14]M1_rövid!$A$3,0,0,COUNTA([14]M1_rövid!$A$3:$A$121),1)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hidden="1">{"'előző év december'!$A$2:$CP$214"}</definedName>
    <definedName name="egyhettelkorabb_datum">OFFSET('[15]c3-8'!$E$1,1,0,COUNT('[15]c3-8'!$A:$A),1)</definedName>
    <definedName name="egyhonappalkorabb_datum">OFFSET('[15]c3-8'!$G$1,1,0,COUNT('[15]c3-8'!$A:$A),1)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si">OFFSET([10]ESI!$B$2,0,0,COUNT([10]date!$A$2:$A$188),1)</definedName>
    <definedName name="ew" localSheetId="2" hidden="1">[2]Market!#REF!</definedName>
    <definedName name="ew" localSheetId="4" hidden="1">[1]Market!#REF!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hidden="1">{"'előző év december'!$A$2:$CP$214"}</definedName>
    <definedName name="fiskalis2" localSheetId="2" hidden="1">[5]Market!#REF!</definedName>
    <definedName name="fiskalis2" hidden="1">[5]Market!#REF!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7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hidden="1">{"'előző év december'!$A$2:$CP$214"}</definedName>
    <definedName name="gf" localSheetId="2" hidden="1">[1]Market!#REF!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aphX" localSheetId="4" hidden="1">'[6]DATA WORK AREA'!$A$27:$A$33</definedName>
    <definedName name="GraphX" hidden="1">'[7]DATA WORK AREA'!$A$27:$A$33</definedName>
    <definedName name="gvi">OFFSET([10]ESI!$C$2,0,0,COUNT([10]date!$A$2:$A$188),1)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7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OFFSET([8]flow!$AM$3,0,0,1,COUNT([8]flow!$AM$1:$IV$1))</definedName>
    <definedName name="infláció">OFFSET([14]M1!$G$38,0,0,COUNTA([14]M1!$G$38:$G$200),1)</definedName>
    <definedName name="infláció_mtm">OFFSET([14]M1_rövid!$E$2,0,0,COUNTA([14]M1_rövid!$E$2:$E$183),1)</definedName>
    <definedName name="k" hidden="1">#REF!</definedName>
    <definedName name="kopint">OFFSET([10]ESI!$D$2,0,0,COUNT([10]date!$A$2:$A$188),1)</definedName>
    <definedName name="Koveteles">OFFSET([12]Vallaltern!$H$2,0,0,COUNTA([12]Vallaltern!$H$2:$H$100),1)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hidden="1">{"'előző év december'!$A$2:$CP$214"}</definedName>
    <definedName name="legfrisebb_datum">OFFSET('[15]c3-8'!$C$1,1,0,COUNT('[15]c3-8'!$A:$A),1)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hidden="1">{"'előző év december'!$A$2:$CP$214"}</definedName>
    <definedName name="M_1">OFFSET([14]M1!$E$38,0,0,COUNTA([14]M1!$E$38:$E$187),1)</definedName>
    <definedName name="m_egy">OFFSET(INDEX([13]Sheet1!$B:$B,2,0),0,0,COUNT([13]Sheet1!$B:$B)+1,1)</definedName>
    <definedName name="m_három">OFFSET(INDEX([13]Sheet1!$D:$D,2,0),0,0,COUNT([13]Sheet1!$D:$D)+1,1)</definedName>
    <definedName name="m_kettő">OFFSET(INDEX([13]Sheet1!$C:$C,2,0),0,0,COUNT([13]Sheet1!$C:$C)+1,1)</definedName>
    <definedName name="M1_reál">OFFSET([14]M1!$H$38,0,0,COUNTA([14]M1!$H$38:$H$229),1)</definedName>
    <definedName name="M1reálnöv_sa">OFFSET([14]M1_rövid!$F$3,0,0,COUNTA([14]M1_rövid!$F$3:$F$156),1)</definedName>
    <definedName name="maxminfd">OFFSET([10]area!$C$2,0,0,COUNT([10]date!$A$2:$A$188),1)</definedName>
    <definedName name="maxminpsz">OFFSET([10]area!$E$2,0,0,COUNT([10]date!$A$2:$A$188),1)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hidden="1">{"'előző év december'!$A$2:$CP$214"}</definedName>
    <definedName name="minfd">OFFSET([10]area!$B$2,0,0,COUNT([10]date!$A$2:$A$188),1)</definedName>
    <definedName name="minpsz">OFFSET([10]area!$D$2,0,0,COUNT([10]date!$A$2:$A$188),1)</definedName>
    <definedName name="MonthField">[13]Sheet1!$I$3:$I$14</definedName>
    <definedName name="Netto_finanszirozasi_kepesseg">OFFSET([12]Vallaltern!$G$2,0,0,COUNTA([12]Vallaltern!$G$2:$G$100),1)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7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'[16]XX ag prices'!#REF!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hidden="1">{"'előző év december'!$A$2:$CP$214"}</definedName>
    <definedName name="Tartozas">OFFSET([12]Vallaltern!$I$2,0,0,COUNTA([12]Vallaltern!$I$2:$I$100),1)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hidden="1">{"'előző év december'!$A$2:$CP$214"}</definedName>
    <definedName name="tge" localSheetId="2" hidden="1">[2]Market!#REF!</definedName>
    <definedName name="tge" localSheetId="4" hidden="1">[1]Market!#REF!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hidden="1">{"'előző év december'!$A$2:$CP$214"}</definedName>
    <definedName name="zzzz" localSheetId="2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5" l="1"/>
  <c r="C9" i="15"/>
  <c r="C10" i="15"/>
  <c r="BF2" i="11" l="1"/>
  <c r="BE2" i="11"/>
  <c r="BD2" i="11"/>
  <c r="BG2" i="10" l="1"/>
  <c r="BF2" i="10"/>
  <c r="BE2" i="10"/>
  <c r="BE2" i="15" l="1"/>
  <c r="BF2" i="15"/>
  <c r="BD2" i="15"/>
  <c r="BE1" i="15"/>
  <c r="BF1" i="15"/>
  <c r="BD1" i="15"/>
  <c r="R1" i="5" l="1"/>
  <c r="D9" i="15" l="1"/>
  <c r="D8" i="15" l="1"/>
  <c r="D5" i="15"/>
  <c r="D10" i="15" s="1"/>
  <c r="E5" i="15" l="1"/>
  <c r="E10" i="15" s="1"/>
  <c r="E9" i="15"/>
  <c r="E8" i="15"/>
  <c r="F8" i="15" l="1"/>
  <c r="F5" i="15"/>
  <c r="F10" i="15" s="1"/>
  <c r="F9" i="15"/>
  <c r="G5" i="15" l="1"/>
  <c r="G10" i="15" s="1"/>
  <c r="G9" i="15"/>
  <c r="G8" i="15"/>
  <c r="H8" i="15" l="1"/>
  <c r="I9" i="15"/>
  <c r="H9" i="15"/>
  <c r="H5" i="15"/>
  <c r="H10" i="15" s="1"/>
  <c r="I5" i="15" l="1"/>
  <c r="I10" i="15" s="1"/>
  <c r="J9" i="15"/>
  <c r="I8" i="15"/>
  <c r="K9" i="15" l="1"/>
  <c r="J8" i="15"/>
  <c r="J5" i="15"/>
  <c r="J10" i="15" s="1"/>
  <c r="L9" i="15"/>
  <c r="K5" i="15" l="1"/>
  <c r="K10" i="15" s="1"/>
  <c r="K8" i="15"/>
  <c r="M9" i="15"/>
  <c r="L8" i="15" l="1"/>
  <c r="L5" i="15"/>
  <c r="L10" i="15" s="1"/>
  <c r="N9" i="15"/>
  <c r="M5" i="15"/>
  <c r="M10" i="15" l="1"/>
  <c r="M8" i="15"/>
  <c r="O9" i="15"/>
  <c r="N8" i="15" l="1"/>
  <c r="N5" i="15"/>
  <c r="N10" i="15" s="1"/>
  <c r="P9" i="15"/>
  <c r="O5" i="15"/>
  <c r="O10" i="15" l="1"/>
  <c r="O8" i="15"/>
  <c r="Q9" i="15"/>
  <c r="P8" i="15" l="1"/>
  <c r="P5" i="15"/>
  <c r="P10" i="15" s="1"/>
  <c r="R9" i="15"/>
  <c r="Q5" i="15"/>
  <c r="Q10" i="15" l="1"/>
  <c r="R5" i="15"/>
  <c r="R10" i="15" s="1"/>
  <c r="Q8" i="15"/>
  <c r="S9" i="15"/>
  <c r="R8" i="15" l="1"/>
  <c r="T9" i="15"/>
  <c r="S5" i="15"/>
  <c r="S10" i="15" s="1"/>
  <c r="S8" i="15" l="1"/>
  <c r="U9" i="15"/>
  <c r="T5" i="15"/>
  <c r="T10" i="15" s="1"/>
  <c r="U5" i="15" l="1"/>
  <c r="U10" i="15" s="1"/>
  <c r="T8" i="15"/>
  <c r="V9" i="15"/>
  <c r="V5" i="15" l="1"/>
  <c r="V10" i="15" s="1"/>
  <c r="U8" i="15"/>
  <c r="W9" i="15"/>
  <c r="W5" i="15" l="1"/>
  <c r="W10" i="15" s="1"/>
  <c r="V8" i="15"/>
  <c r="X9" i="15"/>
  <c r="W8" i="15" l="1"/>
  <c r="Y9" i="15"/>
  <c r="X5" i="15"/>
  <c r="X10" i="15" s="1"/>
  <c r="X8" i="15" l="1"/>
  <c r="Z9" i="15"/>
  <c r="Y5" i="15"/>
  <c r="Y10" i="15" s="1"/>
  <c r="Z5" i="15" l="1"/>
  <c r="Z10" i="15" s="1"/>
  <c r="Y8" i="15"/>
  <c r="AA9" i="15"/>
  <c r="Z8" i="15" l="1"/>
  <c r="AB9" i="15"/>
  <c r="AA5" i="15"/>
  <c r="AA10" i="15" s="1"/>
  <c r="AA8" i="15" l="1"/>
  <c r="AC9" i="15"/>
  <c r="AB5" i="15"/>
  <c r="AB10" i="15" s="1"/>
  <c r="AB8" i="15" l="1"/>
  <c r="AD9" i="15"/>
  <c r="AC5" i="15"/>
  <c r="AC10" i="15" s="1"/>
  <c r="AD5" i="15" l="1"/>
  <c r="AD10" i="15" s="1"/>
  <c r="AC8" i="15"/>
  <c r="AE9" i="15"/>
  <c r="AE5" i="15" l="1"/>
  <c r="AE10" i="15" s="1"/>
  <c r="AD8" i="15"/>
  <c r="AF9" i="15"/>
  <c r="AF5" i="15" l="1"/>
  <c r="AF10" i="15" s="1"/>
  <c r="AE8" i="15"/>
  <c r="AG9" i="15"/>
  <c r="AG5" i="15" l="1"/>
  <c r="AG10" i="15" s="1"/>
  <c r="AF8" i="15"/>
  <c r="AH9" i="15"/>
  <c r="AH5" i="15" l="1"/>
  <c r="AH10" i="15" s="1"/>
  <c r="AG8" i="15"/>
  <c r="AI9" i="15"/>
  <c r="AI5" i="15" l="1"/>
  <c r="AI10" i="15" s="1"/>
  <c r="AH8" i="15"/>
  <c r="AJ9" i="15"/>
  <c r="AJ5" i="15" l="1"/>
  <c r="AJ10" i="15" s="1"/>
  <c r="AI8" i="15"/>
  <c r="AK9" i="15"/>
  <c r="AJ8" i="15" l="1"/>
  <c r="AL9" i="15"/>
  <c r="AK5" i="15"/>
  <c r="AK10" i="15" s="1"/>
  <c r="AL5" i="15" l="1"/>
  <c r="AL10" i="15" s="1"/>
  <c r="AK8" i="15"/>
  <c r="AM9" i="15"/>
  <c r="AM5" i="15" l="1"/>
  <c r="AM10" i="15" s="1"/>
  <c r="AL8" i="15"/>
  <c r="AN9" i="15"/>
  <c r="AM8" i="15" l="1"/>
  <c r="AO9" i="15"/>
  <c r="AN5" i="15"/>
  <c r="AN10" i="15" s="1"/>
  <c r="AO5" i="15" l="1"/>
  <c r="AO10" i="15" s="1"/>
  <c r="AN8" i="15"/>
  <c r="AP9" i="15"/>
  <c r="AP5" i="15" l="1"/>
  <c r="AP10" i="15" s="1"/>
  <c r="AO8" i="15"/>
  <c r="AQ9" i="15"/>
  <c r="AP8" i="15" l="1"/>
  <c r="AR9" i="15"/>
  <c r="AQ5" i="15"/>
  <c r="AQ10" i="15" s="1"/>
  <c r="AR5" i="15" l="1"/>
  <c r="AR10" i="15" s="1"/>
  <c r="AQ8" i="15"/>
  <c r="AS9" i="15"/>
  <c r="AS5" i="15" l="1"/>
  <c r="AS10" i="15" s="1"/>
  <c r="AR8" i="15"/>
  <c r="AT9" i="15"/>
  <c r="AS8" i="15" l="1"/>
  <c r="AU9" i="15"/>
  <c r="AT5" i="15"/>
  <c r="AT10" i="15" s="1"/>
  <c r="AT8" i="15" l="1"/>
  <c r="AV9" i="15"/>
  <c r="AU5" i="15"/>
  <c r="AU10" i="15" s="1"/>
  <c r="AV5" i="15" l="1"/>
  <c r="AV10" i="15" s="1"/>
  <c r="AU8" i="15"/>
  <c r="AW9" i="15"/>
  <c r="AW5" i="15" l="1"/>
  <c r="AW10" i="15" s="1"/>
  <c r="AV8" i="15"/>
  <c r="AX9" i="15"/>
  <c r="AX5" i="15" l="1"/>
  <c r="AX10" i="15" s="1"/>
  <c r="AW8" i="15"/>
  <c r="AY9" i="15"/>
  <c r="AY5" i="15" l="1"/>
  <c r="AY10" i="15" s="1"/>
  <c r="AX8" i="15"/>
  <c r="AZ9" i="15"/>
  <c r="AZ5" i="15" l="1"/>
  <c r="AZ10" i="15" s="1"/>
  <c r="AY8" i="15"/>
  <c r="BA9" i="15"/>
  <c r="BA5" i="15" l="1"/>
  <c r="BA10" i="15" s="1"/>
  <c r="AZ8" i="15"/>
  <c r="BB9" i="15"/>
  <c r="BB5" i="15" l="1"/>
  <c r="BB10" i="15" s="1"/>
  <c r="BA8" i="15"/>
  <c r="BC9" i="15"/>
  <c r="BB8" i="15" l="1"/>
  <c r="BD9" i="15"/>
  <c r="BC5" i="15"/>
  <c r="BC10" i="15" s="1"/>
  <c r="BC8" i="15" l="1"/>
  <c r="BD5" i="15"/>
  <c r="BD10" i="15" s="1"/>
  <c r="BE9" i="15"/>
  <c r="BE5" i="15" l="1"/>
  <c r="BE10" i="15" s="1"/>
  <c r="BD8" i="15"/>
  <c r="BF9" i="15" l="1"/>
  <c r="BF8" i="15"/>
  <c r="BE8" i="15"/>
  <c r="BF5" i="15" l="1"/>
  <c r="BF10" i="15" l="1"/>
  <c r="BH5" i="15"/>
  <c r="D5" i="10" l="1"/>
  <c r="I2" i="9"/>
  <c r="C8" i="5"/>
  <c r="F8" i="5"/>
  <c r="D7" i="11"/>
  <c r="M8" i="5"/>
  <c r="K8" i="5"/>
  <c r="L8" i="5"/>
  <c r="L2" i="9"/>
  <c r="Q8" i="5"/>
  <c r="N2" i="9"/>
  <c r="J2" i="9"/>
  <c r="N8" i="5"/>
  <c r="D3" i="11"/>
  <c r="D8" i="5" l="1"/>
  <c r="D2" i="9"/>
  <c r="H8" i="5"/>
  <c r="O8" i="5"/>
  <c r="F2" i="9"/>
  <c r="P2" i="9"/>
  <c r="C2" i="9"/>
  <c r="G8" i="5"/>
  <c r="J8" i="5"/>
  <c r="M2" i="9"/>
  <c r="G2" i="9"/>
  <c r="E5" i="10"/>
  <c r="E3" i="11"/>
  <c r="K2" i="9"/>
  <c r="P8" i="5"/>
  <c r="E7" i="11"/>
  <c r="H2" i="9"/>
  <c r="O2" i="9"/>
  <c r="E2" i="9"/>
  <c r="E8" i="5"/>
  <c r="AN8" i="10"/>
  <c r="I8" i="5"/>
  <c r="F3" i="11" l="1"/>
  <c r="F7" i="11"/>
  <c r="AO8" i="10"/>
  <c r="F5" i="10"/>
  <c r="R8" i="5"/>
  <c r="G7" i="11" l="1"/>
  <c r="G5" i="10"/>
  <c r="AP8" i="10"/>
  <c r="G3" i="11"/>
  <c r="H3" i="11" l="1"/>
  <c r="H5" i="10"/>
  <c r="H7" i="11"/>
  <c r="AQ8" i="10"/>
  <c r="AR8" i="10" l="1"/>
  <c r="I5" i="10"/>
  <c r="I7" i="11"/>
  <c r="I3" i="11"/>
  <c r="J3" i="11" l="1"/>
  <c r="AS8" i="10"/>
  <c r="J5" i="10"/>
  <c r="J7" i="11"/>
  <c r="K7" i="11" l="1"/>
  <c r="AT8" i="10"/>
  <c r="K5" i="10"/>
  <c r="K3" i="11"/>
  <c r="L3" i="11" l="1"/>
  <c r="AU8" i="10"/>
  <c r="L7" i="11"/>
  <c r="L5" i="10"/>
  <c r="AV8" i="10" l="1"/>
  <c r="M5" i="10"/>
  <c r="M7" i="11"/>
  <c r="M3" i="11"/>
  <c r="N5" i="10" l="1"/>
  <c r="N7" i="11"/>
  <c r="N3" i="11"/>
  <c r="AW8" i="10"/>
  <c r="P4" i="13"/>
  <c r="AX8" i="10" l="1"/>
  <c r="O7" i="11"/>
  <c r="O5" i="10"/>
  <c r="O3" i="11"/>
  <c r="P3" i="11" l="1"/>
  <c r="P5" i="10"/>
  <c r="P7" i="11"/>
  <c r="AY8" i="10"/>
  <c r="AZ8" i="10" l="1"/>
  <c r="Q5" i="10"/>
  <c r="Q7" i="11"/>
  <c r="Q3" i="11"/>
  <c r="R3" i="11" l="1"/>
  <c r="R5" i="10"/>
  <c r="R7" i="11"/>
  <c r="BA8" i="10"/>
  <c r="BB8" i="10" l="1"/>
  <c r="S5" i="10"/>
  <c r="S7" i="11"/>
  <c r="S3" i="11"/>
  <c r="T3" i="11" l="1"/>
  <c r="T5" i="10"/>
  <c r="T7" i="11"/>
  <c r="BC8" i="10"/>
  <c r="U5" i="10" l="1"/>
  <c r="U7" i="11"/>
  <c r="BD8" i="10"/>
  <c r="U3" i="11"/>
  <c r="V7" i="11" l="1"/>
  <c r="V5" i="10"/>
  <c r="V3" i="11"/>
  <c r="BE8" i="10"/>
  <c r="W5" i="10" l="1"/>
  <c r="BG8" i="10"/>
  <c r="BF8" i="10"/>
  <c r="W3" i="11"/>
  <c r="W7" i="11"/>
  <c r="X7" i="11" l="1"/>
  <c r="X3" i="11"/>
  <c r="X5" i="10"/>
  <c r="Y3" i="11" l="1"/>
  <c r="Y5" i="10"/>
  <c r="Y7" i="11"/>
  <c r="Z5" i="10" l="1"/>
  <c r="Z7" i="11"/>
  <c r="Z3" i="11"/>
  <c r="AA7" i="11" l="1"/>
  <c r="AA3" i="11"/>
  <c r="AA5" i="10"/>
  <c r="AB3" i="11" l="1"/>
  <c r="AB5" i="10"/>
  <c r="AB7" i="11"/>
  <c r="AC5" i="10" l="1"/>
  <c r="AC7" i="11"/>
  <c r="AC3" i="11"/>
  <c r="AD7" i="11" l="1"/>
  <c r="AD5" i="10"/>
  <c r="AD3" i="11"/>
  <c r="AE5" i="10" l="1"/>
  <c r="AE7" i="11"/>
  <c r="AE3" i="11"/>
  <c r="AF7" i="11" l="1"/>
  <c r="AF5" i="10"/>
  <c r="AF3" i="11"/>
  <c r="AG5" i="10" l="1"/>
  <c r="AG3" i="11"/>
  <c r="AG7" i="11"/>
  <c r="AH3" i="11" l="1"/>
  <c r="AH7" i="11"/>
  <c r="AH5" i="10"/>
  <c r="O4" i="13"/>
  <c r="AI5" i="10" l="1"/>
  <c r="AI7" i="11"/>
  <c r="AI3" i="11"/>
  <c r="AJ7" i="11" l="1"/>
  <c r="AJ3" i="11"/>
  <c r="AJ5" i="10"/>
  <c r="AK3" i="11" l="1"/>
  <c r="AK5" i="10"/>
  <c r="AK7" i="11"/>
  <c r="AL5" i="10" l="1"/>
  <c r="AL7" i="11"/>
  <c r="AL3" i="11"/>
  <c r="AM3" i="11" l="1"/>
  <c r="AM7" i="11"/>
  <c r="AM5" i="10"/>
  <c r="AN7" i="10" l="1"/>
  <c r="AN5" i="10"/>
  <c r="AN9" i="10" s="1"/>
  <c r="AN7" i="11"/>
  <c r="AN3" i="11"/>
  <c r="AO3" i="11" l="1"/>
  <c r="AO7" i="11"/>
  <c r="AO7" i="10"/>
  <c r="AO5" i="10"/>
  <c r="AO9" i="10" s="1"/>
  <c r="AP7" i="11" l="1"/>
  <c r="AP7" i="10"/>
  <c r="AP5" i="10"/>
  <c r="AP9" i="10" s="1"/>
  <c r="AP3" i="11"/>
  <c r="AQ3" i="11" l="1"/>
  <c r="AQ5" i="10"/>
  <c r="AQ9" i="10" s="1"/>
  <c r="AQ7" i="10"/>
  <c r="AQ7" i="11"/>
  <c r="AR7" i="11" l="1"/>
  <c r="AR5" i="10"/>
  <c r="AR9" i="10" s="1"/>
  <c r="AR7" i="10"/>
  <c r="AR3" i="11"/>
  <c r="AS3" i="11" l="1"/>
  <c r="AS7" i="11"/>
  <c r="AS7" i="10"/>
  <c r="AS5" i="10"/>
  <c r="AS9" i="10" s="1"/>
  <c r="AT7" i="11" l="1"/>
  <c r="AT7" i="10"/>
  <c r="AT5" i="10"/>
  <c r="AT9" i="10" s="1"/>
  <c r="AT3" i="11"/>
  <c r="AU3" i="11" l="1"/>
  <c r="AU5" i="10"/>
  <c r="AU9" i="10" s="1"/>
  <c r="AU7" i="10"/>
  <c r="AU7" i="11"/>
  <c r="AV5" i="10" l="1"/>
  <c r="AV9" i="10" s="1"/>
  <c r="AV7" i="10"/>
  <c r="AV7" i="11"/>
  <c r="AV3" i="11"/>
  <c r="AW7" i="10" l="1"/>
  <c r="AW5" i="10"/>
  <c r="AW9" i="10" s="1"/>
  <c r="AW3" i="11"/>
  <c r="AW7" i="11"/>
  <c r="AX7" i="10" l="1"/>
  <c r="AX5" i="10"/>
  <c r="AX9" i="10" s="1"/>
  <c r="AX3" i="11"/>
  <c r="AX7" i="11"/>
  <c r="AY7" i="11" l="1"/>
  <c r="AY3" i="11"/>
  <c r="AY7" i="10"/>
  <c r="AY5" i="10"/>
  <c r="AY9" i="10" s="1"/>
  <c r="AZ3" i="11" l="1"/>
  <c r="AZ7" i="10"/>
  <c r="AZ5" i="10"/>
  <c r="AZ9" i="10" s="1"/>
  <c r="AZ7" i="11"/>
  <c r="BA5" i="10" l="1"/>
  <c r="BA9" i="10" s="1"/>
  <c r="BA7" i="10"/>
  <c r="BA7" i="11"/>
  <c r="BA3" i="11"/>
  <c r="BB3" i="11" l="1"/>
  <c r="BB7" i="11"/>
  <c r="BB5" i="10"/>
  <c r="BB9" i="10" s="1"/>
  <c r="BB7" i="10"/>
  <c r="BC5" i="10" l="1"/>
  <c r="BC9" i="10" s="1"/>
  <c r="BC7" i="10"/>
  <c r="BC7" i="11"/>
  <c r="BC3" i="11"/>
  <c r="BC10" i="11" s="1"/>
  <c r="BD7" i="11" l="1"/>
  <c r="BD3" i="11"/>
  <c r="BD10" i="11" s="1"/>
  <c r="BD7" i="10"/>
  <c r="BD5" i="10"/>
  <c r="BD9" i="10" s="1"/>
  <c r="BE3" i="11" l="1"/>
  <c r="BE10" i="11" s="1"/>
  <c r="BE5" i="10"/>
  <c r="BE9" i="10" s="1"/>
  <c r="BE7" i="10"/>
  <c r="BE7" i="11"/>
  <c r="BF7" i="11"/>
  <c r="BF5" i="10" l="1"/>
  <c r="BF9" i="10" s="1"/>
  <c r="BF7" i="10"/>
  <c r="BF3" i="11"/>
  <c r="BF10" i="11" s="1"/>
  <c r="BG5" i="10" l="1"/>
  <c r="BG9" i="10" s="1"/>
  <c r="BG7" i="10"/>
  <c r="D4" i="13" l="1"/>
  <c r="L4" i="13" l="1"/>
  <c r="H4" i="13"/>
  <c r="K4" i="13"/>
  <c r="N4" i="13"/>
  <c r="C4" i="13"/>
  <c r="F4" i="13"/>
  <c r="M4" i="13"/>
  <c r="E4" i="13"/>
  <c r="J4" i="13"/>
  <c r="I4" i="13" l="1"/>
  <c r="G4" i="13"/>
</calcChain>
</file>

<file path=xl/sharedStrings.xml><?xml version="1.0" encoding="utf-8"?>
<sst xmlns="http://schemas.openxmlformats.org/spreadsheetml/2006/main" count="609" uniqueCount="92">
  <si>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</si>
  <si>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</si>
  <si>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</si>
  <si>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</si>
  <si>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</si>
  <si>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</si>
  <si>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</si>
  <si>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</si>
  <si>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</si>
  <si>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</si>
  <si>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</si>
  <si>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</si>
  <si>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II.</t>
  </si>
  <si>
    <t>III.</t>
  </si>
  <si>
    <t>IV.</t>
  </si>
  <si>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</si>
  <si>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</si>
  <si>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</si>
  <si>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</si>
  <si>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</si>
  <si>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 borrowing</t>
  </si>
  <si>
    <t>Banks</t>
  </si>
  <si>
    <t>2017 Q1</t>
  </si>
  <si>
    <t>2018 Q1</t>
  </si>
  <si>
    <t>Adóssággeneráló finanszírozás</t>
  </si>
  <si>
    <t>Debt type funds inflow</t>
  </si>
  <si>
    <t>Nettó FDI-befektetés</t>
  </si>
  <si>
    <t>Net FDI</t>
  </si>
  <si>
    <t>Külső finanszírozási igény (a pénzügyi mérleg oldaláról)</t>
  </si>
  <si>
    <t>Adósságjellegű követelés</t>
  </si>
  <si>
    <t>Debt type asset</t>
  </si>
  <si>
    <t>Adósságjellegű tartozás</t>
  </si>
  <si>
    <t>Debt type liablilities</t>
  </si>
  <si>
    <t>ellenőrzés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</si>
  <si>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</si>
  <si>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</si>
  <si>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</si>
  <si>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</si>
  <si>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</si>
  <si>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</si>
  <si>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</si>
  <si>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</si>
  <si>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 xml:space="preserve">Bruttó adósság </t>
  </si>
  <si>
    <t>Gross debt</t>
  </si>
  <si>
    <t>Bruttó eszközök</t>
  </si>
  <si>
    <t>Gross assets</t>
  </si>
  <si>
    <t>Nettó adósság</t>
  </si>
  <si>
    <t>Net debt</t>
  </si>
  <si>
    <t>Állam kumulált nettó adósság típusú forrásbeáramlása</t>
  </si>
  <si>
    <t>Government's cumulated net debt financing</t>
  </si>
  <si>
    <t>Devizatartalék</t>
  </si>
  <si>
    <t>FX-reserves</t>
  </si>
  <si>
    <t>Egyéb követelés</t>
  </si>
  <si>
    <t>Other assets</t>
  </si>
  <si>
    <t>Tartozás</t>
  </si>
  <si>
    <t>Liabilities</t>
  </si>
  <si>
    <t>Követelés</t>
  </si>
  <si>
    <t>Assets</t>
  </si>
  <si>
    <t>Részesedések és újrabefektetett jövedelmek</t>
  </si>
  <si>
    <t>Equity and reinvested earnings</t>
  </si>
  <si>
    <t>Tulajdonosi hitelek</t>
  </si>
  <si>
    <t>Intercompany loans</t>
  </si>
  <si>
    <t>Nettó FDI</t>
  </si>
  <si>
    <t>Kifizetett osztalék</t>
  </si>
  <si>
    <t>Dividend payments</t>
  </si>
  <si>
    <t>Újrabefektetés</t>
  </si>
  <si>
    <t>Reinvestment</t>
  </si>
  <si>
    <t>Osztalékarány, az adott évben megtermelt profit arányában (jobb tengely)</t>
  </si>
  <si>
    <t>2020 Q1</t>
  </si>
  <si>
    <t>2019 Q1</t>
  </si>
  <si>
    <t>2008. I.</t>
  </si>
  <si>
    <t xml:space="preserve">         II.</t>
  </si>
  <si>
    <t xml:space="preserve">         III.</t>
  </si>
  <si>
    <t xml:space="preserve">         IV.</t>
  </si>
  <si>
    <t>2009.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</si>
  <si>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</si>
  <si>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</si>
  <si>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</si>
  <si>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</si>
  <si>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</si>
  <si>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</si>
  <si>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</si>
  <si>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</si>
  <si>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Követelések</t>
  </si>
  <si>
    <t>Tartozások</t>
  </si>
  <si>
    <t>Net portfolio investment liabilities</t>
  </si>
  <si>
    <t>Nettó portfólió részvény-tartozások</t>
  </si>
  <si>
    <t>2021 Q1</t>
  </si>
  <si>
    <t>2021. I.</t>
  </si>
  <si>
    <t>2020. I.</t>
  </si>
  <si>
    <t>Net lending (real economy side)</t>
  </si>
  <si>
    <t>Dividend ratio, in given year, proportion of total pofits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</si>
</sst>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3" fillId="0" borderId="0" xfId="0" quotePrefix="1" applyFont="1"/>
    <xf numFmtId="2" fontId="3" fillId="0" borderId="0" xfId="0" applyNumberFormat="1" applyFont="1"/>
    <xf numFmtId="0" fontId="3" fillId="0" borderId="0" xfId="2" applyFont="1"/>
    <xf numFmtId="164" fontId="3" fillId="0" borderId="0" xfId="2" applyNumberFormat="1" applyFont="1"/>
    <xf numFmtId="2" fontId="3" fillId="0" borderId="0" xfId="2" applyNumberFormat="1" applyFont="1"/>
    <xf numFmtId="0" fontId="4" fillId="0" borderId="0" xfId="0" applyFont="1"/>
    <xf numFmtId="0" fontId="5" fillId="0" borderId="0" xfId="3" applyFont="1"/>
    <xf numFmtId="164" fontId="5" fillId="0" borderId="0" xfId="3" applyNumberFormat="1" applyFont="1"/>
    <xf numFmtId="0" fontId="3" fillId="0" borderId="0" xfId="3" applyFont="1"/>
    <xf numFmtId="164" fontId="3" fillId="0" borderId="0" xfId="3" applyNumberFormat="1" applyFont="1"/>
    <xf numFmtId="164" fontId="3" fillId="2" borderId="0" xfId="2" applyNumberFormat="1" applyFont="1" applyFill="1"/>
    <xf numFmtId="0" fontId="3" fillId="2" borderId="0" xfId="2" applyFont="1" applyFill="1"/>
    <xf numFmtId="2" fontId="3" fillId="2" borderId="0" xfId="2" applyNumberFormat="1" applyFont="1" applyFill="1"/>
    <xf numFmtId="0" fontId="3" fillId="0" borderId="0" xfId="4" applyFont="1"/>
    <xf numFmtId="0" fontId="6" fillId="0" borderId="0" xfId="4" applyFont="1"/>
    <xf numFmtId="1" fontId="3" fillId="0" borderId="0" xfId="4" applyNumberFormat="1" applyFont="1"/>
    <xf numFmtId="164" fontId="5" fillId="0" borderId="0" xfId="3" applyNumberFormat="1" applyFont="1" applyFill="1"/>
    <xf numFmtId="1" fontId="3" fillId="0" borderId="0" xfId="4" applyNumberFormat="1" applyFont="1" applyFill="1"/>
    <xf numFmtId="2" fontId="3" fillId="0" borderId="0" xfId="4" applyNumberFormat="1" applyFont="1"/>
    <xf numFmtId="165" fontId="3" fillId="0" borderId="0" xfId="4" applyNumberFormat="1" applyFont="1"/>
  </cellXfs>
  <cellStyles count="5">
    <cellStyle name="Normál" xfId="0" builtinId="0"/>
    <cellStyle name="Normal 11" xfId="4" xr:uid="{B7F77595-0583-4F16-AE19-4F33B32AD436}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295603135748147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'14.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'14.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'14. ábra'!$C$5:$BF$5</c:f>
              <c:numCache>
                <c:formatCode>0.0</c:formatCode>
                <c:ptCount val="56"/>
                <c:pt idx="0">
                  <c:v>-1.4081497520529614E-2</c:v>
                </c:pt>
                <c:pt idx="1">
                  <c:v>-0.36117986687461628</c:v>
                </c:pt>
                <c:pt idx="2">
                  <c:v>-0.85282392659482431</c:v>
                </c:pt>
                <c:pt idx="3">
                  <c:v>-1.7340546247328763</c:v>
                </c:pt>
                <c:pt idx="4">
                  <c:v>-0.73203633037161531</c:v>
                </c:pt>
                <c:pt idx="5">
                  <c:v>0.32108023951720815</c:v>
                </c:pt>
                <c:pt idx="6">
                  <c:v>-0.50215994146477527</c:v>
                </c:pt>
                <c:pt idx="7">
                  <c:v>-0.90993869732094701</c:v>
                </c:pt>
                <c:pt idx="8">
                  <c:v>-1.0792084427674036</c:v>
                </c:pt>
                <c:pt idx="9">
                  <c:v>-1.7798691025954005</c:v>
                </c:pt>
                <c:pt idx="10">
                  <c:v>-1.4849776612966867</c:v>
                </c:pt>
                <c:pt idx="11">
                  <c:v>-0.9947832029169924</c:v>
                </c:pt>
                <c:pt idx="12">
                  <c:v>-1.4643786323837105</c:v>
                </c:pt>
                <c:pt idx="13">
                  <c:v>-2.0389518851678536</c:v>
                </c:pt>
                <c:pt idx="14">
                  <c:v>-2.1212411047110136</c:v>
                </c:pt>
                <c:pt idx="15">
                  <c:v>-2.3448827265075778</c:v>
                </c:pt>
                <c:pt idx="16">
                  <c:v>-2.378067152675754</c:v>
                </c:pt>
                <c:pt idx="17">
                  <c:v>-1.1158035253303955</c:v>
                </c:pt>
                <c:pt idx="18">
                  <c:v>3.5644351780893209E-2</c:v>
                </c:pt>
                <c:pt idx="19">
                  <c:v>0.37453133327466259</c:v>
                </c:pt>
                <c:pt idx="20">
                  <c:v>1.1221945944481746</c:v>
                </c:pt>
                <c:pt idx="21">
                  <c:v>0.50250489989067182</c:v>
                </c:pt>
                <c:pt idx="22">
                  <c:v>-0.11583726811525892</c:v>
                </c:pt>
                <c:pt idx="23">
                  <c:v>-1.0381346295205895</c:v>
                </c:pt>
                <c:pt idx="24">
                  <c:v>-1.6435625310786504</c:v>
                </c:pt>
                <c:pt idx="25">
                  <c:v>-1.3868404441442197</c:v>
                </c:pt>
                <c:pt idx="26">
                  <c:v>-1.6133292872989518</c:v>
                </c:pt>
                <c:pt idx="27">
                  <c:v>-0.63102547197883274</c:v>
                </c:pt>
                <c:pt idx="28">
                  <c:v>-1.1153845192368008</c:v>
                </c:pt>
                <c:pt idx="29">
                  <c:v>-1.2282544338832428</c:v>
                </c:pt>
                <c:pt idx="30">
                  <c:v>-0.88451644413244801</c:v>
                </c:pt>
                <c:pt idx="31">
                  <c:v>-1.0190752946105026</c:v>
                </c:pt>
                <c:pt idx="32">
                  <c:v>-0.71499640644108531</c:v>
                </c:pt>
                <c:pt idx="33">
                  <c:v>-0.42810153322952477</c:v>
                </c:pt>
                <c:pt idx="34">
                  <c:v>-0.90933104089838646</c:v>
                </c:pt>
                <c:pt idx="35">
                  <c:v>-1.4100326927948248</c:v>
                </c:pt>
                <c:pt idx="36">
                  <c:v>-1.6441798320612793</c:v>
                </c:pt>
                <c:pt idx="37">
                  <c:v>-1.2269477756319991</c:v>
                </c:pt>
                <c:pt idx="38">
                  <c:v>-1.6115303430151311</c:v>
                </c:pt>
                <c:pt idx="39">
                  <c:v>-1.3746553544808744</c:v>
                </c:pt>
                <c:pt idx="40">
                  <c:v>-0.82528804709060077</c:v>
                </c:pt>
                <c:pt idx="41">
                  <c:v>-1.8247733529220718</c:v>
                </c:pt>
                <c:pt idx="42">
                  <c:v>-1.3524990411271083</c:v>
                </c:pt>
                <c:pt idx="43">
                  <c:v>-1.4404418088914732</c:v>
                </c:pt>
                <c:pt idx="44">
                  <c:v>-1.7415936438934778</c:v>
                </c:pt>
                <c:pt idx="45">
                  <c:v>-1.4718463183889374</c:v>
                </c:pt>
                <c:pt idx="46">
                  <c:v>-1.1362514509717248</c:v>
                </c:pt>
                <c:pt idx="47">
                  <c:v>-1.1465645031006961</c:v>
                </c:pt>
                <c:pt idx="48">
                  <c:v>-1.0103280427005539</c:v>
                </c:pt>
                <c:pt idx="49">
                  <c:v>-1.7039935477465942</c:v>
                </c:pt>
                <c:pt idx="50">
                  <c:v>-2.3310243852300649</c:v>
                </c:pt>
                <c:pt idx="51">
                  <c:v>-2.7600796520380619</c:v>
                </c:pt>
                <c:pt idx="52">
                  <c:v>-3.1029579823485496</c:v>
                </c:pt>
                <c:pt idx="53">
                  <c:v>-3.092463299135737</c:v>
                </c:pt>
                <c:pt idx="54">
                  <c:v>-2.6035716056178155</c:v>
                </c:pt>
                <c:pt idx="55">
                  <c:v>-2.4682282001488152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'14.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'14.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'14. ábra'!$C$4:$BF$4</c:f>
              <c:numCache>
                <c:formatCode>0.0</c:formatCode>
                <c:ptCount val="56"/>
                <c:pt idx="0">
                  <c:v>-6.3466544931370539</c:v>
                </c:pt>
                <c:pt idx="1">
                  <c:v>-6.2108178301382591</c:v>
                </c:pt>
                <c:pt idx="2">
                  <c:v>-7.2615109211448257</c:v>
                </c:pt>
                <c:pt idx="3">
                  <c:v>-7.9221888100897875</c:v>
                </c:pt>
                <c:pt idx="4">
                  <c:v>-5.9871547182824925</c:v>
                </c:pt>
                <c:pt idx="5">
                  <c:v>-3.3357859200717126</c:v>
                </c:pt>
                <c:pt idx="6">
                  <c:v>-1.466844951673907</c:v>
                </c:pt>
                <c:pt idx="7">
                  <c:v>0.11436844858931745</c:v>
                </c:pt>
                <c:pt idx="8">
                  <c:v>0.78834237082593861</c:v>
                </c:pt>
                <c:pt idx="9">
                  <c:v>0.34227254959308162</c:v>
                </c:pt>
                <c:pt idx="10">
                  <c:v>0.69720133116895311</c:v>
                </c:pt>
                <c:pt idx="11">
                  <c:v>1.0869786103176688</c:v>
                </c:pt>
                <c:pt idx="12">
                  <c:v>0.67761507955492128</c:v>
                </c:pt>
                <c:pt idx="13">
                  <c:v>-8.5076142008226482E-2</c:v>
                </c:pt>
                <c:pt idx="14">
                  <c:v>0.22052556209042071</c:v>
                </c:pt>
                <c:pt idx="15">
                  <c:v>0.55610733307982219</c:v>
                </c:pt>
                <c:pt idx="16">
                  <c:v>0.34615841432208344</c:v>
                </c:pt>
                <c:pt idx="17">
                  <c:v>2.1443378251401786</c:v>
                </c:pt>
                <c:pt idx="18">
                  <c:v>3.7017998586938363</c:v>
                </c:pt>
                <c:pt idx="19">
                  <c:v>4.5075352558863262</c:v>
                </c:pt>
                <c:pt idx="20">
                  <c:v>6.308323392290438</c:v>
                </c:pt>
                <c:pt idx="21">
                  <c:v>6.238234843455313</c:v>
                </c:pt>
                <c:pt idx="22">
                  <c:v>6.2237030624107792</c:v>
                </c:pt>
                <c:pt idx="23">
                  <c:v>6.2220851758012286</c:v>
                </c:pt>
                <c:pt idx="24">
                  <c:v>5.0760548491789139</c:v>
                </c:pt>
                <c:pt idx="25">
                  <c:v>4.1214063368798017</c:v>
                </c:pt>
                <c:pt idx="26">
                  <c:v>3.5974408902491843</c:v>
                </c:pt>
                <c:pt idx="27">
                  <c:v>4.229939791374087</c:v>
                </c:pt>
                <c:pt idx="28">
                  <c:v>4.7454336519498304</c:v>
                </c:pt>
                <c:pt idx="29">
                  <c:v>5.6800084290402673</c:v>
                </c:pt>
                <c:pt idx="30">
                  <c:v>5.6010061822820489</c:v>
                </c:pt>
                <c:pt idx="31">
                  <c:v>5.8992255436817445</c:v>
                </c:pt>
                <c:pt idx="32">
                  <c:v>5.6632900932238233</c:v>
                </c:pt>
                <c:pt idx="33">
                  <c:v>5.9279501565251955</c:v>
                </c:pt>
                <c:pt idx="34">
                  <c:v>5.4966154155847535</c:v>
                </c:pt>
                <c:pt idx="35">
                  <c:v>3.0519221095750915</c:v>
                </c:pt>
                <c:pt idx="36">
                  <c:v>2.1015639474886614</c:v>
                </c:pt>
                <c:pt idx="37">
                  <c:v>2.4257341577415263</c:v>
                </c:pt>
                <c:pt idx="38">
                  <c:v>1.3241012636601355</c:v>
                </c:pt>
                <c:pt idx="39">
                  <c:v>1.4689652588185222</c:v>
                </c:pt>
                <c:pt idx="40">
                  <c:v>2.3248202694472968</c:v>
                </c:pt>
                <c:pt idx="41">
                  <c:v>0.87830641136668819</c:v>
                </c:pt>
                <c:pt idx="42">
                  <c:v>0.87635461380369206</c:v>
                </c:pt>
                <c:pt idx="43">
                  <c:v>0.96905725473048521</c:v>
                </c:pt>
                <c:pt idx="44">
                  <c:v>-2.2343533053736557E-3</c:v>
                </c:pt>
                <c:pt idx="45">
                  <c:v>-4.9195917176954589E-2</c:v>
                </c:pt>
                <c:pt idx="46">
                  <c:v>8.7679139300663192E-2</c:v>
                </c:pt>
                <c:pt idx="47">
                  <c:v>5.1364687747357998E-3</c:v>
                </c:pt>
                <c:pt idx="48">
                  <c:v>0.13061255446857953</c:v>
                </c:pt>
                <c:pt idx="49">
                  <c:v>-1.6056690795371968</c:v>
                </c:pt>
                <c:pt idx="50">
                  <c:v>-1.470198635292884</c:v>
                </c:pt>
                <c:pt idx="51">
                  <c:v>-1.8573447857896743</c:v>
                </c:pt>
                <c:pt idx="52">
                  <c:v>-1.7185096821705204</c:v>
                </c:pt>
                <c:pt idx="53">
                  <c:v>-1.1576157759328065</c:v>
                </c:pt>
                <c:pt idx="54">
                  <c:v>-2.3992127108854278</c:v>
                </c:pt>
                <c:pt idx="55">
                  <c:v>-3.0239963029842007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'14.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'14.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'14. ábra'!$C$3:$BF$3</c:f>
              <c:numCache>
                <c:formatCode>0.0</c:formatCode>
                <c:ptCount val="56"/>
                <c:pt idx="0">
                  <c:v>-6.3325729956165242</c:v>
                </c:pt>
                <c:pt idx="1">
                  <c:v>-5.8496379632636426</c:v>
                </c:pt>
                <c:pt idx="2">
                  <c:v>-6.4086869945500018</c:v>
                </c:pt>
                <c:pt idx="3">
                  <c:v>-6.188134185356911</c:v>
                </c:pt>
                <c:pt idx="4">
                  <c:v>-5.255118387910878</c:v>
                </c:pt>
                <c:pt idx="5">
                  <c:v>-3.6568661595889216</c:v>
                </c:pt>
                <c:pt idx="6">
                  <c:v>-0.96468501020913167</c:v>
                </c:pt>
                <c:pt idx="7">
                  <c:v>1.0243071459102644</c:v>
                </c:pt>
                <c:pt idx="8">
                  <c:v>1.8675508135933421</c:v>
                </c:pt>
                <c:pt idx="9">
                  <c:v>2.1221416521884819</c:v>
                </c:pt>
                <c:pt idx="10">
                  <c:v>2.1821789924656398</c:v>
                </c:pt>
                <c:pt idx="11">
                  <c:v>2.0817618132346611</c:v>
                </c:pt>
                <c:pt idx="12">
                  <c:v>2.1419937119386319</c:v>
                </c:pt>
                <c:pt idx="13">
                  <c:v>1.9538757431596265</c:v>
                </c:pt>
                <c:pt idx="14">
                  <c:v>2.3417666668014343</c:v>
                </c:pt>
                <c:pt idx="15">
                  <c:v>2.9009900595873992</c:v>
                </c:pt>
                <c:pt idx="16">
                  <c:v>2.7242255669978372</c:v>
                </c:pt>
                <c:pt idx="17">
                  <c:v>3.260141350470573</c:v>
                </c:pt>
                <c:pt idx="18">
                  <c:v>3.6661555069129421</c:v>
                </c:pt>
                <c:pt idx="19">
                  <c:v>4.1330039226116631</c:v>
                </c:pt>
                <c:pt idx="20">
                  <c:v>5.1861287978422617</c:v>
                </c:pt>
                <c:pt idx="21">
                  <c:v>5.7357299435646407</c:v>
                </c:pt>
                <c:pt idx="22">
                  <c:v>6.3395403305260389</c:v>
                </c:pt>
                <c:pt idx="23">
                  <c:v>7.2602198053218183</c:v>
                </c:pt>
                <c:pt idx="24">
                  <c:v>6.7196173802575645</c:v>
                </c:pt>
                <c:pt idx="25">
                  <c:v>5.5082467810240212</c:v>
                </c:pt>
                <c:pt idx="26">
                  <c:v>5.2107701775481363</c:v>
                </c:pt>
                <c:pt idx="27">
                  <c:v>4.8609652633529201</c:v>
                </c:pt>
                <c:pt idx="28">
                  <c:v>5.8608181711866312</c:v>
                </c:pt>
                <c:pt idx="29">
                  <c:v>6.9082628629235119</c:v>
                </c:pt>
                <c:pt idx="30">
                  <c:v>6.4855226264144958</c:v>
                </c:pt>
                <c:pt idx="31">
                  <c:v>6.9183008382922466</c:v>
                </c:pt>
                <c:pt idx="32">
                  <c:v>6.3782864996649078</c:v>
                </c:pt>
                <c:pt idx="33">
                  <c:v>6.356051689754719</c:v>
                </c:pt>
                <c:pt idx="34">
                  <c:v>6.4059464564831403</c:v>
                </c:pt>
                <c:pt idx="35">
                  <c:v>4.4619548023699167</c:v>
                </c:pt>
                <c:pt idx="36">
                  <c:v>3.7457437795499411</c:v>
                </c:pt>
                <c:pt idx="37">
                  <c:v>3.6526819333735259</c:v>
                </c:pt>
                <c:pt idx="38">
                  <c:v>2.9356316066752663</c:v>
                </c:pt>
                <c:pt idx="39">
                  <c:v>2.8436206132993962</c:v>
                </c:pt>
                <c:pt idx="40">
                  <c:v>3.1501083165378967</c:v>
                </c:pt>
                <c:pt idx="41">
                  <c:v>2.7030797642887605</c:v>
                </c:pt>
                <c:pt idx="42">
                  <c:v>2.2288536549307998</c:v>
                </c:pt>
                <c:pt idx="43">
                  <c:v>2.4094990636219582</c:v>
                </c:pt>
                <c:pt idx="44">
                  <c:v>1.7393592905881046</c:v>
                </c:pt>
                <c:pt idx="45">
                  <c:v>1.4226504012119829</c:v>
                </c:pt>
                <c:pt idx="46">
                  <c:v>1.2239305902723878</c:v>
                </c:pt>
                <c:pt idx="47">
                  <c:v>1.1517009718754321</c:v>
                </c:pt>
                <c:pt idx="48">
                  <c:v>1.1409405971691333</c:v>
                </c:pt>
                <c:pt idx="49">
                  <c:v>9.8324468209397053E-2</c:v>
                </c:pt>
                <c:pt idx="50">
                  <c:v>0.86082574993718075</c:v>
                </c:pt>
                <c:pt idx="51">
                  <c:v>0.90273486624838739</c:v>
                </c:pt>
                <c:pt idx="52">
                  <c:v>1.3844483001780297</c:v>
                </c:pt>
                <c:pt idx="53">
                  <c:v>1.9348475232029305</c:v>
                </c:pt>
                <c:pt idx="54">
                  <c:v>0.20435889473238775</c:v>
                </c:pt>
                <c:pt idx="55">
                  <c:v>-0.55576810283538625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3032705506726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149314308913674E-2"/>
              <c:y val="1.973982492240086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312521302636881"/>
          <c:w val="1"/>
          <c:h val="0.126874786973631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'18.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'18. adat'!$C$3:$BF$3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5.3144326104032986</c:v>
                </c:pt>
                <c:pt idx="55">
                  <c:v>5.579311018648899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B-46EE-B42F-4BDE312A5733}"/>
            </c:ext>
          </c:extLst>
        </c:ser>
        <c:ser>
          <c:idx val="1"/>
          <c:order val="1"/>
          <c:tx>
            <c:strRef>
              <c:f>'18. 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'18.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'18. adat'!$C$4:$BF$4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-0.16041734456069948</c:v>
                </c:pt>
                <c:pt idx="55">
                  <c:v>-1.0616976369515994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B-46EE-B42F-4BDE312A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'18. adat'!$B$5</c:f>
              <c:strCache>
                <c:ptCount val="1"/>
                <c:pt idx="0">
                  <c:v>Net portfolio investment liabilities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'18. adat'!$C$5:$BF$5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>
                  <c:v>-2.4373355110217996</c:v>
                </c:pt>
                <c:pt idx="45">
                  <c:v>-2.6823173448068998</c:v>
                </c:pt>
                <c:pt idx="46">
                  <c:v>-2.6627425528149993</c:v>
                </c:pt>
                <c:pt idx="47">
                  <c:v>-2.6308230043253991</c:v>
                </c:pt>
                <c:pt idx="48">
                  <c:v>-2.8499758465393996</c:v>
                </c:pt>
                <c:pt idx="49">
                  <c:v>-3.5099649794092995</c:v>
                </c:pt>
                <c:pt idx="50">
                  <c:v>-4.0390723967317994</c:v>
                </c:pt>
                <c:pt idx="51">
                  <c:v>-4.1160671453244992</c:v>
                </c:pt>
                <c:pt idx="52">
                  <c:v>-4.8913301895521988</c:v>
                </c:pt>
                <c:pt idx="53">
                  <c:v>-5.2947627463281988</c:v>
                </c:pt>
                <c:pt idx="54">
                  <c:v>-5.4748499549639984</c:v>
                </c:pt>
                <c:pt idx="55">
                  <c:v>-6.6410086556004986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3B-46EE-B42F-4BDE312A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6"/>
          <c:min val="-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273148148148146E-2"/>
              <c:y val="2.96554395314969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19857576"/>
        <c:crosses val="autoZero"/>
        <c:crossBetween val="between"/>
        <c:majorUnit val="2"/>
      </c:valAx>
      <c:valAx>
        <c:axId val="997915032"/>
        <c:scaling>
          <c:orientation val="minMax"/>
          <c:max val="6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9964351851851856"/>
              <c:y val="2.96554395314969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3341554860099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'19.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ábra'!$C$3:$P$3</c:f>
              <c:numCache>
                <c:formatCode>0.0</c:formatCode>
                <c:ptCount val="14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-2.9592714768646</c:v>
                </c:pt>
                <c:pt idx="10">
                  <c:v>-2.6592550902685002</c:v>
                </c:pt>
                <c:pt idx="11">
                  <c:v>-1.9717545103203999</c:v>
                </c:pt>
                <c:pt idx="12">
                  <c:v>3.1735721165407993</c:v>
                </c:pt>
                <c:pt idx="13">
                  <c:v>3.9110435098645016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'19.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ábra'!$C$4:$P$4</c:f>
              <c:numCache>
                <c:formatCode>0.0</c:formatCode>
                <c:ptCount val="14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2.0230487602479004</c:v>
                </c:pt>
                <c:pt idx="12">
                  <c:v>-2.9466538345431004</c:v>
                </c:pt>
                <c:pt idx="13">
                  <c:v>-0.58699849240220014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'19.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ábra'!$C$5:$P$5</c:f>
              <c:numCache>
                <c:formatCode>0.0</c:formatCode>
                <c:ptCount val="14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-2.2872384578091998</c:v>
                </c:pt>
                <c:pt idx="10">
                  <c:v>-0.56690072800500002</c:v>
                </c:pt>
                <c:pt idx="11">
                  <c:v>-0.91110343647940017</c:v>
                </c:pt>
                <c:pt idx="12" formatCode="0.00">
                  <c:v>1.0429263536275999</c:v>
                </c:pt>
                <c:pt idx="13" formatCode="0.00">
                  <c:v>0.27542980760489988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'19.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ábra'!$C$2:$P$2</c:f>
              <c:numCache>
                <c:formatCode>0.0</c:formatCode>
                <c:ptCount val="14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-4.1796730023482001</c:v>
                </c:pt>
                <c:pt idx="10">
                  <c:v>-4.7628693989241997</c:v>
                </c:pt>
                <c:pt idx="11">
                  <c:v>-0.85980918655189975</c:v>
                </c:pt>
                <c:pt idx="12">
                  <c:v>1.2698446356252988</c:v>
                </c:pt>
                <c:pt idx="13">
                  <c:v>3.5994748250672011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017013888888887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0592755554178417"/>
          <c:w val="0.98558858267716531"/>
          <c:h val="9.33383943234282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8.6239063867016616E-2"/>
          <c:w val="0.8962864074432757"/>
          <c:h val="0.74475815697332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'19.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ábra'!$C$3:$P$3</c:f>
              <c:numCache>
                <c:formatCode>0.0</c:formatCode>
                <c:ptCount val="14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-2.9592714768646</c:v>
                </c:pt>
                <c:pt idx="10">
                  <c:v>-2.6592550902685002</c:v>
                </c:pt>
                <c:pt idx="11">
                  <c:v>-1.9717545103203999</c:v>
                </c:pt>
                <c:pt idx="12">
                  <c:v>3.1735721165407993</c:v>
                </c:pt>
                <c:pt idx="13">
                  <c:v>3.9110435098645016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418-8CF1-F230B9188590}"/>
            </c:ext>
          </c:extLst>
        </c:ser>
        <c:ser>
          <c:idx val="1"/>
          <c:order val="2"/>
          <c:tx>
            <c:strRef>
              <c:f>'19.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ábra'!$C$4:$P$4</c:f>
              <c:numCache>
                <c:formatCode>0.0</c:formatCode>
                <c:ptCount val="14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2.0230487602479004</c:v>
                </c:pt>
                <c:pt idx="12">
                  <c:v>-2.9466538345431004</c:v>
                </c:pt>
                <c:pt idx="13">
                  <c:v>-0.58699849240220014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9-4418-8CF1-F230B9188590}"/>
            </c:ext>
          </c:extLst>
        </c:ser>
        <c:ser>
          <c:idx val="3"/>
          <c:order val="3"/>
          <c:tx>
            <c:strRef>
              <c:f>'19.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ábra'!$C$5:$P$5</c:f>
              <c:numCache>
                <c:formatCode>0.0</c:formatCode>
                <c:ptCount val="14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-2.2872384578091998</c:v>
                </c:pt>
                <c:pt idx="10">
                  <c:v>-0.56690072800500002</c:v>
                </c:pt>
                <c:pt idx="11">
                  <c:v>-0.91110343647940017</c:v>
                </c:pt>
                <c:pt idx="12" formatCode="0.00">
                  <c:v>1.0429263536275999</c:v>
                </c:pt>
                <c:pt idx="13" formatCode="0.00">
                  <c:v>0.27542980760489988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8712320"/>
        <c:axId val="238713856"/>
      </c:barChart>
      <c:lineChart>
        <c:grouping val="standard"/>
        <c:varyColors val="0"/>
        <c:ser>
          <c:idx val="0"/>
          <c:order val="0"/>
          <c:tx>
            <c:strRef>
              <c:f>'19.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'19.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'19. ábra'!$C$2:$P$2</c:f>
              <c:numCache>
                <c:formatCode>0.0</c:formatCode>
                <c:ptCount val="14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-4.1796730023482001</c:v>
                </c:pt>
                <c:pt idx="10">
                  <c:v>-4.7628693989241997</c:v>
                </c:pt>
                <c:pt idx="11">
                  <c:v>-0.85980918655189975</c:v>
                </c:pt>
                <c:pt idx="12">
                  <c:v>1.2698446356252988</c:v>
                </c:pt>
                <c:pt idx="13">
                  <c:v>3.5994748250672011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0240"/>
        <c:axId val="238728320"/>
      </c:lineChart>
      <c:catAx>
        <c:axId val="2387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13856"/>
        <c:crosses val="autoZero"/>
        <c:auto val="1"/>
        <c:lblAlgn val="ctr"/>
        <c:lblOffset val="100"/>
        <c:noMultiLvlLbl val="0"/>
      </c:catAx>
      <c:valAx>
        <c:axId val="238713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6452546296296292E-2"/>
              <c:y val="3.8889784029994115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12320"/>
        <c:crosses val="autoZero"/>
        <c:crossBetween val="between"/>
        <c:majorUnit val="2"/>
      </c:valAx>
      <c:valAx>
        <c:axId val="2387283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897453703703702"/>
              <c:y val="3.448021566014935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30240"/>
        <c:crosses val="max"/>
        <c:crossBetween val="between"/>
        <c:majorUnit val="2"/>
      </c:valAx>
      <c:catAx>
        <c:axId val="2387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283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727016391410776"/>
          <c:w val="0.98281080489938755"/>
          <c:h val="7.01902519133641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6.612462429894958E-2"/>
          <c:w val="0.89626023901231122"/>
          <c:h val="0.69028785672233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ábra'!$D$2:$BG$2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'20. ábra'!$D$3:$BG$3</c:f>
              <c:numCache>
                <c:formatCode>General</c:formatCode>
                <c:ptCount val="56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-14.955778240561999</c:v>
                </c:pt>
                <c:pt idx="50">
                  <c:v>-16.2081550311466</c:v>
                </c:pt>
                <c:pt idx="51">
                  <c:v>-18.3349373889905</c:v>
                </c:pt>
                <c:pt idx="52">
                  <c:v>-17.177807902284901</c:v>
                </c:pt>
                <c:pt idx="53">
                  <c:v>-16.1873367948047</c:v>
                </c:pt>
                <c:pt idx="54">
                  <c:v>-16.940834842628501</c:v>
                </c:pt>
                <c:pt idx="55">
                  <c:v>-17.730651495218801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F-499F-BA2B-1CAC0500D35C}"/>
            </c:ext>
          </c:extLst>
        </c:ser>
        <c:ser>
          <c:idx val="1"/>
          <c:order val="1"/>
          <c:tx>
            <c:strRef>
              <c:f>'20.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ábra'!$D$2:$BG$2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'20. ábra'!$D$4:$BG$4</c:f>
              <c:numCache>
                <c:formatCode>General</c:formatCode>
                <c:ptCount val="56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8.7939702358556993</c:v>
                </c:pt>
                <c:pt idx="49">
                  <c:v>7.793209435855899</c:v>
                </c:pt>
                <c:pt idx="50">
                  <c:v>8.8997007945713982</c:v>
                </c:pt>
                <c:pt idx="51">
                  <c:v>8.0935312913236981</c:v>
                </c:pt>
                <c:pt idx="52">
                  <c:v>7.698174489722998</c:v>
                </c:pt>
                <c:pt idx="53">
                  <c:v>7.6247484942877977</c:v>
                </c:pt>
                <c:pt idx="54">
                  <c:v>7.6532224398945976</c:v>
                </c:pt>
                <c:pt idx="55">
                  <c:v>9.2848156774975976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'20.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ábra'!$D$2:$BG$2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'20. ábra'!$D$5:$BG$5</c:f>
              <c:numCache>
                <c:formatCode>General</c:formatCode>
                <c:ptCount val="56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-23.471276212116301</c:v>
                </c:pt>
                <c:pt idx="49">
                  <c:v>-22.748987676417897</c:v>
                </c:pt>
                <c:pt idx="50">
                  <c:v>-25.107855825717998</c:v>
                </c:pt>
                <c:pt idx="51">
                  <c:v>-26.428468680314197</c:v>
                </c:pt>
                <c:pt idx="52">
                  <c:v>-24.875982392007899</c:v>
                </c:pt>
                <c:pt idx="53">
                  <c:v>-23.812085289092497</c:v>
                </c:pt>
                <c:pt idx="54">
                  <c:v>-24.594057282523099</c:v>
                </c:pt>
                <c:pt idx="55">
                  <c:v>-27.015467172716399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691435185185188E-2"/>
              <c:y val="1.35580826077526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596203703703704"/>
              <c:y val="1.35580826077526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1984033245844266E-2"/>
          <c:y val="0.90900907879651727"/>
          <c:w val="0.94382458442694661"/>
          <c:h val="9.09909212034827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1911636045494318E-2"/>
          <c:w val="0.89626023901231122"/>
          <c:h val="0.679019304062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ábra'!$D$1:$BG$1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'20. ábra'!$D$3:$BG$3</c:f>
              <c:numCache>
                <c:formatCode>General</c:formatCode>
                <c:ptCount val="56"/>
                <c:pt idx="0">
                  <c:v>2.6780434623068001</c:v>
                </c:pt>
                <c:pt idx="1">
                  <c:v>5.8104121592899993</c:v>
                </c:pt>
                <c:pt idx="2">
                  <c:v>8.1338687491211985</c:v>
                </c:pt>
                <c:pt idx="3">
                  <c:v>10.702966983001499</c:v>
                </c:pt>
                <c:pt idx="4">
                  <c:v>11.341516631887298</c:v>
                </c:pt>
                <c:pt idx="5">
                  <c:v>8.5400989803034975</c:v>
                </c:pt>
                <c:pt idx="6">
                  <c:v>6.6180508842769976</c:v>
                </c:pt>
                <c:pt idx="7">
                  <c:v>6.6711543164338973</c:v>
                </c:pt>
                <c:pt idx="8">
                  <c:v>6.6390674723354977</c:v>
                </c:pt>
                <c:pt idx="9">
                  <c:v>6.2894061405472979</c:v>
                </c:pt>
                <c:pt idx="10">
                  <c:v>5.4389662872556981</c:v>
                </c:pt>
                <c:pt idx="11">
                  <c:v>1.4917435704180981</c:v>
                </c:pt>
                <c:pt idx="12">
                  <c:v>3.024301444811198</c:v>
                </c:pt>
                <c:pt idx="13">
                  <c:v>1.8194790844570981</c:v>
                </c:pt>
                <c:pt idx="14">
                  <c:v>0.15547030088939806</c:v>
                </c:pt>
                <c:pt idx="15">
                  <c:v>-3.6715179483771014</c:v>
                </c:pt>
                <c:pt idx="16">
                  <c:v>-4.2775008922940012</c:v>
                </c:pt>
                <c:pt idx="17">
                  <c:v>-5.4489315713489006</c:v>
                </c:pt>
                <c:pt idx="18">
                  <c:v>-8.085629873140201</c:v>
                </c:pt>
                <c:pt idx="19">
                  <c:v>-10.636016071862901</c:v>
                </c:pt>
                <c:pt idx="20">
                  <c:v>-10.406780986501701</c:v>
                </c:pt>
                <c:pt idx="21">
                  <c:v>-11.977443608443402</c:v>
                </c:pt>
                <c:pt idx="22">
                  <c:v>-12.329281000579902</c:v>
                </c:pt>
                <c:pt idx="23">
                  <c:v>-14.322281360848002</c:v>
                </c:pt>
                <c:pt idx="24">
                  <c:v>-13.901299415976702</c:v>
                </c:pt>
                <c:pt idx="25">
                  <c:v>-15.073950761647401</c:v>
                </c:pt>
                <c:pt idx="26">
                  <c:v>-15.274360758043802</c:v>
                </c:pt>
                <c:pt idx="27">
                  <c:v>-15.768038020995801</c:v>
                </c:pt>
                <c:pt idx="28">
                  <c:v>-15.434822183797001</c:v>
                </c:pt>
                <c:pt idx="29">
                  <c:v>-15.0354152266507</c:v>
                </c:pt>
                <c:pt idx="30">
                  <c:v>-17.217196975195499</c:v>
                </c:pt>
                <c:pt idx="31">
                  <c:v>-17.761801865572998</c:v>
                </c:pt>
                <c:pt idx="32">
                  <c:v>-17.718263349665698</c:v>
                </c:pt>
                <c:pt idx="33">
                  <c:v>-17.436760160239899</c:v>
                </c:pt>
                <c:pt idx="34">
                  <c:v>-18.299074938916299</c:v>
                </c:pt>
                <c:pt idx="35">
                  <c:v>-19.021962332898799</c:v>
                </c:pt>
                <c:pt idx="36">
                  <c:v>-17.311949759767</c:v>
                </c:pt>
                <c:pt idx="37">
                  <c:v>-15.745579479212399</c:v>
                </c:pt>
                <c:pt idx="38">
                  <c:v>-15.563141173568999</c:v>
                </c:pt>
                <c:pt idx="39">
                  <c:v>-16.388634416709799</c:v>
                </c:pt>
                <c:pt idx="40">
                  <c:v>-16.1878625531401</c:v>
                </c:pt>
                <c:pt idx="41">
                  <c:v>-16.272769894964501</c:v>
                </c:pt>
                <c:pt idx="42">
                  <c:v>-15.832572732691402</c:v>
                </c:pt>
                <c:pt idx="43">
                  <c:v>-16.7287549804091</c:v>
                </c:pt>
                <c:pt idx="44">
                  <c:v>-15.9758579493369</c:v>
                </c:pt>
                <c:pt idx="45">
                  <c:v>-16.5051486950222</c:v>
                </c:pt>
                <c:pt idx="46">
                  <c:v>-14.862113276111</c:v>
                </c:pt>
                <c:pt idx="47">
                  <c:v>-15.306700005718501</c:v>
                </c:pt>
                <c:pt idx="48">
                  <c:v>-14.6773059762606</c:v>
                </c:pt>
                <c:pt idx="49">
                  <c:v>-14.955778240561999</c:v>
                </c:pt>
                <c:pt idx="50">
                  <c:v>-16.2081550311466</c:v>
                </c:pt>
                <c:pt idx="51">
                  <c:v>-18.3349373889905</c:v>
                </c:pt>
                <c:pt idx="52">
                  <c:v>-17.177807902284901</c:v>
                </c:pt>
                <c:pt idx="53">
                  <c:v>-16.1873367948047</c:v>
                </c:pt>
                <c:pt idx="54">
                  <c:v>-16.940834842628501</c:v>
                </c:pt>
                <c:pt idx="55">
                  <c:v>-17.730651495218801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584-AB62-95C4248CD6B0}"/>
            </c:ext>
          </c:extLst>
        </c:ser>
        <c:ser>
          <c:idx val="1"/>
          <c:order val="1"/>
          <c:tx>
            <c:strRef>
              <c:f>'20.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ábra'!$D$1:$BG$1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'20. ábra'!$D$4:$BG$4</c:f>
              <c:numCache>
                <c:formatCode>General</c:formatCode>
                <c:ptCount val="56"/>
                <c:pt idx="0">
                  <c:v>1.1552416481178001</c:v>
                </c:pt>
                <c:pt idx="1">
                  <c:v>2.1403775126192004</c:v>
                </c:pt>
                <c:pt idx="2">
                  <c:v>4.2289469077159012</c:v>
                </c:pt>
                <c:pt idx="3">
                  <c:v>1.9459958312753014</c:v>
                </c:pt>
                <c:pt idx="4">
                  <c:v>1.8070131919716015</c:v>
                </c:pt>
                <c:pt idx="5">
                  <c:v>2.7452810908979015</c:v>
                </c:pt>
                <c:pt idx="6">
                  <c:v>1.8458310150853015</c:v>
                </c:pt>
                <c:pt idx="7">
                  <c:v>1.9522547095702014</c:v>
                </c:pt>
                <c:pt idx="8">
                  <c:v>1.7553043713653014</c:v>
                </c:pt>
                <c:pt idx="9">
                  <c:v>1.6255923527724014</c:v>
                </c:pt>
                <c:pt idx="10">
                  <c:v>1.7599497674922016</c:v>
                </c:pt>
                <c:pt idx="11">
                  <c:v>0.81605429666310159</c:v>
                </c:pt>
                <c:pt idx="12">
                  <c:v>0.4084083514293016</c:v>
                </c:pt>
                <c:pt idx="13">
                  <c:v>-0.11036486475969837</c:v>
                </c:pt>
                <c:pt idx="14">
                  <c:v>6.7610888224601651E-2</c:v>
                </c:pt>
                <c:pt idx="15">
                  <c:v>-0.14678067005029835</c:v>
                </c:pt>
                <c:pt idx="16">
                  <c:v>-0.38825583842189837</c:v>
                </c:pt>
                <c:pt idx="17">
                  <c:v>-2.0148339288221981</c:v>
                </c:pt>
                <c:pt idx="18">
                  <c:v>-2.0482000781858982</c:v>
                </c:pt>
                <c:pt idx="19">
                  <c:v>-2.6107066977530984</c:v>
                </c:pt>
                <c:pt idx="20">
                  <c:v>-2.1793537277390982</c:v>
                </c:pt>
                <c:pt idx="21">
                  <c:v>-2.8967565037256984</c:v>
                </c:pt>
                <c:pt idx="22">
                  <c:v>-3.4780898165433984</c:v>
                </c:pt>
                <c:pt idx="23">
                  <c:v>-3.4510880949068983</c:v>
                </c:pt>
                <c:pt idx="24">
                  <c:v>-3.7906528648303981</c:v>
                </c:pt>
                <c:pt idx="25">
                  <c:v>-4.8213681425941983</c:v>
                </c:pt>
                <c:pt idx="26">
                  <c:v>-4.7977125287248983</c:v>
                </c:pt>
                <c:pt idx="27">
                  <c:v>-3.5272102334822986</c:v>
                </c:pt>
                <c:pt idx="28">
                  <c:v>-3.4192073953341984</c:v>
                </c:pt>
                <c:pt idx="29">
                  <c:v>-2.9322571247846985</c:v>
                </c:pt>
                <c:pt idx="30">
                  <c:v>-2.9316464132557987</c:v>
                </c:pt>
                <c:pt idx="31">
                  <c:v>-0.6875250369993986</c:v>
                </c:pt>
                <c:pt idx="32">
                  <c:v>1.1981587791048012</c:v>
                </c:pt>
                <c:pt idx="33">
                  <c:v>3.8733497546979008</c:v>
                </c:pt>
                <c:pt idx="34">
                  <c:v>5.1839983289439004</c:v>
                </c:pt>
                <c:pt idx="35">
                  <c:v>6.0130246247951007</c:v>
                </c:pt>
                <c:pt idx="36">
                  <c:v>6.9498267569901007</c:v>
                </c:pt>
                <c:pt idx="37">
                  <c:v>7.3017181971974008</c:v>
                </c:pt>
                <c:pt idx="38">
                  <c:v>8.6333017507337004</c:v>
                </c:pt>
                <c:pt idx="39">
                  <c:v>7.5795156086585003</c:v>
                </c:pt>
                <c:pt idx="40">
                  <c:v>8.4506349504372995</c:v>
                </c:pt>
                <c:pt idx="41">
                  <c:v>8.045304208148</c:v>
                </c:pt>
                <c:pt idx="42">
                  <c:v>8.9345556485670006</c:v>
                </c:pt>
                <c:pt idx="43">
                  <c:v>8.7761086256099006</c:v>
                </c:pt>
                <c:pt idx="44">
                  <c:v>8.5314650479768002</c:v>
                </c:pt>
                <c:pt idx="45">
                  <c:v>8.5218304286202997</c:v>
                </c:pt>
                <c:pt idx="46">
                  <c:v>9.7624634779053991</c:v>
                </c:pt>
                <c:pt idx="47">
                  <c:v>8.1751148400525988</c:v>
                </c:pt>
                <c:pt idx="48">
                  <c:v>8.7939702358556993</c:v>
                </c:pt>
                <c:pt idx="49">
                  <c:v>7.793209435855899</c:v>
                </c:pt>
                <c:pt idx="50">
                  <c:v>8.8997007945713982</c:v>
                </c:pt>
                <c:pt idx="51">
                  <c:v>8.0935312913236981</c:v>
                </c:pt>
                <c:pt idx="52">
                  <c:v>7.698174489722998</c:v>
                </c:pt>
                <c:pt idx="53">
                  <c:v>7.6247484942877977</c:v>
                </c:pt>
                <c:pt idx="54">
                  <c:v>7.6532224398945976</c:v>
                </c:pt>
                <c:pt idx="55">
                  <c:v>9.2848156774975976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'20.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 ábra'!$D$1:$BG$1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'20. ábra'!$D$5:$BG$5</c:f>
              <c:numCache>
                <c:formatCode>General</c:formatCode>
                <c:ptCount val="56"/>
                <c:pt idx="0">
                  <c:v>1.5228018141890001</c:v>
                </c:pt>
                <c:pt idx="1">
                  <c:v>3.6700346466707989</c:v>
                </c:pt>
                <c:pt idx="2">
                  <c:v>3.9049218414052973</c:v>
                </c:pt>
                <c:pt idx="3">
                  <c:v>8.7569711517261979</c:v>
                </c:pt>
                <c:pt idx="4">
                  <c:v>9.5345034399156976</c:v>
                </c:pt>
                <c:pt idx="5">
                  <c:v>5.7948178894055964</c:v>
                </c:pt>
                <c:pt idx="6">
                  <c:v>4.7722198691916962</c:v>
                </c:pt>
                <c:pt idx="7">
                  <c:v>4.7188996068636957</c:v>
                </c:pt>
                <c:pt idx="8">
                  <c:v>4.8837631009701958</c:v>
                </c:pt>
                <c:pt idx="9">
                  <c:v>4.6638137877748962</c:v>
                </c:pt>
                <c:pt idx="10">
                  <c:v>3.6790165197634965</c:v>
                </c:pt>
                <c:pt idx="11">
                  <c:v>0.67568927375499654</c:v>
                </c:pt>
                <c:pt idx="12">
                  <c:v>2.6158930933818962</c:v>
                </c:pt>
                <c:pt idx="13">
                  <c:v>1.9298439492167965</c:v>
                </c:pt>
                <c:pt idx="14">
                  <c:v>8.785941266479641E-2</c:v>
                </c:pt>
                <c:pt idx="15">
                  <c:v>-3.5247372783268029</c:v>
                </c:pt>
                <c:pt idx="16">
                  <c:v>-3.8892450538721031</c:v>
                </c:pt>
                <c:pt idx="17">
                  <c:v>-3.4340976425267025</c:v>
                </c:pt>
                <c:pt idx="18">
                  <c:v>-6.0374297949543028</c:v>
                </c:pt>
                <c:pt idx="19">
                  <c:v>-8.0253093741098027</c:v>
                </c:pt>
                <c:pt idx="20">
                  <c:v>-8.2274272587626029</c:v>
                </c:pt>
                <c:pt idx="21">
                  <c:v>-9.080687104717704</c:v>
                </c:pt>
                <c:pt idx="22">
                  <c:v>-8.8511911840365034</c:v>
                </c:pt>
                <c:pt idx="23">
                  <c:v>-10.871193265941104</c:v>
                </c:pt>
                <c:pt idx="24">
                  <c:v>-10.110646551146303</c:v>
                </c:pt>
                <c:pt idx="25">
                  <c:v>-10.252582619053204</c:v>
                </c:pt>
                <c:pt idx="26">
                  <c:v>-10.476648229318904</c:v>
                </c:pt>
                <c:pt idx="27">
                  <c:v>-12.240827787513503</c:v>
                </c:pt>
                <c:pt idx="28">
                  <c:v>-12.015614788462802</c:v>
                </c:pt>
                <c:pt idx="29">
                  <c:v>-12.103158101866002</c:v>
                </c:pt>
                <c:pt idx="30">
                  <c:v>-14.285550561939701</c:v>
                </c:pt>
                <c:pt idx="31">
                  <c:v>-17.074276828573598</c:v>
                </c:pt>
                <c:pt idx="32">
                  <c:v>-18.916422128770499</c:v>
                </c:pt>
                <c:pt idx="33">
                  <c:v>-21.310109914937801</c:v>
                </c:pt>
                <c:pt idx="34">
                  <c:v>-23.483073267860199</c:v>
                </c:pt>
                <c:pt idx="35">
                  <c:v>-25.034986957693899</c:v>
                </c:pt>
                <c:pt idx="36">
                  <c:v>-24.261776516757102</c:v>
                </c:pt>
                <c:pt idx="37">
                  <c:v>-23.047297676409798</c:v>
                </c:pt>
                <c:pt idx="38">
                  <c:v>-24.196442924302701</c:v>
                </c:pt>
                <c:pt idx="39">
                  <c:v>-23.968150025368299</c:v>
                </c:pt>
                <c:pt idx="40">
                  <c:v>-24.638497503577398</c:v>
                </c:pt>
                <c:pt idx="41">
                  <c:v>-24.318074103112501</c:v>
                </c:pt>
                <c:pt idx="42">
                  <c:v>-24.767128381258402</c:v>
                </c:pt>
                <c:pt idx="43">
                  <c:v>-25.504863606019001</c:v>
                </c:pt>
                <c:pt idx="44">
                  <c:v>-24.5073229973137</c:v>
                </c:pt>
                <c:pt idx="45">
                  <c:v>-25.026979123642498</c:v>
                </c:pt>
                <c:pt idx="46">
                  <c:v>-24.624576754016399</c:v>
                </c:pt>
                <c:pt idx="47">
                  <c:v>-23.481814845771098</c:v>
                </c:pt>
                <c:pt idx="48">
                  <c:v>-23.471276212116301</c:v>
                </c:pt>
                <c:pt idx="49">
                  <c:v>-22.748987676417897</c:v>
                </c:pt>
                <c:pt idx="50">
                  <c:v>-25.107855825717998</c:v>
                </c:pt>
                <c:pt idx="51">
                  <c:v>-26.428468680314197</c:v>
                </c:pt>
                <c:pt idx="52">
                  <c:v>-24.875982392007899</c:v>
                </c:pt>
                <c:pt idx="53">
                  <c:v>-23.812085289092497</c:v>
                </c:pt>
                <c:pt idx="54">
                  <c:v>-24.594057282523099</c:v>
                </c:pt>
                <c:pt idx="55">
                  <c:v>-27.015467172716399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8921527777777774E-2"/>
              <c:y val="1.796796083413379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702847222222217"/>
              <c:y val="1.74935704768692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095144356955377E-2"/>
          <c:y val="0.94164822176078222"/>
          <c:w val="0.94660236220472438"/>
          <c:h val="5.83517782392181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6993781179313978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'21. ábra'!$A$7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'21. ábra'!$C$2:$BF$2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'21. ábra'!$C$7:$BF$7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-7.5794906189743072</c:v>
                </c:pt>
                <c:pt idx="41">
                  <c:v>-8.4399699069957066</c:v>
                </c:pt>
                <c:pt idx="42">
                  <c:v>-8.984110625116406</c:v>
                </c:pt>
                <c:pt idx="43">
                  <c:v>-11.577862762702907</c:v>
                </c:pt>
                <c:pt idx="44">
                  <c:v>-11.357455646821805</c:v>
                </c:pt>
                <c:pt idx="45">
                  <c:v>-11.068864775484705</c:v>
                </c:pt>
                <c:pt idx="46">
                  <c:v>-11.838710245712607</c:v>
                </c:pt>
                <c:pt idx="47">
                  <c:v>-12.488411663287605</c:v>
                </c:pt>
                <c:pt idx="48">
                  <c:v>-10.035913498007405</c:v>
                </c:pt>
                <c:pt idx="49">
                  <c:v>-14.977087367662804</c:v>
                </c:pt>
                <c:pt idx="50">
                  <c:v>-17.285941810107808</c:v>
                </c:pt>
                <c:pt idx="51">
                  <c:v>-19.425622460280007</c:v>
                </c:pt>
                <c:pt idx="52">
                  <c:v>-18.367900445237808</c:v>
                </c:pt>
                <c:pt idx="53">
                  <c:v>-17.543053831859208</c:v>
                </c:pt>
                <c:pt idx="54">
                  <c:v>-24.46980658612771</c:v>
                </c:pt>
                <c:pt idx="55">
                  <c:v>-25.072558106907209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F8-A7F2-BB2A0FC4B78F}"/>
            </c:ext>
          </c:extLst>
        </c:ser>
        <c:ser>
          <c:idx val="3"/>
          <c:order val="2"/>
          <c:tx>
            <c:strRef>
              <c:f>'21. ábra'!$A$6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'21. ábra'!$C$2:$BF$2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'21. ábra'!$C$6:$BF$6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5.1858332355209036E-2</c:v>
                </c:pt>
                <c:pt idx="41">
                  <c:v>-0.48818288668579107</c:v>
                </c:pt>
                <c:pt idx="42">
                  <c:v>-0.3422500268586911</c:v>
                </c:pt>
                <c:pt idx="43">
                  <c:v>1.2071949276272087</c:v>
                </c:pt>
                <c:pt idx="44">
                  <c:v>1.0307393006554086</c:v>
                </c:pt>
                <c:pt idx="45">
                  <c:v>1.8153515042453088</c:v>
                </c:pt>
                <c:pt idx="46">
                  <c:v>2.0809871995301088</c:v>
                </c:pt>
                <c:pt idx="47">
                  <c:v>0.1459893178915086</c:v>
                </c:pt>
                <c:pt idx="48">
                  <c:v>-2.1769097212520911</c:v>
                </c:pt>
                <c:pt idx="49">
                  <c:v>2.7717598204453084</c:v>
                </c:pt>
                <c:pt idx="50">
                  <c:v>6.6510257407249078</c:v>
                </c:pt>
                <c:pt idx="51">
                  <c:v>10.256772231424709</c:v>
                </c:pt>
                <c:pt idx="52">
                  <c:v>8.6780885191914088</c:v>
                </c:pt>
                <c:pt idx="53">
                  <c:v>8.3286482463690081</c:v>
                </c:pt>
                <c:pt idx="54">
                  <c:v>17.174764250781607</c:v>
                </c:pt>
                <c:pt idx="55">
                  <c:v>19.814751387916406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'21.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ábra'!$C$2:$BF$2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'21. ábra'!$C$3:$BF$3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-7.5276322866190979</c:v>
                </c:pt>
                <c:pt idx="41">
                  <c:v>-8.9281527936814982</c:v>
                </c:pt>
                <c:pt idx="42">
                  <c:v>-9.3263606519750972</c:v>
                </c:pt>
                <c:pt idx="43">
                  <c:v>-10.370667835075698</c:v>
                </c:pt>
                <c:pt idx="44">
                  <c:v>-10.326716346166396</c:v>
                </c:pt>
                <c:pt idx="45">
                  <c:v>-9.253513271239397</c:v>
                </c:pt>
                <c:pt idx="46">
                  <c:v>-9.7577230461824982</c:v>
                </c:pt>
                <c:pt idx="47">
                  <c:v>-12.342422345396097</c:v>
                </c:pt>
                <c:pt idx="48">
                  <c:v>-12.212823219259496</c:v>
                </c:pt>
                <c:pt idx="49">
                  <c:v>-12.205327547217497</c:v>
                </c:pt>
                <c:pt idx="50">
                  <c:v>-10.6349160693829</c:v>
                </c:pt>
                <c:pt idx="51">
                  <c:v>-9.1688502288552982</c:v>
                </c:pt>
                <c:pt idx="52">
                  <c:v>-9.6898119260463993</c:v>
                </c:pt>
                <c:pt idx="53">
                  <c:v>-9.2144055854901996</c:v>
                </c:pt>
                <c:pt idx="54">
                  <c:v>-7.2950423353461034</c:v>
                </c:pt>
                <c:pt idx="55">
                  <c:v>-5.2578067189908033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1817129629629632E-2"/>
              <c:y val="1.575992315557896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197731481481481"/>
              <c:y val="7.889876986955039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775384996746509"/>
          <c:w val="1"/>
          <c:h val="0.112246150032534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7.8564450277048711E-2"/>
          <c:w val="0.91006129328180085"/>
          <c:h val="0.669517243516251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'21. ábra'!$B$7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'21. ábra'!$C$1:$BF$1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'21. ábra'!$C$7:$BF$7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-8.643226779570508</c:v>
                </c:pt>
                <c:pt idx="38">
                  <c:v>-6.917222348808008</c:v>
                </c:pt>
                <c:pt idx="39">
                  <c:v>-7.6512755855297074</c:v>
                </c:pt>
                <c:pt idx="40">
                  <c:v>-7.5794906189743072</c:v>
                </c:pt>
                <c:pt idx="41">
                  <c:v>-8.4399699069957066</c:v>
                </c:pt>
                <c:pt idx="42">
                  <c:v>-8.984110625116406</c:v>
                </c:pt>
                <c:pt idx="43">
                  <c:v>-11.577862762702907</c:v>
                </c:pt>
                <c:pt idx="44">
                  <c:v>-11.357455646821805</c:v>
                </c:pt>
                <c:pt idx="45">
                  <c:v>-11.068864775484705</c:v>
                </c:pt>
                <c:pt idx="46">
                  <c:v>-11.838710245712607</c:v>
                </c:pt>
                <c:pt idx="47">
                  <c:v>-12.488411663287605</c:v>
                </c:pt>
                <c:pt idx="48">
                  <c:v>-10.035913498007405</c:v>
                </c:pt>
                <c:pt idx="49">
                  <c:v>-14.977087367662804</c:v>
                </c:pt>
                <c:pt idx="50">
                  <c:v>-17.285941810107808</c:v>
                </c:pt>
                <c:pt idx="51">
                  <c:v>-19.425622460280007</c:v>
                </c:pt>
                <c:pt idx="52">
                  <c:v>-18.367900445237808</c:v>
                </c:pt>
                <c:pt idx="53">
                  <c:v>-17.543053831859208</c:v>
                </c:pt>
                <c:pt idx="54">
                  <c:v>-24.46980658612771</c:v>
                </c:pt>
                <c:pt idx="55">
                  <c:v>-25.072558106907209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B1-897B-6E0B7AF72AFE}"/>
            </c:ext>
          </c:extLst>
        </c:ser>
        <c:ser>
          <c:idx val="3"/>
          <c:order val="2"/>
          <c:tx>
            <c:strRef>
              <c:f>'21. ábra'!$B$6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'21. ábra'!$C$1:$BF$1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'21. ábra'!$C$6:$BF$6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5.1858332355209036E-2</c:v>
                </c:pt>
                <c:pt idx="41">
                  <c:v>-0.48818288668579107</c:v>
                </c:pt>
                <c:pt idx="42">
                  <c:v>-0.3422500268586911</c:v>
                </c:pt>
                <c:pt idx="43">
                  <c:v>1.2071949276272087</c:v>
                </c:pt>
                <c:pt idx="44">
                  <c:v>1.0307393006554086</c:v>
                </c:pt>
                <c:pt idx="45">
                  <c:v>1.8153515042453088</c:v>
                </c:pt>
                <c:pt idx="46">
                  <c:v>2.0809871995301088</c:v>
                </c:pt>
                <c:pt idx="47">
                  <c:v>0.1459893178915086</c:v>
                </c:pt>
                <c:pt idx="48">
                  <c:v>-2.1769097212520911</c:v>
                </c:pt>
                <c:pt idx="49">
                  <c:v>2.7717598204453084</c:v>
                </c:pt>
                <c:pt idx="50">
                  <c:v>6.6510257407249078</c:v>
                </c:pt>
                <c:pt idx="51">
                  <c:v>10.256772231424709</c:v>
                </c:pt>
                <c:pt idx="52">
                  <c:v>8.6780885191914088</c:v>
                </c:pt>
                <c:pt idx="53">
                  <c:v>8.3286482463690081</c:v>
                </c:pt>
                <c:pt idx="54">
                  <c:v>17.174764250781607</c:v>
                </c:pt>
                <c:pt idx="55">
                  <c:v>19.814751387916406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'21.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ábra'!$C$1:$BF$1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'21. ábra'!$C$3:$BF$3</c:f>
              <c:numCache>
                <c:formatCode>0.0</c:formatCode>
                <c:ptCount val="56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-6.6584429319268992</c:v>
                </c:pt>
                <c:pt idx="38">
                  <c:v>-6.1567427962144992</c:v>
                </c:pt>
                <c:pt idx="39">
                  <c:v>-7.7114127448071983</c:v>
                </c:pt>
                <c:pt idx="40">
                  <c:v>-7.5276322866190979</c:v>
                </c:pt>
                <c:pt idx="41">
                  <c:v>-8.9281527936814982</c:v>
                </c:pt>
                <c:pt idx="42">
                  <c:v>-9.3263606519750972</c:v>
                </c:pt>
                <c:pt idx="43">
                  <c:v>-10.370667835075698</c:v>
                </c:pt>
                <c:pt idx="44">
                  <c:v>-10.326716346166396</c:v>
                </c:pt>
                <c:pt idx="45">
                  <c:v>-9.253513271239397</c:v>
                </c:pt>
                <c:pt idx="46">
                  <c:v>-9.7577230461824982</c:v>
                </c:pt>
                <c:pt idx="47">
                  <c:v>-12.342422345396097</c:v>
                </c:pt>
                <c:pt idx="48">
                  <c:v>-12.212823219259496</c:v>
                </c:pt>
                <c:pt idx="49">
                  <c:v>-12.205327547217497</c:v>
                </c:pt>
                <c:pt idx="50">
                  <c:v>-10.6349160693829</c:v>
                </c:pt>
                <c:pt idx="51">
                  <c:v>-9.1688502288552982</c:v>
                </c:pt>
                <c:pt idx="52">
                  <c:v>-9.6898119260463993</c:v>
                </c:pt>
                <c:pt idx="53">
                  <c:v>-9.2144055854901996</c:v>
                </c:pt>
                <c:pt idx="54">
                  <c:v>-7.2950423353461034</c:v>
                </c:pt>
                <c:pt idx="55">
                  <c:v>-5.2578067189908033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887731481481482E-2"/>
              <c:y val="2.363027918073932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024884259259254"/>
              <c:y val="2.756545719331949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415230081910207E-3"/>
          <c:y val="0.92988349394230474"/>
          <c:w val="0.99715847699180893"/>
          <c:h val="7.011650605769528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6379478201592663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'14.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'14. ábra'!$C$1:$BF$1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'14. ábra'!$C$5:$BF$5</c:f>
              <c:numCache>
                <c:formatCode>0.0</c:formatCode>
                <c:ptCount val="56"/>
                <c:pt idx="0">
                  <c:v>-1.4081497520529614E-2</c:v>
                </c:pt>
                <c:pt idx="1">
                  <c:v>-0.36117986687461628</c:v>
                </c:pt>
                <c:pt idx="2">
                  <c:v>-0.85282392659482431</c:v>
                </c:pt>
                <c:pt idx="3">
                  <c:v>-1.7340546247328763</c:v>
                </c:pt>
                <c:pt idx="4">
                  <c:v>-0.73203633037161531</c:v>
                </c:pt>
                <c:pt idx="5">
                  <c:v>0.32108023951720815</c:v>
                </c:pt>
                <c:pt idx="6">
                  <c:v>-0.50215994146477527</c:v>
                </c:pt>
                <c:pt idx="7">
                  <c:v>-0.90993869732094701</c:v>
                </c:pt>
                <c:pt idx="8">
                  <c:v>-1.0792084427674036</c:v>
                </c:pt>
                <c:pt idx="9">
                  <c:v>-1.7798691025954005</c:v>
                </c:pt>
                <c:pt idx="10">
                  <c:v>-1.4849776612966867</c:v>
                </c:pt>
                <c:pt idx="11">
                  <c:v>-0.9947832029169924</c:v>
                </c:pt>
                <c:pt idx="12">
                  <c:v>-1.4643786323837105</c:v>
                </c:pt>
                <c:pt idx="13">
                  <c:v>-2.0389518851678536</c:v>
                </c:pt>
                <c:pt idx="14">
                  <c:v>-2.1212411047110136</c:v>
                </c:pt>
                <c:pt idx="15">
                  <c:v>-2.3448827265075778</c:v>
                </c:pt>
                <c:pt idx="16">
                  <c:v>-2.378067152675754</c:v>
                </c:pt>
                <c:pt idx="17">
                  <c:v>-1.1158035253303955</c:v>
                </c:pt>
                <c:pt idx="18">
                  <c:v>3.5644351780893209E-2</c:v>
                </c:pt>
                <c:pt idx="19">
                  <c:v>0.37453133327466259</c:v>
                </c:pt>
                <c:pt idx="20">
                  <c:v>1.1221945944481746</c:v>
                </c:pt>
                <c:pt idx="21">
                  <c:v>0.50250489989067182</c:v>
                </c:pt>
                <c:pt idx="22">
                  <c:v>-0.11583726811525892</c:v>
                </c:pt>
                <c:pt idx="23">
                  <c:v>-1.0381346295205895</c:v>
                </c:pt>
                <c:pt idx="24">
                  <c:v>-1.6435625310786504</c:v>
                </c:pt>
                <c:pt idx="25">
                  <c:v>-1.3868404441442197</c:v>
                </c:pt>
                <c:pt idx="26">
                  <c:v>-1.6133292872989518</c:v>
                </c:pt>
                <c:pt idx="27">
                  <c:v>-0.63102547197883274</c:v>
                </c:pt>
                <c:pt idx="28">
                  <c:v>-1.1153845192368008</c:v>
                </c:pt>
                <c:pt idx="29">
                  <c:v>-1.2282544338832428</c:v>
                </c:pt>
                <c:pt idx="30">
                  <c:v>-0.88451644413244801</c:v>
                </c:pt>
                <c:pt idx="31">
                  <c:v>-1.0190752946105026</c:v>
                </c:pt>
                <c:pt idx="32">
                  <c:v>-0.71499640644108531</c:v>
                </c:pt>
                <c:pt idx="33">
                  <c:v>-0.42810153322952477</c:v>
                </c:pt>
                <c:pt idx="34">
                  <c:v>-0.90933104089838646</c:v>
                </c:pt>
                <c:pt idx="35">
                  <c:v>-1.4100326927948248</c:v>
                </c:pt>
                <c:pt idx="36">
                  <c:v>-1.6441798320612793</c:v>
                </c:pt>
                <c:pt idx="37">
                  <c:v>-1.2269477756319991</c:v>
                </c:pt>
                <c:pt idx="38">
                  <c:v>-1.6115303430151311</c:v>
                </c:pt>
                <c:pt idx="39">
                  <c:v>-1.3746553544808744</c:v>
                </c:pt>
                <c:pt idx="40">
                  <c:v>-0.82528804709060077</c:v>
                </c:pt>
                <c:pt idx="41">
                  <c:v>-1.8247733529220718</c:v>
                </c:pt>
                <c:pt idx="42">
                  <c:v>-1.3524990411271083</c:v>
                </c:pt>
                <c:pt idx="43">
                  <c:v>-1.4404418088914732</c:v>
                </c:pt>
                <c:pt idx="44">
                  <c:v>-1.7415936438934778</c:v>
                </c:pt>
                <c:pt idx="45">
                  <c:v>-1.4718463183889374</c:v>
                </c:pt>
                <c:pt idx="46">
                  <c:v>-1.1362514509717248</c:v>
                </c:pt>
                <c:pt idx="47">
                  <c:v>-1.1465645031006961</c:v>
                </c:pt>
                <c:pt idx="48">
                  <c:v>-1.0103280427005539</c:v>
                </c:pt>
                <c:pt idx="49">
                  <c:v>-1.7039935477465942</c:v>
                </c:pt>
                <c:pt idx="50">
                  <c:v>-2.3310243852300649</c:v>
                </c:pt>
                <c:pt idx="51">
                  <c:v>-2.7600796520380619</c:v>
                </c:pt>
                <c:pt idx="52">
                  <c:v>-3.1029579823485496</c:v>
                </c:pt>
                <c:pt idx="53">
                  <c:v>-3.092463299135737</c:v>
                </c:pt>
                <c:pt idx="54">
                  <c:v>-2.6035716056178155</c:v>
                </c:pt>
                <c:pt idx="55">
                  <c:v>-2.4682282001488152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'14.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'14.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'14. ábra'!$C$4:$BF$4</c:f>
              <c:numCache>
                <c:formatCode>0.0</c:formatCode>
                <c:ptCount val="56"/>
                <c:pt idx="0">
                  <c:v>-6.3466544931370539</c:v>
                </c:pt>
                <c:pt idx="1">
                  <c:v>-6.2108178301382591</c:v>
                </c:pt>
                <c:pt idx="2">
                  <c:v>-7.2615109211448257</c:v>
                </c:pt>
                <c:pt idx="3">
                  <c:v>-7.9221888100897875</c:v>
                </c:pt>
                <c:pt idx="4">
                  <c:v>-5.9871547182824925</c:v>
                </c:pt>
                <c:pt idx="5">
                  <c:v>-3.3357859200717126</c:v>
                </c:pt>
                <c:pt idx="6">
                  <c:v>-1.466844951673907</c:v>
                </c:pt>
                <c:pt idx="7">
                  <c:v>0.11436844858931745</c:v>
                </c:pt>
                <c:pt idx="8">
                  <c:v>0.78834237082593861</c:v>
                </c:pt>
                <c:pt idx="9">
                  <c:v>0.34227254959308162</c:v>
                </c:pt>
                <c:pt idx="10">
                  <c:v>0.69720133116895311</c:v>
                </c:pt>
                <c:pt idx="11">
                  <c:v>1.0869786103176688</c:v>
                </c:pt>
                <c:pt idx="12">
                  <c:v>0.67761507955492128</c:v>
                </c:pt>
                <c:pt idx="13">
                  <c:v>-8.5076142008226482E-2</c:v>
                </c:pt>
                <c:pt idx="14">
                  <c:v>0.22052556209042071</c:v>
                </c:pt>
                <c:pt idx="15">
                  <c:v>0.55610733307982219</c:v>
                </c:pt>
                <c:pt idx="16">
                  <c:v>0.34615841432208344</c:v>
                </c:pt>
                <c:pt idx="17">
                  <c:v>2.1443378251401786</c:v>
                </c:pt>
                <c:pt idx="18">
                  <c:v>3.7017998586938363</c:v>
                </c:pt>
                <c:pt idx="19">
                  <c:v>4.5075352558863262</c:v>
                </c:pt>
                <c:pt idx="20">
                  <c:v>6.308323392290438</c:v>
                </c:pt>
                <c:pt idx="21">
                  <c:v>6.238234843455313</c:v>
                </c:pt>
                <c:pt idx="22">
                  <c:v>6.2237030624107792</c:v>
                </c:pt>
                <c:pt idx="23">
                  <c:v>6.2220851758012286</c:v>
                </c:pt>
                <c:pt idx="24">
                  <c:v>5.0760548491789139</c:v>
                </c:pt>
                <c:pt idx="25">
                  <c:v>4.1214063368798017</c:v>
                </c:pt>
                <c:pt idx="26">
                  <c:v>3.5974408902491843</c:v>
                </c:pt>
                <c:pt idx="27">
                  <c:v>4.229939791374087</c:v>
                </c:pt>
                <c:pt idx="28">
                  <c:v>4.7454336519498304</c:v>
                </c:pt>
                <c:pt idx="29">
                  <c:v>5.6800084290402673</c:v>
                </c:pt>
                <c:pt idx="30">
                  <c:v>5.6010061822820489</c:v>
                </c:pt>
                <c:pt idx="31">
                  <c:v>5.8992255436817445</c:v>
                </c:pt>
                <c:pt idx="32">
                  <c:v>5.6632900932238233</c:v>
                </c:pt>
                <c:pt idx="33">
                  <c:v>5.9279501565251955</c:v>
                </c:pt>
                <c:pt idx="34">
                  <c:v>5.4966154155847535</c:v>
                </c:pt>
                <c:pt idx="35">
                  <c:v>3.0519221095750915</c:v>
                </c:pt>
                <c:pt idx="36">
                  <c:v>2.1015639474886614</c:v>
                </c:pt>
                <c:pt idx="37">
                  <c:v>2.4257341577415263</c:v>
                </c:pt>
                <c:pt idx="38">
                  <c:v>1.3241012636601355</c:v>
                </c:pt>
                <c:pt idx="39">
                  <c:v>1.4689652588185222</c:v>
                </c:pt>
                <c:pt idx="40">
                  <c:v>2.3248202694472968</c:v>
                </c:pt>
                <c:pt idx="41">
                  <c:v>0.87830641136668819</c:v>
                </c:pt>
                <c:pt idx="42">
                  <c:v>0.87635461380369206</c:v>
                </c:pt>
                <c:pt idx="43">
                  <c:v>0.96905725473048521</c:v>
                </c:pt>
                <c:pt idx="44">
                  <c:v>-2.2343533053736557E-3</c:v>
                </c:pt>
                <c:pt idx="45">
                  <c:v>-4.9195917176954589E-2</c:v>
                </c:pt>
                <c:pt idx="46">
                  <c:v>8.7679139300663192E-2</c:v>
                </c:pt>
                <c:pt idx="47">
                  <c:v>5.1364687747357998E-3</c:v>
                </c:pt>
                <c:pt idx="48">
                  <c:v>0.13061255446857953</c:v>
                </c:pt>
                <c:pt idx="49">
                  <c:v>-1.6056690795371968</c:v>
                </c:pt>
                <c:pt idx="50">
                  <c:v>-1.470198635292884</c:v>
                </c:pt>
                <c:pt idx="51">
                  <c:v>-1.8573447857896743</c:v>
                </c:pt>
                <c:pt idx="52">
                  <c:v>-1.7185096821705204</c:v>
                </c:pt>
                <c:pt idx="53">
                  <c:v>-1.1576157759328065</c:v>
                </c:pt>
                <c:pt idx="54">
                  <c:v>-2.3992127108854278</c:v>
                </c:pt>
                <c:pt idx="55">
                  <c:v>-3.0239963029842007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'14.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'14. ábra'!$C$1:$BF$1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'14. ábra'!$C$3:$BF$3</c:f>
              <c:numCache>
                <c:formatCode>0.0</c:formatCode>
                <c:ptCount val="56"/>
                <c:pt idx="0">
                  <c:v>-6.3325729956165242</c:v>
                </c:pt>
                <c:pt idx="1">
                  <c:v>-5.8496379632636426</c:v>
                </c:pt>
                <c:pt idx="2">
                  <c:v>-6.4086869945500018</c:v>
                </c:pt>
                <c:pt idx="3">
                  <c:v>-6.188134185356911</c:v>
                </c:pt>
                <c:pt idx="4">
                  <c:v>-5.255118387910878</c:v>
                </c:pt>
                <c:pt idx="5">
                  <c:v>-3.6568661595889216</c:v>
                </c:pt>
                <c:pt idx="6">
                  <c:v>-0.96468501020913167</c:v>
                </c:pt>
                <c:pt idx="7">
                  <c:v>1.0243071459102644</c:v>
                </c:pt>
                <c:pt idx="8">
                  <c:v>1.8675508135933421</c:v>
                </c:pt>
                <c:pt idx="9">
                  <c:v>2.1221416521884819</c:v>
                </c:pt>
                <c:pt idx="10">
                  <c:v>2.1821789924656398</c:v>
                </c:pt>
                <c:pt idx="11">
                  <c:v>2.0817618132346611</c:v>
                </c:pt>
                <c:pt idx="12">
                  <c:v>2.1419937119386319</c:v>
                </c:pt>
                <c:pt idx="13">
                  <c:v>1.9538757431596265</c:v>
                </c:pt>
                <c:pt idx="14">
                  <c:v>2.3417666668014343</c:v>
                </c:pt>
                <c:pt idx="15">
                  <c:v>2.9009900595873992</c:v>
                </c:pt>
                <c:pt idx="16">
                  <c:v>2.7242255669978372</c:v>
                </c:pt>
                <c:pt idx="17">
                  <c:v>3.260141350470573</c:v>
                </c:pt>
                <c:pt idx="18">
                  <c:v>3.6661555069129421</c:v>
                </c:pt>
                <c:pt idx="19">
                  <c:v>4.1330039226116631</c:v>
                </c:pt>
                <c:pt idx="20">
                  <c:v>5.1861287978422617</c:v>
                </c:pt>
                <c:pt idx="21">
                  <c:v>5.7357299435646407</c:v>
                </c:pt>
                <c:pt idx="22">
                  <c:v>6.3395403305260389</c:v>
                </c:pt>
                <c:pt idx="23">
                  <c:v>7.2602198053218183</c:v>
                </c:pt>
                <c:pt idx="24">
                  <c:v>6.7196173802575645</c:v>
                </c:pt>
                <c:pt idx="25">
                  <c:v>5.5082467810240212</c:v>
                </c:pt>
                <c:pt idx="26">
                  <c:v>5.2107701775481363</c:v>
                </c:pt>
                <c:pt idx="27">
                  <c:v>4.8609652633529201</c:v>
                </c:pt>
                <c:pt idx="28">
                  <c:v>5.8608181711866312</c:v>
                </c:pt>
                <c:pt idx="29">
                  <c:v>6.9082628629235119</c:v>
                </c:pt>
                <c:pt idx="30">
                  <c:v>6.4855226264144958</c:v>
                </c:pt>
                <c:pt idx="31">
                  <c:v>6.9183008382922466</c:v>
                </c:pt>
                <c:pt idx="32">
                  <c:v>6.3782864996649078</c:v>
                </c:pt>
                <c:pt idx="33">
                  <c:v>6.356051689754719</c:v>
                </c:pt>
                <c:pt idx="34">
                  <c:v>6.4059464564831403</c:v>
                </c:pt>
                <c:pt idx="35">
                  <c:v>4.4619548023699167</c:v>
                </c:pt>
                <c:pt idx="36">
                  <c:v>3.7457437795499411</c:v>
                </c:pt>
                <c:pt idx="37">
                  <c:v>3.6526819333735259</c:v>
                </c:pt>
                <c:pt idx="38">
                  <c:v>2.9356316066752663</c:v>
                </c:pt>
                <c:pt idx="39">
                  <c:v>2.8436206132993962</c:v>
                </c:pt>
                <c:pt idx="40">
                  <c:v>3.1501083165378967</c:v>
                </c:pt>
                <c:pt idx="41">
                  <c:v>2.7030797642887605</c:v>
                </c:pt>
                <c:pt idx="42">
                  <c:v>2.2288536549307998</c:v>
                </c:pt>
                <c:pt idx="43">
                  <c:v>2.4094990636219582</c:v>
                </c:pt>
                <c:pt idx="44">
                  <c:v>1.7393592905881046</c:v>
                </c:pt>
                <c:pt idx="45">
                  <c:v>1.4226504012119829</c:v>
                </c:pt>
                <c:pt idx="46">
                  <c:v>1.2239305902723878</c:v>
                </c:pt>
                <c:pt idx="47">
                  <c:v>1.1517009718754321</c:v>
                </c:pt>
                <c:pt idx="48">
                  <c:v>1.1409405971691333</c:v>
                </c:pt>
                <c:pt idx="49">
                  <c:v>9.8324468209397053E-2</c:v>
                </c:pt>
                <c:pt idx="50">
                  <c:v>0.86082574993718075</c:v>
                </c:pt>
                <c:pt idx="51">
                  <c:v>0.90273486624838739</c:v>
                </c:pt>
                <c:pt idx="52">
                  <c:v>1.3844483001780297</c:v>
                </c:pt>
                <c:pt idx="53">
                  <c:v>1.9348475232029305</c:v>
                </c:pt>
                <c:pt idx="54">
                  <c:v>0.20435889473238775</c:v>
                </c:pt>
                <c:pt idx="55">
                  <c:v>-0.55576810283538625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0722222222221"/>
              <c:y val="1.9807579090880923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735879629629631E-2"/>
              <c:y val="2.082266910420475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381681281566639"/>
          <c:w val="1"/>
          <c:h val="9.618318718433364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5.4524525144857929E-2"/>
          <c:w val="0.8962864074432757"/>
          <c:h val="0.65143554972295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ábra'!$A$6</c:f>
              <c:strCache>
                <c:ptCount val="1"/>
                <c:pt idx="0">
                  <c:v>Adósságjellegű követelés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ábra'!$E$6:$R$6</c:f>
              <c:numCache>
                <c:formatCode>0.0</c:formatCode>
                <c:ptCount val="14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-3.0611751844449993</c:v>
                </c:pt>
                <c:pt idx="10">
                  <c:v>-5.9494103836286998</c:v>
                </c:pt>
                <c:pt idx="11">
                  <c:v>-0.7515204414062</c:v>
                </c:pt>
                <c:pt idx="12">
                  <c:v>-6.5387224211422996</c:v>
                </c:pt>
                <c:pt idx="13">
                  <c:v>-8.2854625831741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73B-8859-FBA2B527964D}"/>
            </c:ext>
          </c:extLst>
        </c:ser>
        <c:ser>
          <c:idx val="1"/>
          <c:order val="1"/>
          <c:tx>
            <c:strRef>
              <c:f>'15.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ábra'!$E$3:$R$3</c:f>
              <c:numCache>
                <c:formatCode>0.0</c:formatCode>
                <c:ptCount val="14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2.0368208728600004</c:v>
                </c:pt>
                <c:pt idx="10">
                  <c:v>2.6118363748078002</c:v>
                </c:pt>
                <c:pt idx="11">
                  <c:v>0.99393864066600013</c:v>
                </c:pt>
                <c:pt idx="12">
                  <c:v>2.3110023581419998</c:v>
                </c:pt>
                <c:pt idx="13">
                  <c:v>2.1426149671401005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3"/>
          <c:tx>
            <c:strRef>
              <c:f>'15. ábra'!$A$7</c:f>
              <c:strCache>
                <c:ptCount val="1"/>
                <c:pt idx="0">
                  <c:v>Adósságjellegű tartozás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ábra'!$E$7:$R$7</c:f>
              <c:numCache>
                <c:formatCode>0.0</c:formatCode>
                <c:ptCount val="14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-1.1184978179031999</c:v>
                </c:pt>
                <c:pt idx="10">
                  <c:v>1.1865409847044999</c:v>
                </c:pt>
                <c:pt idx="11">
                  <c:v>-0.10828874514569986</c:v>
                </c:pt>
                <c:pt idx="12">
                  <c:v>7.8085670567675987</c:v>
                </c:pt>
                <c:pt idx="13">
                  <c:v>11.884937408241299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2"/>
          <c:tx>
            <c:strRef>
              <c:f>'15.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ábra'!$E$4:$R$4</c:f>
              <c:numCache>
                <c:formatCode>0.0</c:formatCode>
                <c:ptCount val="14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-1.3186890993679989</c:v>
                </c:pt>
                <c:pt idx="11">
                  <c:v>-7.5038743262998654E-3</c:v>
                </c:pt>
                <c:pt idx="12">
                  <c:v>2.5397464835856001</c:v>
                </c:pt>
                <c:pt idx="13">
                  <c:v>4.6432088305186996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8481249999999994E-2"/>
              <c:y val="2.720540389799522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8670370370370368"/>
              <c:y val="1.3819601524494112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80000371827843708"/>
          <c:w val="0.9555454943132109"/>
          <c:h val="0.199996281721562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5814829733833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ábra'!$B$6</c:f>
              <c:strCache>
                <c:ptCount val="1"/>
                <c:pt idx="0">
                  <c:v>Debt type 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ábra'!$E$6:$R$6</c:f>
              <c:numCache>
                <c:formatCode>0.0</c:formatCode>
                <c:ptCount val="14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-3.0611751844449993</c:v>
                </c:pt>
                <c:pt idx="10">
                  <c:v>-5.9494103836286998</c:v>
                </c:pt>
                <c:pt idx="11">
                  <c:v>-0.7515204414062</c:v>
                </c:pt>
                <c:pt idx="12">
                  <c:v>-6.5387224211422996</c:v>
                </c:pt>
                <c:pt idx="13">
                  <c:v>-8.2854625831741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6-4AF5-AE8D-B0F047A917A5}"/>
            </c:ext>
          </c:extLst>
        </c:ser>
        <c:ser>
          <c:idx val="1"/>
          <c:order val="1"/>
          <c:tx>
            <c:strRef>
              <c:f>'15.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ábra'!$E$3:$R$3</c:f>
              <c:numCache>
                <c:formatCode>0.0</c:formatCode>
                <c:ptCount val="14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2.0368208728600004</c:v>
                </c:pt>
                <c:pt idx="10">
                  <c:v>2.6118363748078002</c:v>
                </c:pt>
                <c:pt idx="11">
                  <c:v>0.99393864066600013</c:v>
                </c:pt>
                <c:pt idx="12">
                  <c:v>2.3110023581419998</c:v>
                </c:pt>
                <c:pt idx="13">
                  <c:v>2.1426149671401005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3"/>
          <c:tx>
            <c:strRef>
              <c:f>'15. ábra'!$B$7</c:f>
              <c:strCache>
                <c:ptCount val="1"/>
                <c:pt idx="0">
                  <c:v>Debt type liablilities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ábra'!$E$7:$R$7</c:f>
              <c:numCache>
                <c:formatCode>0.0</c:formatCode>
                <c:ptCount val="14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-1.1184978179031999</c:v>
                </c:pt>
                <c:pt idx="10">
                  <c:v>1.1865409847044999</c:v>
                </c:pt>
                <c:pt idx="11">
                  <c:v>-0.10828874514569986</c:v>
                </c:pt>
                <c:pt idx="12">
                  <c:v>7.8085670567675987</c:v>
                </c:pt>
                <c:pt idx="13">
                  <c:v>11.884937408241299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2"/>
          <c:tx>
            <c:strRef>
              <c:f>'15.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'15. ábra'!$E$1:$R$1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'15. ábra'!$E$4:$R$4</c:f>
              <c:numCache>
                <c:formatCode>0.0</c:formatCode>
                <c:ptCount val="14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-1.3186890993679989</c:v>
                </c:pt>
                <c:pt idx="11">
                  <c:v>-7.5038743262998654E-3</c:v>
                </c:pt>
                <c:pt idx="12">
                  <c:v>2.5397464835856001</c:v>
                </c:pt>
                <c:pt idx="13">
                  <c:v>4.6432088305186996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837731481481477E-2"/>
              <c:y val="1.60127660893006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089976851851862"/>
              <c:y val="1.994732438880798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819444444444444E-3"/>
          <c:y val="0.90092956960927095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59490740740742E-2"/>
          <c:y val="6.9950113097635797E-2"/>
          <c:w val="0.92175277731826322"/>
          <c:h val="0.670249862244098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'16.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'16.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ábra'!$C$4:$BF$4</c:f>
              <c:numCache>
                <c:formatCode>0.0</c:formatCode>
                <c:ptCount val="56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-0.12754159855860003</c:v>
                </c:pt>
                <c:pt idx="41">
                  <c:v>0.52202835831259997</c:v>
                </c:pt>
                <c:pt idx="42">
                  <c:v>0.10904153049950001</c:v>
                </c:pt>
                <c:pt idx="43">
                  <c:v>-0.27602468056640006</c:v>
                </c:pt>
                <c:pt idx="44">
                  <c:v>-0.74272944895100002</c:v>
                </c:pt>
                <c:pt idx="45">
                  <c:v>0.64749465415420004</c:v>
                </c:pt>
                <c:pt idx="46">
                  <c:v>-0.89483452195070035</c:v>
                </c:pt>
                <c:pt idx="47" formatCode="0.000">
                  <c:v>0.30917517113230003</c:v>
                </c:pt>
                <c:pt idx="48" formatCode="0.000">
                  <c:v>1.5516631835004999</c:v>
                </c:pt>
                <c:pt idx="49" formatCode="0.000">
                  <c:v>2.3721587256043004</c:v>
                </c:pt>
                <c:pt idx="50" formatCode="0.000">
                  <c:v>-0.81716371904390006</c:v>
                </c:pt>
                <c:pt idx="51" formatCode="0.000">
                  <c:v>-0.39558076901460015</c:v>
                </c:pt>
                <c:pt idx="52" formatCode="0.000">
                  <c:v>4.9529445537437002</c:v>
                </c:pt>
                <c:pt idx="53" formatCode="0.000">
                  <c:v>0.78953280147550009</c:v>
                </c:pt>
                <c:pt idx="54" formatCode="0.000">
                  <c:v>-0.35271029029549994</c:v>
                </c:pt>
                <c:pt idx="55" formatCode="0.000">
                  <c:v>-1.8058601776448999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8-4D21-8EF5-898ED412B104}"/>
            </c:ext>
          </c:extLst>
        </c:ser>
        <c:ser>
          <c:idx val="0"/>
          <c:order val="1"/>
          <c:tx>
            <c:strRef>
              <c:f>'16.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'16.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ábra'!$C$3:$BF$3</c:f>
              <c:numCache>
                <c:formatCode>0.0</c:formatCode>
                <c:ptCount val="56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0.45703001920730035</c:v>
                </c:pt>
                <c:pt idx="41">
                  <c:v>-0.52227435530869992</c:v>
                </c:pt>
                <c:pt idx="42">
                  <c:v>1.9405134712819998</c:v>
                </c:pt>
                <c:pt idx="43">
                  <c:v>0.50906362994020005</c:v>
                </c:pt>
                <c:pt idx="44">
                  <c:v>1.1955820695471</c:v>
                </c:pt>
                <c:pt idx="45">
                  <c:v>-1.2799701589787</c:v>
                </c:pt>
                <c:pt idx="46">
                  <c:v>1.0043536766738002</c:v>
                </c:pt>
                <c:pt idx="47">
                  <c:v>0.70214335040610043</c:v>
                </c:pt>
                <c:pt idx="48">
                  <c:v>-0.5272009899918999</c:v>
                </c:pt>
                <c:pt idx="49">
                  <c:v>-1.5029922839054</c:v>
                </c:pt>
                <c:pt idx="50">
                  <c:v>1.4228422262498002</c:v>
                </c:pt>
                <c:pt idx="51">
                  <c:v>0.20727598474320019</c:v>
                </c:pt>
                <c:pt idx="52">
                  <c:v>-4.9350425542218996</c:v>
                </c:pt>
                <c:pt idx="53">
                  <c:v>-0.9105485751822</c:v>
                </c:pt>
                <c:pt idx="54">
                  <c:v>1.0693121293414998</c:v>
                </c:pt>
                <c:pt idx="55">
                  <c:v>3.3349870799239003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'16.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'16.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ábra'!$C$5:$BF$5</c:f>
              <c:numCache>
                <c:formatCode>0.0</c:formatCode>
                <c:ptCount val="56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0.32948842064870032</c:v>
                </c:pt>
                <c:pt idx="41">
                  <c:v>-2.4599699609995085E-4</c:v>
                </c:pt>
                <c:pt idx="42">
                  <c:v>2.0495550017814996</c:v>
                </c:pt>
                <c:pt idx="43">
                  <c:v>0.23303894937379999</c:v>
                </c:pt>
                <c:pt idx="44">
                  <c:v>0.45285262059609999</c:v>
                </c:pt>
                <c:pt idx="45">
                  <c:v>-0.63247550482449999</c:v>
                </c:pt>
                <c:pt idx="46">
                  <c:v>0.10951915472309981</c:v>
                </c:pt>
                <c:pt idx="47">
                  <c:v>1.0113185215384004</c:v>
                </c:pt>
                <c:pt idx="48">
                  <c:v>1.0244621935086</c:v>
                </c:pt>
                <c:pt idx="49">
                  <c:v>0.86916644169890045</c:v>
                </c:pt>
                <c:pt idx="50">
                  <c:v>0.60567850720590011</c:v>
                </c:pt>
                <c:pt idx="51">
                  <c:v>-0.18830478427139996</c:v>
                </c:pt>
                <c:pt idx="52" formatCode="0.00">
                  <c:v>1.7901999521800604E-2</c:v>
                </c:pt>
                <c:pt idx="53" formatCode="0.00">
                  <c:v>-0.12101577370669991</c:v>
                </c:pt>
                <c:pt idx="54" formatCode="0.00">
                  <c:v>0.71660183904599983</c:v>
                </c:pt>
                <c:pt idx="55" formatCode="0.00">
                  <c:v>1.5291269022790004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9115046296296296E-2"/>
              <c:y val="1.96929321724041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434513888888891"/>
              <c:y val="1.96926223158677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63798195433E-3"/>
          <c:y val="0.91490530019619232"/>
          <c:w val="0.99532589676290462"/>
          <c:h val="8.4711822950085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85818569971960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'16.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'16.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ábra'!$C$4:$BF$4</c:f>
              <c:numCache>
                <c:formatCode>0.0</c:formatCode>
                <c:ptCount val="56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-7.9242822570999294E-3</c:v>
                </c:pt>
                <c:pt idx="37">
                  <c:v>0.14636157219349996</c:v>
                </c:pt>
                <c:pt idx="38">
                  <c:v>-1.0511381196830001</c:v>
                </c:pt>
                <c:pt idx="39">
                  <c:v>-0.93545773971300017</c:v>
                </c:pt>
                <c:pt idx="40">
                  <c:v>-0.12754159855860003</c:v>
                </c:pt>
                <c:pt idx="41">
                  <c:v>0.52202835831259997</c:v>
                </c:pt>
                <c:pt idx="42">
                  <c:v>0.10904153049950001</c:v>
                </c:pt>
                <c:pt idx="43">
                  <c:v>-0.27602468056640006</c:v>
                </c:pt>
                <c:pt idx="44">
                  <c:v>-0.74272944895100002</c:v>
                </c:pt>
                <c:pt idx="45">
                  <c:v>0.64749465415420004</c:v>
                </c:pt>
                <c:pt idx="46">
                  <c:v>-0.89483452195070035</c:v>
                </c:pt>
                <c:pt idx="47" formatCode="0.000">
                  <c:v>0.30917517113230003</c:v>
                </c:pt>
                <c:pt idx="48" formatCode="0.000">
                  <c:v>1.5516631835004999</c:v>
                </c:pt>
                <c:pt idx="49" formatCode="0.000">
                  <c:v>2.3721587256043004</c:v>
                </c:pt>
                <c:pt idx="50" formatCode="0.000">
                  <c:v>-0.81716371904390006</c:v>
                </c:pt>
                <c:pt idx="51" formatCode="0.000">
                  <c:v>-0.39558076901460015</c:v>
                </c:pt>
                <c:pt idx="52" formatCode="0.000">
                  <c:v>4.9529445537437002</c:v>
                </c:pt>
                <c:pt idx="53" formatCode="0.000">
                  <c:v>0.78953280147550009</c:v>
                </c:pt>
                <c:pt idx="54" formatCode="0.000">
                  <c:v>-0.35271029029549994</c:v>
                </c:pt>
                <c:pt idx="55" formatCode="0.000">
                  <c:v>-1.8058601776448999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D93-B33F-692769E1F1BA}"/>
            </c:ext>
          </c:extLst>
        </c:ser>
        <c:ser>
          <c:idx val="0"/>
          <c:order val="1"/>
          <c:tx>
            <c:strRef>
              <c:f>'16.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'16. ábra'!$C$2:$BF$2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'16. ábra'!$C$3:$BF$3</c:f>
              <c:numCache>
                <c:formatCode>0.0</c:formatCode>
                <c:ptCount val="56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0.72395527893800016</c:v>
                </c:pt>
                <c:pt idx="37">
                  <c:v>-0.94311360617129991</c:v>
                </c:pt>
                <c:pt idx="38">
                  <c:v>2.0827296816578005</c:v>
                </c:pt>
                <c:pt idx="39">
                  <c:v>2.0991692731509</c:v>
                </c:pt>
                <c:pt idx="40">
                  <c:v>0.45703001920730035</c:v>
                </c:pt>
                <c:pt idx="41">
                  <c:v>-0.52227435530869992</c:v>
                </c:pt>
                <c:pt idx="42">
                  <c:v>1.9405134712819998</c:v>
                </c:pt>
                <c:pt idx="43">
                  <c:v>0.50906362994020005</c:v>
                </c:pt>
                <c:pt idx="44">
                  <c:v>1.1955820695471</c:v>
                </c:pt>
                <c:pt idx="45">
                  <c:v>-1.2799701589787</c:v>
                </c:pt>
                <c:pt idx="46">
                  <c:v>1.0043536766738002</c:v>
                </c:pt>
                <c:pt idx="47">
                  <c:v>0.70214335040610043</c:v>
                </c:pt>
                <c:pt idx="48">
                  <c:v>-0.5272009899918999</c:v>
                </c:pt>
                <c:pt idx="49">
                  <c:v>-1.5029922839054</c:v>
                </c:pt>
                <c:pt idx="50">
                  <c:v>1.4228422262498002</c:v>
                </c:pt>
                <c:pt idx="51">
                  <c:v>0.20727598474320019</c:v>
                </c:pt>
                <c:pt idx="52">
                  <c:v>-4.9350425542218996</c:v>
                </c:pt>
                <c:pt idx="53">
                  <c:v>-0.9105485751822</c:v>
                </c:pt>
                <c:pt idx="54">
                  <c:v>1.0693121293414998</c:v>
                </c:pt>
                <c:pt idx="55">
                  <c:v>3.3349870799239003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'16.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'16. ábra'!$G$2:$BF$2</c:f>
              <c:strCache>
                <c:ptCount val="52"/>
                <c:pt idx="0">
                  <c:v>2009.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'16. ábra'!$C$5:$BF$5</c:f>
              <c:numCache>
                <c:formatCode>0.0</c:formatCode>
                <c:ptCount val="56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0.7160309966809002</c:v>
                </c:pt>
                <c:pt idx="37">
                  <c:v>-0.79675203397779992</c:v>
                </c:pt>
                <c:pt idx="38">
                  <c:v>1.0315915619748004</c:v>
                </c:pt>
                <c:pt idx="39">
                  <c:v>1.1637115334378998</c:v>
                </c:pt>
                <c:pt idx="40">
                  <c:v>0.32948842064870032</c:v>
                </c:pt>
                <c:pt idx="41">
                  <c:v>-2.4599699609995085E-4</c:v>
                </c:pt>
                <c:pt idx="42">
                  <c:v>2.0495550017814996</c:v>
                </c:pt>
                <c:pt idx="43">
                  <c:v>0.23303894937379999</c:v>
                </c:pt>
                <c:pt idx="44">
                  <c:v>0.45285262059609999</c:v>
                </c:pt>
                <c:pt idx="45">
                  <c:v>-0.63247550482449999</c:v>
                </c:pt>
                <c:pt idx="46">
                  <c:v>0.10951915472309981</c:v>
                </c:pt>
                <c:pt idx="47">
                  <c:v>1.0113185215384004</c:v>
                </c:pt>
                <c:pt idx="48">
                  <c:v>1.0244621935086</c:v>
                </c:pt>
                <c:pt idx="49">
                  <c:v>0.86916644169890045</c:v>
                </c:pt>
                <c:pt idx="50">
                  <c:v>0.60567850720590011</c:v>
                </c:pt>
                <c:pt idx="51">
                  <c:v>-0.18830478427139996</c:v>
                </c:pt>
                <c:pt idx="52" formatCode="0.00">
                  <c:v>1.7901999521800604E-2</c:v>
                </c:pt>
                <c:pt idx="53" formatCode="0.00">
                  <c:v>-0.12101577370669991</c:v>
                </c:pt>
                <c:pt idx="54" formatCode="0.00">
                  <c:v>0.71660183904599983</c:v>
                </c:pt>
                <c:pt idx="55" formatCode="0.00">
                  <c:v>1.5291269022790004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5046296296296E-2"/>
              <c:y val="1.18225761472438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26289351851852"/>
              <c:y val="1.18222662907074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74544358108E-3"/>
          <c:y val="0.93112668875860327"/>
          <c:w val="0.99532589676290462"/>
          <c:h val="6.8474381850624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675208688377281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'17. ábra'!$A$2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'17. ábra'!$C$2:$P$2</c:f>
              <c:numCache>
                <c:formatCode>0.0</c:formatCode>
                <c:ptCount val="14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3.2035681544827996</c:v>
                </c:pt>
                <c:pt idx="11">
                  <c:v>3.7769231872402997</c:v>
                </c:pt>
                <c:pt idx="12">
                  <c:v>3.6368240045971003</c:v>
                </c:pt>
                <c:pt idx="13">
                  <c:v>3.4291857609927994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4428-BF2A-A911B7D5F1EC}"/>
            </c:ext>
          </c:extLst>
        </c:ser>
        <c:ser>
          <c:idx val="1"/>
          <c:order val="2"/>
          <c:tx>
            <c:strRef>
              <c:f>'17.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'17.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'17. ábra'!$C$3:$P$3</c:f>
              <c:numCache>
                <c:formatCode>0.0</c:formatCode>
                <c:ptCount val="14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5.6208656569107003</c:v>
                </c:pt>
                <c:pt idx="11">
                  <c:v>4.4515932327618</c:v>
                </c:pt>
                <c:pt idx="12">
                  <c:v>3.5552061586135997</c:v>
                </c:pt>
                <c:pt idx="13">
                  <c:v>4.3932006723784998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'17.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'17. ábra'!$C$4:$P$4</c:f>
              <c:numCache>
                <c:formatCode>0.0</c:formatCode>
                <c:ptCount val="14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36.303384703804717</c:v>
                </c:pt>
                <c:pt idx="11">
                  <c:v>45.900415025717791</c:v>
                </c:pt>
                <c:pt idx="12">
                  <c:v>50.567418685206576</c:v>
                </c:pt>
                <c:pt idx="13">
                  <c:v>43.838102223682725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3407870370370369E-2"/>
              <c:y val="3.32798314380441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2483912037037033"/>
              <c:y val="3.098441421621789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583955628543985"/>
          <c:w val="1"/>
          <c:h val="0.1341604437145601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821531930716078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'17. ábra'!$B$2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'17.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'17. ábra'!$C$2:$P$2</c:f>
              <c:numCache>
                <c:formatCode>0.0</c:formatCode>
                <c:ptCount val="14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2.872082218943</c:v>
                </c:pt>
                <c:pt idx="10">
                  <c:v>3.2035681544827996</c:v>
                </c:pt>
                <c:pt idx="11">
                  <c:v>3.7769231872402997</c:v>
                </c:pt>
                <c:pt idx="12">
                  <c:v>3.6368240045971003</c:v>
                </c:pt>
                <c:pt idx="13">
                  <c:v>3.4291857609927994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FBD-81D5-E68D3C4A394B}"/>
            </c:ext>
          </c:extLst>
        </c:ser>
        <c:ser>
          <c:idx val="1"/>
          <c:order val="2"/>
          <c:tx>
            <c:strRef>
              <c:f>'17.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'17.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'17. ábra'!$C$3:$P$3</c:f>
              <c:numCache>
                <c:formatCode>0.0</c:formatCode>
                <c:ptCount val="14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6.0877441933133003</c:v>
                </c:pt>
                <c:pt idx="10">
                  <c:v>5.6208656569107003</c:v>
                </c:pt>
                <c:pt idx="11">
                  <c:v>4.4515932327618</c:v>
                </c:pt>
                <c:pt idx="12">
                  <c:v>3.5552061586135997</c:v>
                </c:pt>
                <c:pt idx="13">
                  <c:v>4.3932006723784998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'17. ábra'!$B$4</c:f>
              <c:strCache>
                <c:ptCount val="1"/>
                <c:pt idx="0">
                  <c:v>Dividend ratio, in given year, proportion of total pofits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'17. ábra'!$C$4:$P$4</c:f>
              <c:numCache>
                <c:formatCode>0.0</c:formatCode>
                <c:ptCount val="14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32.055110074612934</c:v>
                </c:pt>
                <c:pt idx="10">
                  <c:v>36.303384703804717</c:v>
                </c:pt>
                <c:pt idx="11">
                  <c:v>45.900415025717791</c:v>
                </c:pt>
                <c:pt idx="12">
                  <c:v>50.567418685206576</c:v>
                </c:pt>
                <c:pt idx="13">
                  <c:v>43.838102223682725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468055555555558E-2"/>
              <c:y val="3.32798314380441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180902777777765"/>
              <c:y val="3.721500945062435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977473429801999"/>
          <c:w val="1"/>
          <c:h val="0.1302252657019800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7300740740740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'18. adat'!$C$1:$BF$1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'18. adat'!$C$3:$BF$3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5.3144326104032986</c:v>
                </c:pt>
                <c:pt idx="55">
                  <c:v>5.579311018648899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B9D-AEF1-FCE65D86D17B}"/>
            </c:ext>
          </c:extLst>
        </c:ser>
        <c:ser>
          <c:idx val="1"/>
          <c:order val="1"/>
          <c:tx>
            <c:strRef>
              <c:f>'18. 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'18. adat'!$C$1:$BF$1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'18. adat'!$C$4:$BF$4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-0.16041734456069948</c:v>
                </c:pt>
                <c:pt idx="55">
                  <c:v>-1.0616976369515994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0-4B9D-AEF1-FCE65D86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'18. adat'!$A$5</c:f>
              <c:strCache>
                <c:ptCount val="1"/>
                <c:pt idx="0">
                  <c:v>Nettó portfólió részvény-tartozások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'18. adat'!$C$1:$BF$1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'18. adat'!$C$5:$BF$5</c:f>
              <c:numCache>
                <c:formatCode>0</c:formatCode>
                <c:ptCount val="56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>
                  <c:v>-2.4373355110217996</c:v>
                </c:pt>
                <c:pt idx="45">
                  <c:v>-2.6823173448068998</c:v>
                </c:pt>
                <c:pt idx="46">
                  <c:v>-2.6627425528149993</c:v>
                </c:pt>
                <c:pt idx="47">
                  <c:v>-2.6308230043253991</c:v>
                </c:pt>
                <c:pt idx="48">
                  <c:v>-2.8499758465393996</c:v>
                </c:pt>
                <c:pt idx="49">
                  <c:v>-3.5099649794092995</c:v>
                </c:pt>
                <c:pt idx="50">
                  <c:v>-4.0390723967317994</c:v>
                </c:pt>
                <c:pt idx="51">
                  <c:v>-4.1160671453244992</c:v>
                </c:pt>
                <c:pt idx="52">
                  <c:v>-4.8913301895521988</c:v>
                </c:pt>
                <c:pt idx="53">
                  <c:v>-5.2947627463281988</c:v>
                </c:pt>
                <c:pt idx="54">
                  <c:v>-5.4748499549639984</c:v>
                </c:pt>
                <c:pt idx="55">
                  <c:v>-6.6410086556004986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0-4B9D-AEF1-FCE65D86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6"/>
          <c:min val="-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152777777777783E-2"/>
              <c:y val="3.35906175440770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6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7906481481481493"/>
              <c:y val="2.96554395314969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917984"/>
        <c:crosses val="max"/>
        <c:crossBetween val="between"/>
        <c:majorUnit val="2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371476</xdr:colOff>
      <xdr:row>10</xdr:row>
      <xdr:rowOff>19050</xdr:rowOff>
    </xdr:from>
    <xdr:to>
      <xdr:col>48</xdr:col>
      <xdr:colOff>246676</xdr:colOff>
      <xdr:row>31</xdr:row>
      <xdr:rowOff>45950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219069</xdr:colOff>
      <xdr:row>10</xdr:row>
      <xdr:rowOff>9518</xdr:rowOff>
    </xdr:from>
    <xdr:to>
      <xdr:col>56</xdr:col>
      <xdr:colOff>271869</xdr:colOff>
      <xdr:row>31</xdr:row>
      <xdr:rowOff>36418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</xdr:colOff>
      <xdr:row>17</xdr:row>
      <xdr:rowOff>76200</xdr:rowOff>
    </xdr:from>
    <xdr:to>
      <xdr:col>46</xdr:col>
      <xdr:colOff>119475</xdr:colOff>
      <xdr:row>38</xdr:row>
      <xdr:rowOff>103100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C6F7B3A-C187-4513-84A5-42E64867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528638</xdr:colOff>
      <xdr:row>17</xdr:row>
      <xdr:rowOff>28574</xdr:rowOff>
    </xdr:from>
    <xdr:to>
      <xdr:col>54</xdr:col>
      <xdr:colOff>581438</xdr:colOff>
      <xdr:row>38</xdr:row>
      <xdr:rowOff>55474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62332E-1FC5-4253-9574-193E12A6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11</xdr:row>
      <xdr:rowOff>109536</xdr:rowOff>
    </xdr:from>
    <xdr:to>
      <xdr:col>10</xdr:col>
      <xdr:colOff>81375</xdr:colOff>
      <xdr:row>32</xdr:row>
      <xdr:rowOff>136436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300037</xdr:colOff>
      <xdr:row>11</xdr:row>
      <xdr:rowOff>90486</xdr:rowOff>
    </xdr:from>
    <xdr:to>
      <xdr:col>18</xdr:col>
      <xdr:colOff>352837</xdr:colOff>
      <xdr:row>32</xdr:row>
      <xdr:rowOff>117386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</cdr:x>
      <cdr:y>0.07386</cdr:y>
    </cdr:from>
    <cdr:to>
      <cdr:x>0.68351</cdr:x>
      <cdr:y>0.19332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1728000" y="238367"/>
          <a:ext cx="1224750" cy="385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0.53964</cdr:x>
      <cdr:y>0.58699</cdr:y>
    </cdr:from>
    <cdr:to>
      <cdr:x>0.88053</cdr:x>
      <cdr:y>0.7022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2388813" y="1894396"/>
          <a:ext cx="1509011" cy="371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0.51076</cdr:x>
      <cdr:y>0.10847</cdr:y>
    </cdr:from>
    <cdr:to>
      <cdr:x>0.90332</cdr:x>
      <cdr:y>0.21398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206483" y="350054"/>
          <a:ext cx="1695859" cy="340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borrowing - inflow of funds</a:t>
          </a:r>
        </a:p>
      </cdr:txBody>
    </cdr:sp>
  </cdr:relSizeAnchor>
  <cdr:relSizeAnchor xmlns:cdr="http://schemas.openxmlformats.org/drawingml/2006/chartDrawing">
    <cdr:from>
      <cdr:x>0.53727</cdr:x>
      <cdr:y>0.72457</cdr:y>
    </cdr:from>
    <cdr:to>
      <cdr:x>0.92982</cdr:x>
      <cdr:y>0.81821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321003" y="2338389"/>
          <a:ext cx="1695816" cy="3022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outflow of funds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</xdr:row>
      <xdr:rowOff>152399</xdr:rowOff>
    </xdr:from>
    <xdr:to>
      <xdr:col>49</xdr:col>
      <xdr:colOff>52800</xdr:colOff>
      <xdr:row>28</xdr:row>
      <xdr:rowOff>26899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92A68D-FEA0-4E1B-AB74-281C600E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300038</xdr:colOff>
      <xdr:row>7</xdr:row>
      <xdr:rowOff>19049</xdr:rowOff>
    </xdr:from>
    <xdr:to>
      <xdr:col>57</xdr:col>
      <xdr:colOff>352838</xdr:colOff>
      <xdr:row>28</xdr:row>
      <xdr:rowOff>45949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B363CAB-88F0-405C-BA28-FB5061368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14</xdr:row>
      <xdr:rowOff>23811</xdr:rowOff>
    </xdr:from>
    <xdr:to>
      <xdr:col>10</xdr:col>
      <xdr:colOff>467137</xdr:colOff>
      <xdr:row>35</xdr:row>
      <xdr:rowOff>50711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0C6F41-636D-4919-BE8D-78FB1881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14</xdr:row>
      <xdr:rowOff>33336</xdr:rowOff>
    </xdr:from>
    <xdr:to>
      <xdr:col>19</xdr:col>
      <xdr:colOff>395700</xdr:colOff>
      <xdr:row>35</xdr:row>
      <xdr:rowOff>60236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DD3B744-FE6F-4807-AEAE-3BDEDA91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558165</xdr:colOff>
      <xdr:row>16</xdr:row>
      <xdr:rowOff>126682</xdr:rowOff>
    </xdr:from>
    <xdr:to>
      <xdr:col>53</xdr:col>
      <xdr:colOff>458565</xdr:colOff>
      <xdr:row>38</xdr:row>
      <xdr:rowOff>1182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A89081-23B6-4C88-B880-D3B9EDFDF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541020</xdr:colOff>
      <xdr:row>16</xdr:row>
      <xdr:rowOff>120014</xdr:rowOff>
    </xdr:from>
    <xdr:to>
      <xdr:col>62</xdr:col>
      <xdr:colOff>422370</xdr:colOff>
      <xdr:row>37</xdr:row>
      <xdr:rowOff>146914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9E070B-6455-494E-869E-0088CFB2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57156</xdr:colOff>
      <xdr:row>11</xdr:row>
      <xdr:rowOff>57155</xdr:rowOff>
    </xdr:from>
    <xdr:to>
      <xdr:col>6</xdr:col>
      <xdr:colOff>43281</xdr:colOff>
      <xdr:row>32</xdr:row>
      <xdr:rowOff>84055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381006</xdr:colOff>
      <xdr:row>11</xdr:row>
      <xdr:rowOff>47630</xdr:rowOff>
    </xdr:from>
    <xdr:to>
      <xdr:col>14</xdr:col>
      <xdr:colOff>433806</xdr:colOff>
      <xdr:row>32</xdr:row>
      <xdr:rowOff>74530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C5B4B9B-0291-4ED3-AED7-A1D5E7E1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342900</xdr:colOff>
      <xdr:row>10</xdr:row>
      <xdr:rowOff>9525</xdr:rowOff>
    </xdr:from>
    <xdr:to>
      <xdr:col>48</xdr:col>
      <xdr:colOff>395700</xdr:colOff>
      <xdr:row>31</xdr:row>
      <xdr:rowOff>36425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B0E4C-8E11-4125-9A9C-DEC3E7CA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161925</xdr:colOff>
      <xdr:row>9</xdr:row>
      <xdr:rowOff>142874</xdr:rowOff>
    </xdr:from>
    <xdr:to>
      <xdr:col>56</xdr:col>
      <xdr:colOff>214725</xdr:colOff>
      <xdr:row>31</xdr:row>
      <xdr:rowOff>17374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55B08BA-672F-4CF4-9ABC-78F9CA0B5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projektek\BOP_publikacio\2020_Q4\2.%20fejezet\&#193;BR&#193;K_T&#214;RZS_20Q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3)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. adat"/>
      <sheetName val="2. adat"/>
      <sheetName val="3. adat"/>
      <sheetName val="5. adat"/>
      <sheetName val="4. adat"/>
      <sheetName val="6. adat"/>
      <sheetName val="7. adat"/>
      <sheetName val="8. adat"/>
      <sheetName val="9. adat"/>
      <sheetName val="10. adat"/>
      <sheetName val="11. adat"/>
      <sheetName val="12. adat"/>
      <sheetName val="13. adat"/>
      <sheetName val="14. adat"/>
      <sheetName val="15. adat"/>
      <sheetName val="16. adat"/>
      <sheetName val="17. adat"/>
      <sheetName val="18. adat"/>
      <sheetName val="19. adat"/>
      <sheetName val="20. adat"/>
      <sheetName val="21. adat"/>
      <sheetName val="22. adat"/>
      <sheetName val="23. adat"/>
    </sheetNames>
    <sheetDataSet>
      <sheetData sheetId="0"/>
      <sheetData sheetId="1">
        <row r="1">
          <cell r="C1" t="str">
            <v xml:space="preserve">         II</v>
          </cell>
          <cell r="D1" t="str">
            <v xml:space="preserve">         III</v>
          </cell>
          <cell r="E1" t="str">
            <v xml:space="preserve">         IV</v>
          </cell>
          <cell r="F1" t="str">
            <v>2008. I</v>
          </cell>
          <cell r="G1" t="str">
            <v xml:space="preserve">         II</v>
          </cell>
          <cell r="H1" t="str">
            <v xml:space="preserve">         III</v>
          </cell>
          <cell r="I1" t="str">
            <v xml:space="preserve">         IV</v>
          </cell>
          <cell r="J1" t="str">
            <v>2009. I</v>
          </cell>
          <cell r="K1" t="str">
            <v xml:space="preserve">         II</v>
          </cell>
          <cell r="L1" t="str">
            <v xml:space="preserve">         III</v>
          </cell>
          <cell r="M1" t="str">
            <v xml:space="preserve">         IV</v>
          </cell>
          <cell r="N1" t="str">
            <v>2010. I</v>
          </cell>
          <cell r="O1" t="str">
            <v xml:space="preserve">         II</v>
          </cell>
          <cell r="P1" t="str">
            <v xml:space="preserve">         III</v>
          </cell>
          <cell r="Q1" t="str">
            <v xml:space="preserve">         IV</v>
          </cell>
          <cell r="R1" t="str">
            <v>2011. I</v>
          </cell>
          <cell r="S1" t="str">
            <v xml:space="preserve">         II</v>
          </cell>
          <cell r="T1" t="str">
            <v xml:space="preserve">         III</v>
          </cell>
          <cell r="U1" t="str">
            <v xml:space="preserve">         IV</v>
          </cell>
          <cell r="V1" t="str">
            <v>2012. I</v>
          </cell>
          <cell r="W1" t="str">
            <v xml:space="preserve">         II</v>
          </cell>
          <cell r="X1" t="str">
            <v xml:space="preserve">         III</v>
          </cell>
          <cell r="Y1" t="str">
            <v xml:space="preserve">         IV</v>
          </cell>
          <cell r="Z1" t="str">
            <v>2013. I</v>
          </cell>
          <cell r="AA1" t="str">
            <v>II</v>
          </cell>
          <cell r="AB1" t="str">
            <v xml:space="preserve">         III</v>
          </cell>
          <cell r="AC1" t="str">
            <v>IV</v>
          </cell>
          <cell r="AD1" t="str">
            <v>2014. I</v>
          </cell>
          <cell r="AE1" t="str">
            <v>II</v>
          </cell>
          <cell r="AF1" t="str">
            <v xml:space="preserve">         III</v>
          </cell>
          <cell r="AG1" t="str">
            <v>IV</v>
          </cell>
          <cell r="AH1" t="str">
            <v>2015. I</v>
          </cell>
          <cell r="AI1" t="str">
            <v>II</v>
          </cell>
          <cell r="AJ1" t="str">
            <v>III</v>
          </cell>
          <cell r="AK1" t="str">
            <v>IV</v>
          </cell>
          <cell r="AL1" t="str">
            <v>2016. I</v>
          </cell>
          <cell r="AM1" t="str">
            <v>II</v>
          </cell>
          <cell r="AN1" t="str">
            <v>III</v>
          </cell>
          <cell r="AO1" t="str">
            <v>IV</v>
          </cell>
          <cell r="AP1" t="str">
            <v>2017. I</v>
          </cell>
          <cell r="AQ1" t="str">
            <v>II</v>
          </cell>
          <cell r="AR1" t="str">
            <v>III</v>
          </cell>
          <cell r="AS1" t="str">
            <v>IV</v>
          </cell>
          <cell r="AT1" t="str">
            <v>2018. I</v>
          </cell>
          <cell r="AU1" t="str">
            <v>II</v>
          </cell>
          <cell r="AV1" t="str">
            <v>III</v>
          </cell>
          <cell r="AW1" t="str">
            <v>IV</v>
          </cell>
          <cell r="AX1" t="str">
            <v>2019. I</v>
          </cell>
          <cell r="AY1" t="str">
            <v>II</v>
          </cell>
          <cell r="AZ1" t="str">
            <v>III</v>
          </cell>
          <cell r="BA1" t="str">
            <v>IV.</v>
          </cell>
          <cell r="BB1" t="str">
            <v>2020 I.</v>
          </cell>
          <cell r="BC1" t="str">
            <v>II.</v>
          </cell>
          <cell r="BD1" t="str">
            <v>III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  <cell r="BA2" t="str">
            <v>Q4</v>
          </cell>
          <cell r="BB2" t="str">
            <v>2020 Q1</v>
          </cell>
          <cell r="BC2" t="str">
            <v>Q2</v>
          </cell>
          <cell r="BD2" t="str">
            <v>Q3</v>
          </cell>
        </row>
        <row r="4">
          <cell r="A4" t="str">
            <v>Áru- és szolgáltatásegyenleg</v>
          </cell>
          <cell r="B4" t="str">
            <v>Balance of goods and services</v>
          </cell>
          <cell r="C4">
            <v>1.2328871121952304E-2</v>
          </cell>
          <cell r="D4">
            <v>0.59489552297524018</v>
          </cell>
          <cell r="E4">
            <v>0.49475964828557645</v>
          </cell>
          <cell r="F4">
            <v>0.54180966366757533</v>
          </cell>
          <cell r="G4">
            <v>0.61021484455004893</v>
          </cell>
          <cell r="H4">
            <v>0.27374292699402147</v>
          </cell>
          <cell r="I4">
            <v>0.3465822847660095</v>
          </cell>
          <cell r="J4">
            <v>0.70682947892556158</v>
          </cell>
          <cell r="K4">
            <v>1.6779374515068808</v>
          </cell>
          <cell r="L4">
            <v>3.0331044683944555</v>
          </cell>
          <cell r="M4">
            <v>4.0176337755641143</v>
          </cell>
          <cell r="N4">
            <v>4.7286817528700587</v>
          </cell>
          <cell r="O4">
            <v>4.8661895466240033</v>
          </cell>
          <cell r="P4">
            <v>4.8810871716362616</v>
          </cell>
          <cell r="Q4">
            <v>5.2696042566192318</v>
          </cell>
          <cell r="R4">
            <v>5.5944517022118365</v>
          </cell>
          <cell r="S4">
            <v>5.7475879793098308</v>
          </cell>
          <cell r="T4">
            <v>6.061146101862823</v>
          </cell>
          <cell r="U4">
            <v>6.1211019324462486</v>
          </cell>
          <cell r="V4">
            <v>5.9986253158645475</v>
          </cell>
          <cell r="W4">
            <v>6.4149259214403491</v>
          </cell>
          <cell r="X4">
            <v>6.9499636223117198</v>
          </cell>
          <cell r="Y4">
            <v>6.766984640708289</v>
          </cell>
          <cell r="Z4">
            <v>7.0487485126091585</v>
          </cell>
          <cell r="AA4">
            <v>6.7166791725450912</v>
          </cell>
          <cell r="AB4">
            <v>6.8955799811038387</v>
          </cell>
          <cell r="AC4">
            <v>6.9855144161648566</v>
          </cell>
          <cell r="AD4">
            <v>7.0499257308896084</v>
          </cell>
          <cell r="AE4">
            <v>6.6363114384528545</v>
          </cell>
          <cell r="AF4">
            <v>6.3196210409172782</v>
          </cell>
          <cell r="AG4">
            <v>6.3284299789334586</v>
          </cell>
          <cell r="AH4">
            <v>6.8497049565054171</v>
          </cell>
          <cell r="AI4">
            <v>7.3180091075901803</v>
          </cell>
          <cell r="AJ4">
            <v>7.484516972803287</v>
          </cell>
          <cell r="AK4">
            <v>7.9496770560544912</v>
          </cell>
          <cell r="AL4">
            <v>7.7706036930666116</v>
          </cell>
          <cell r="AM4">
            <v>8.5115538801130324</v>
          </cell>
          <cell r="AN4">
            <v>8.8770184646423189</v>
          </cell>
          <cell r="AO4">
            <v>8.6817193043328516</v>
          </cell>
          <cell r="AP4">
            <v>8.0980917658811578</v>
          </cell>
          <cell r="AQ4">
            <v>7.870236546112154</v>
          </cell>
          <cell r="AR4">
            <v>7.1702905067309777</v>
          </cell>
          <cell r="AS4">
            <v>6.8271357795412397</v>
          </cell>
          <cell r="AT4">
            <v>6.6394358830369091</v>
          </cell>
          <cell r="AU4">
            <v>5.9816645166110805</v>
          </cell>
          <cell r="AV4">
            <v>4.878393600601421</v>
          </cell>
          <cell r="AW4">
            <v>4.4203619737746518</v>
          </cell>
          <cell r="AX4">
            <v>4.0189753981118761</v>
          </cell>
          <cell r="AY4">
            <v>3.5962552077335364</v>
          </cell>
          <cell r="AZ4">
            <v>3.5403572078254597</v>
          </cell>
          <cell r="BA4">
            <v>2.8276619917054329</v>
          </cell>
          <cell r="BB4">
            <v>2.6959504940896717</v>
          </cell>
          <cell r="BC4">
            <v>1.4493654687618203</v>
          </cell>
          <cell r="BD4">
            <v>1.7479100631188096</v>
          </cell>
        </row>
        <row r="5">
          <cell r="A5" t="str">
            <v>Jövedelemegyenleg</v>
          </cell>
          <cell r="B5" t="str">
            <v>Income balance</v>
          </cell>
          <cell r="C5">
            <v>-7.2783425045408618</v>
          </cell>
          <cell r="D5">
            <v>-7.4932001478185741</v>
          </cell>
          <cell r="E5">
            <v>-7.7538892511632609</v>
          </cell>
          <cell r="F5">
            <v>-7.522440154518284</v>
          </cell>
          <cell r="G5">
            <v>-6.9532020438022366</v>
          </cell>
          <cell r="H5">
            <v>-7.1804175799145522</v>
          </cell>
          <cell r="I5">
            <v>-7.3391889709405103</v>
          </cell>
          <cell r="J5">
            <v>-7.2081898886619271</v>
          </cell>
          <cell r="K5">
            <v>-7.0373311169877049</v>
          </cell>
          <cell r="L5">
            <v>-6.3208540507500386</v>
          </cell>
          <cell r="M5">
            <v>-5.4736781066873794</v>
          </cell>
          <cell r="N5">
            <v>-5.5543319824235873</v>
          </cell>
          <cell r="O5">
            <v>-5.5600611584979012</v>
          </cell>
          <cell r="P5">
            <v>-5.5766038698301736</v>
          </cell>
          <cell r="Q5">
            <v>-5.5560748980262176</v>
          </cell>
          <cell r="R5">
            <v>-5.6763275575323</v>
          </cell>
          <cell r="S5">
            <v>-5.7970175122655867</v>
          </cell>
          <cell r="T5">
            <v>-5.8797171649038455</v>
          </cell>
          <cell r="U5">
            <v>-6.1160475487468826</v>
          </cell>
          <cell r="V5">
            <v>-5.8931994354934067</v>
          </cell>
          <cell r="W5">
            <v>-5.8181120686944521</v>
          </cell>
          <cell r="X5">
            <v>-5.5765781100506349</v>
          </cell>
          <cell r="Y5">
            <v>-5.5294497831871512</v>
          </cell>
          <cell r="Z5">
            <v>-5.2134588288094736</v>
          </cell>
          <cell r="AA5">
            <v>-4.8656315572557878</v>
          </cell>
          <cell r="AB5">
            <v>-4.5989517282163783</v>
          </cell>
          <cell r="AC5">
            <v>-4.2380316078949614</v>
          </cell>
          <cell r="AD5">
            <v>-4.5751963617118445</v>
          </cell>
          <cell r="AE5">
            <v>-4.9871456065651207</v>
          </cell>
          <cell r="AF5">
            <v>-5.37464364316354</v>
          </cell>
          <cell r="AG5">
            <v>-5.6091996070942267</v>
          </cell>
          <cell r="AH5">
            <v>-5.3179276842056593</v>
          </cell>
          <cell r="AI5">
            <v>-5.2234400179382749</v>
          </cell>
          <cell r="AJ5">
            <v>-5.2890644508487368</v>
          </cell>
          <cell r="AK5">
            <v>-5.6978764749840431</v>
          </cell>
          <cell r="AL5">
            <v>-5.3820041602683757</v>
          </cell>
          <cell r="AM5">
            <v>-4.8749460897760075</v>
          </cell>
          <cell r="AN5">
            <v>-4.3330845022473596</v>
          </cell>
          <cell r="AO5">
            <v>-3.644978403798266</v>
          </cell>
          <cell r="AP5">
            <v>-4.0583103219114616</v>
          </cell>
          <cell r="AQ5">
            <v>-4.5123997103691069</v>
          </cell>
          <cell r="AR5">
            <v>-4.7300047069407762</v>
          </cell>
          <cell r="AS5">
            <v>-4.9216418045240085</v>
          </cell>
          <cell r="AT5">
            <v>-4.7993004148258889</v>
          </cell>
          <cell r="AU5">
            <v>-4.6966123877389059</v>
          </cell>
          <cell r="AV5">
            <v>-4.6733101802622521</v>
          </cell>
          <cell r="AW5">
            <v>-4.601080712144582</v>
          </cell>
          <cell r="AX5">
            <v>-4.2624584124564953</v>
          </cell>
          <cell r="AY5">
            <v>-4.0223531154409766</v>
          </cell>
          <cell r="AZ5">
            <v>-3.7047251697032944</v>
          </cell>
          <cell r="BA5">
            <v>-3.4748517431750643</v>
          </cell>
          <cell r="BB5">
            <v>-3.3872957457345123</v>
          </cell>
          <cell r="BC5">
            <v>-3.0016141340818687</v>
          </cell>
          <cell r="BD5">
            <v>-2.8473204239632102</v>
          </cell>
        </row>
        <row r="6">
          <cell r="A6" t="str">
            <v>Transzferegyenleg</v>
          </cell>
          <cell r="B6" t="str">
            <v>Transfer balance</v>
          </cell>
          <cell r="C6">
            <v>0.91771289895750452</v>
          </cell>
          <cell r="D6">
            <v>0.75069087184209149</v>
          </cell>
          <cell r="E6">
            <v>0.72193591732601781</v>
          </cell>
          <cell r="F6">
            <v>0.63006429142967657</v>
          </cell>
          <cell r="G6">
            <v>0.47710472480723992</v>
          </cell>
          <cell r="H6">
            <v>0.47407420644624881</v>
          </cell>
          <cell r="I6">
            <v>0.794389056418773</v>
          </cell>
          <cell r="J6">
            <v>1.2535709839111195</v>
          </cell>
          <cell r="K6">
            <v>1.7045618395662605</v>
          </cell>
          <cell r="L6">
            <v>2.3229541361010084</v>
          </cell>
          <cell r="M6">
            <v>2.4810801043948318</v>
          </cell>
          <cell r="N6">
            <v>2.7018404313920317</v>
          </cell>
          <cell r="O6">
            <v>2.828095192326487</v>
          </cell>
          <cell r="P6">
            <v>2.8847998898908811</v>
          </cell>
          <cell r="Q6">
            <v>2.37477228927981</v>
          </cell>
          <cell r="R6">
            <v>2.2335281701127503</v>
          </cell>
          <cell r="S6">
            <v>2.0137141339302818</v>
          </cell>
          <cell r="T6">
            <v>2.1691041397226338</v>
          </cell>
          <cell r="U6">
            <v>2.9083983955796073</v>
          </cell>
          <cell r="V6">
            <v>2.6251967543823875</v>
          </cell>
          <cell r="W6">
            <v>2.667951732224854</v>
          </cell>
          <cell r="X6">
            <v>2.2970126844199483</v>
          </cell>
          <cell r="Y6">
            <v>2.902613921587152</v>
          </cell>
          <cell r="Z6">
            <v>3.3601389787919822</v>
          </cell>
          <cell r="AA6">
            <v>3.8870138667915817</v>
          </cell>
          <cell r="AB6">
            <v>4.0423471390699985</v>
          </cell>
          <cell r="AC6">
            <v>4.5307700480360955</v>
          </cell>
          <cell r="AD6">
            <v>4.2684278026581817</v>
          </cell>
          <cell r="AE6">
            <v>3.8792604455104436</v>
          </cell>
          <cell r="AF6">
            <v>4.2835431324539073</v>
          </cell>
          <cell r="AG6">
            <v>4.1531290274317545</v>
          </cell>
          <cell r="AH6">
            <v>4.3573226864833616</v>
          </cell>
          <cell r="AI6">
            <v>4.848847422187327</v>
          </cell>
          <cell r="AJ6">
            <v>4.3242925747900607</v>
          </cell>
          <cell r="AK6">
            <v>4.6762171832679664</v>
          </cell>
          <cell r="AL6">
            <v>4.0056815326258537</v>
          </cell>
          <cell r="AM6">
            <v>2.7257145394408129</v>
          </cell>
          <cell r="AN6">
            <v>1.8680150425134663</v>
          </cell>
          <cell r="AO6">
            <v>-0.56991377689536749</v>
          </cell>
          <cell r="AP6">
            <v>-0.28427811778253259</v>
          </cell>
          <cell r="AQ6">
            <v>0.30379718356766483</v>
          </cell>
          <cell r="AR6">
            <v>0.50254897844199975</v>
          </cell>
          <cell r="AS6">
            <v>0.94197676617986337</v>
          </cell>
          <cell r="AT6">
            <v>1.3586493289350756</v>
          </cell>
          <cell r="AU6">
            <v>1.5079584907973655</v>
          </cell>
          <cell r="AV6">
            <v>2.140704283722259</v>
          </cell>
          <cell r="AW6">
            <v>2.7364637221295167</v>
          </cell>
          <cell r="AX6">
            <v>2.156755500544199</v>
          </cell>
          <cell r="AY6">
            <v>2.0389739436626066</v>
          </cell>
          <cell r="AZ6">
            <v>1.6303668778653597</v>
          </cell>
          <cell r="BA6">
            <v>2.0449634568517903</v>
          </cell>
          <cell r="BB6">
            <v>2.3123643615700558</v>
          </cell>
          <cell r="BC6">
            <v>2.4192985303258978</v>
          </cell>
          <cell r="BD6">
            <v>2.9044402880726223</v>
          </cell>
        </row>
        <row r="7">
          <cell r="A7" t="str">
            <v>Külső finanszírozási képesség</v>
          </cell>
          <cell r="B7" t="str">
            <v>Net lending</v>
          </cell>
          <cell r="C7">
            <v>-6.3483007344614037</v>
          </cell>
          <cell r="D7">
            <v>-6.1476137530012398</v>
          </cell>
          <cell r="E7">
            <v>-6.5371936855516672</v>
          </cell>
          <cell r="F7">
            <v>-6.3505661994210314</v>
          </cell>
          <cell r="G7">
            <v>-5.8658824744449483</v>
          </cell>
          <cell r="H7">
            <v>-6.4326004464742823</v>
          </cell>
          <cell r="I7">
            <v>-6.1982176297557281</v>
          </cell>
          <cell r="J7">
            <v>-5.247789425825248</v>
          </cell>
          <cell r="K7">
            <v>-3.6548318259145653</v>
          </cell>
          <cell r="L7">
            <v>-0.96479544625457314</v>
          </cell>
          <cell r="M7">
            <v>1.0250357732715667</v>
          </cell>
          <cell r="N7">
            <v>1.8761902018385024</v>
          </cell>
          <cell r="O7">
            <v>2.13422358045259</v>
          </cell>
          <cell r="P7">
            <v>2.1892831916969686</v>
          </cell>
          <cell r="Q7">
            <v>2.0883016478728247</v>
          </cell>
          <cell r="R7">
            <v>2.1516523147922872</v>
          </cell>
          <cell r="S7">
            <v>1.9642846009745263</v>
          </cell>
          <cell r="T7">
            <v>2.3505330766816113</v>
          </cell>
          <cell r="U7">
            <v>2.9134527792789728</v>
          </cell>
          <cell r="V7">
            <v>2.7306226347535274</v>
          </cell>
          <cell r="W7">
            <v>3.2647655849707515</v>
          </cell>
          <cell r="X7">
            <v>3.6703981966810328</v>
          </cell>
          <cell r="Y7">
            <v>4.1401487791082889</v>
          </cell>
          <cell r="Z7">
            <v>5.1954286625916657</v>
          </cell>
          <cell r="AA7">
            <v>5.7380614820808837</v>
          </cell>
          <cell r="AB7">
            <v>6.338975391957459</v>
          </cell>
          <cell r="AC7">
            <v>7.2782528563059916</v>
          </cell>
          <cell r="AD7">
            <v>6.7431571718359482</v>
          </cell>
          <cell r="AE7">
            <v>5.5284262773981778</v>
          </cell>
          <cell r="AF7">
            <v>5.2285205302076454</v>
          </cell>
          <cell r="AG7">
            <v>4.8723593992709873</v>
          </cell>
          <cell r="AH7">
            <v>5.8890999587831203</v>
          </cell>
          <cell r="AI7">
            <v>6.9434165118392333</v>
          </cell>
          <cell r="AJ7">
            <v>6.5197450967446127</v>
          </cell>
          <cell r="AK7">
            <v>6.9280177643384153</v>
          </cell>
          <cell r="AL7">
            <v>6.3942810654240914</v>
          </cell>
          <cell r="AM7">
            <v>6.3623223297778351</v>
          </cell>
          <cell r="AN7">
            <v>6.4119490049084256</v>
          </cell>
          <cell r="AO7">
            <v>4.4668271236392174</v>
          </cell>
          <cell r="AP7">
            <v>3.7555033261871631</v>
          </cell>
          <cell r="AQ7">
            <v>3.661634019310712</v>
          </cell>
          <cell r="AR7">
            <v>2.9428347782322022</v>
          </cell>
          <cell r="AS7">
            <v>2.8474707411970943</v>
          </cell>
          <cell r="AT7">
            <v>3.1987847971460965</v>
          </cell>
          <cell r="AU7">
            <v>2.7930106196695403</v>
          </cell>
          <cell r="AV7">
            <v>2.3457877040614283</v>
          </cell>
          <cell r="AW7">
            <v>2.5557449837595869</v>
          </cell>
          <cell r="AX7">
            <v>1.9132724861995805</v>
          </cell>
          <cell r="AY7">
            <v>1.6128760359551655</v>
          </cell>
          <cell r="AZ7">
            <v>1.4659989159875249</v>
          </cell>
          <cell r="BA7">
            <v>1.3977737053821597</v>
          </cell>
          <cell r="BB7">
            <v>1.6210191099252147</v>
          </cell>
          <cell r="BC7">
            <v>0.86704986500584913</v>
          </cell>
          <cell r="BD7">
            <v>1.8050299272282213</v>
          </cell>
        </row>
        <row r="8">
          <cell r="F8">
            <v>-7.0499176096274736</v>
          </cell>
        </row>
      </sheetData>
      <sheetData sheetId="2">
        <row r="1">
          <cell r="C1" t="str">
            <v>2008. I</v>
          </cell>
          <cell r="D1" t="str">
            <v xml:space="preserve">         II</v>
          </cell>
          <cell r="E1" t="str">
            <v xml:space="preserve">         III</v>
          </cell>
          <cell r="F1" t="str">
            <v xml:space="preserve">         IV</v>
          </cell>
          <cell r="G1" t="str">
            <v>2009. I</v>
          </cell>
          <cell r="H1" t="str">
            <v xml:space="preserve">         II</v>
          </cell>
          <cell r="I1" t="str">
            <v xml:space="preserve">         III</v>
          </cell>
          <cell r="J1" t="str">
            <v xml:space="preserve">         IV</v>
          </cell>
          <cell r="K1" t="str">
            <v>2010. I</v>
          </cell>
          <cell r="L1" t="str">
            <v xml:space="preserve">         II</v>
          </cell>
          <cell r="M1" t="str">
            <v xml:space="preserve">         III</v>
          </cell>
          <cell r="N1" t="str">
            <v xml:space="preserve">         IV</v>
          </cell>
          <cell r="O1" t="str">
            <v>2011. I</v>
          </cell>
          <cell r="P1" t="str">
            <v xml:space="preserve">         II</v>
          </cell>
          <cell r="Q1" t="str">
            <v xml:space="preserve">         III</v>
          </cell>
          <cell r="R1" t="str">
            <v xml:space="preserve">         IV</v>
          </cell>
          <cell r="S1" t="str">
            <v>2012. I</v>
          </cell>
          <cell r="T1" t="str">
            <v xml:space="preserve">         II</v>
          </cell>
          <cell r="U1" t="str">
            <v xml:space="preserve">         III</v>
          </cell>
          <cell r="V1" t="str">
            <v xml:space="preserve">         IV</v>
          </cell>
          <cell r="W1" t="str">
            <v>2013. I</v>
          </cell>
          <cell r="X1" t="str">
            <v xml:space="preserve">         II</v>
          </cell>
          <cell r="Y1" t="str">
            <v xml:space="preserve">         III</v>
          </cell>
          <cell r="Z1" t="str">
            <v xml:space="preserve">         IV</v>
          </cell>
          <cell r="AA1" t="str">
            <v>2014. I</v>
          </cell>
          <cell r="AB1" t="str">
            <v xml:space="preserve">         II</v>
          </cell>
          <cell r="AC1" t="str">
            <v xml:space="preserve">         III</v>
          </cell>
          <cell r="AD1" t="str">
            <v xml:space="preserve">         IV</v>
          </cell>
          <cell r="AE1" t="str">
            <v>2015. I</v>
          </cell>
          <cell r="AF1" t="str">
            <v xml:space="preserve">         II</v>
          </cell>
          <cell r="AG1" t="str">
            <v xml:space="preserve">         III</v>
          </cell>
          <cell r="AH1" t="str">
            <v xml:space="preserve">         IV</v>
          </cell>
          <cell r="AI1" t="str">
            <v>2016. I</v>
          </cell>
          <cell r="AJ1" t="str">
            <v xml:space="preserve">         II</v>
          </cell>
          <cell r="AK1" t="str">
            <v xml:space="preserve">         III</v>
          </cell>
          <cell r="AL1" t="str">
            <v xml:space="preserve">         IV</v>
          </cell>
          <cell r="AM1" t="str">
            <v>2017. I</v>
          </cell>
          <cell r="AN1" t="str">
            <v xml:space="preserve">         II</v>
          </cell>
          <cell r="AO1" t="str">
            <v xml:space="preserve">         III</v>
          </cell>
          <cell r="AP1" t="str">
            <v xml:space="preserve">         IV</v>
          </cell>
          <cell r="AQ1" t="str">
            <v>2018. I</v>
          </cell>
          <cell r="AR1" t="str">
            <v xml:space="preserve">         II</v>
          </cell>
          <cell r="AS1" t="str">
            <v xml:space="preserve">         III</v>
          </cell>
          <cell r="AT1" t="str">
            <v>IV</v>
          </cell>
          <cell r="AU1" t="str">
            <v>2019. I</v>
          </cell>
          <cell r="AV1" t="str">
            <v>II</v>
          </cell>
          <cell r="AW1" t="str">
            <v xml:space="preserve">         III</v>
          </cell>
          <cell r="AX1" t="str">
            <v>IV</v>
          </cell>
          <cell r="AY1" t="str">
            <v>2020. I</v>
          </cell>
          <cell r="AZ1" t="str">
            <v>II</v>
          </cell>
          <cell r="BA1" t="str">
            <v>III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  <cell r="AT2" t="str">
            <v>Q4</v>
          </cell>
          <cell r="AU2" t="str">
            <v>2019 Q1</v>
          </cell>
          <cell r="AV2" t="str">
            <v>Q2</v>
          </cell>
          <cell r="AW2" t="str">
            <v>Q3</v>
          </cell>
          <cell r="AX2" t="str">
            <v>Q4</v>
          </cell>
          <cell r="AY2" t="str">
            <v>2020 Q1</v>
          </cell>
          <cell r="AZ2" t="str">
            <v>Q2</v>
          </cell>
          <cell r="BA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-0.45037719457415076</v>
          </cell>
          <cell r="D3">
            <v>-0.51737754454768436</v>
          </cell>
          <cell r="E3">
            <v>-0.98848938031742339</v>
          </cell>
          <cell r="F3">
            <v>-0.91884702960608955</v>
          </cell>
          <cell r="G3">
            <v>-0.59169720505178713</v>
          </cell>
          <cell r="H3">
            <v>0.289352809927655</v>
          </cell>
          <cell r="I3">
            <v>1.6067883382701682</v>
          </cell>
          <cell r="J3">
            <v>2.7075479940263554</v>
          </cell>
          <cell r="K3">
            <v>2.9494872986457024</v>
          </cell>
          <cell r="L3">
            <v>2.8703775409910848</v>
          </cell>
          <cell r="M3">
            <v>2.6793133584244146</v>
          </cell>
          <cell r="N3">
            <v>2.5352437922604816</v>
          </cell>
          <cell r="O3">
            <v>2.9959290309441386</v>
          </cell>
          <cell r="P3">
            <v>2.9124492884246891</v>
          </cell>
          <cell r="Q3">
            <v>2.9724075566886388</v>
          </cell>
          <cell r="R3">
            <v>2.7974745656466382</v>
          </cell>
          <cell r="S3">
            <v>2.3853280043047485</v>
          </cell>
          <cell r="T3">
            <v>2.7283748420708962</v>
          </cell>
          <cell r="U3">
            <v>3.1577271967318783</v>
          </cell>
          <cell r="V3">
            <v>2.9286648332384622</v>
          </cell>
          <cell r="W3">
            <v>3.1366050543899724</v>
          </cell>
          <cell r="X3">
            <v>2.8967893272198859</v>
          </cell>
          <cell r="Y3">
            <v>2.9565340204579207</v>
          </cell>
          <cell r="Z3">
            <v>3.2667007125941003</v>
          </cell>
          <cell r="AA3">
            <v>3.3400318089690186</v>
          </cell>
          <cell r="AB3">
            <v>2.7567007533990844</v>
          </cell>
          <cell r="AC3">
            <v>2.2926142879407045</v>
          </cell>
          <cell r="AD3">
            <v>2.0036454697657398</v>
          </cell>
          <cell r="AE3">
            <v>2.4129577847738162</v>
          </cell>
          <cell r="AF3">
            <v>2.8113142510073885</v>
          </cell>
          <cell r="AG3">
            <v>2.8435234020955749</v>
          </cell>
          <cell r="AH3">
            <v>3.5952108381613308</v>
          </cell>
          <cell r="AI3">
            <v>3.3207756035675535</v>
          </cell>
          <cell r="AJ3">
            <v>3.9703687837958044</v>
          </cell>
          <cell r="AK3">
            <v>4.0706822531018227</v>
          </cell>
          <cell r="AL3">
            <v>3.4078934661625988</v>
          </cell>
          <cell r="AM3">
            <v>2.7339050197063379</v>
          </cell>
          <cell r="AN3">
            <v>2.3496999241623366</v>
          </cell>
          <cell r="AO3">
            <v>1.7198765457935226</v>
          </cell>
          <cell r="AP3">
            <v>1.3498931752411236</v>
          </cell>
          <cell r="AQ3">
            <v>1.128159331868372</v>
          </cell>
          <cell r="AR3">
            <v>0.42829843581376931</v>
          </cell>
          <cell r="AS3">
            <v>-0.68190402657099214</v>
          </cell>
          <cell r="AT3">
            <v>-1.2402148250389298</v>
          </cell>
          <cell r="AU3">
            <v>-1.4853297772830998</v>
          </cell>
          <cell r="AV3">
            <v>-1.7805412796536029</v>
          </cell>
          <cell r="AW3">
            <v>-1.6901335976347149</v>
          </cell>
          <cell r="AX3">
            <v>-2.086024302850316</v>
          </cell>
          <cell r="AY3">
            <v>-2.1016978360383711</v>
          </cell>
          <cell r="AZ3">
            <v>-2.5289856349062498</v>
          </cell>
          <cell r="BA3">
            <v>-1.733920654055638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0.99218685824172603</v>
          </cell>
          <cell r="D4">
            <v>1.1275923890977333</v>
          </cell>
          <cell r="E4">
            <v>1.2622323073114445</v>
          </cell>
          <cell r="F4">
            <v>1.2654293143720992</v>
          </cell>
          <cell r="G4">
            <v>1.2985266839773486</v>
          </cell>
          <cell r="H4">
            <v>1.3885846415792258</v>
          </cell>
          <cell r="I4">
            <v>1.4263161301242882</v>
          </cell>
          <cell r="J4">
            <v>1.3100857815377593</v>
          </cell>
          <cell r="K4">
            <v>1.7791944542243558</v>
          </cell>
          <cell r="L4">
            <v>1.9958120056329192</v>
          </cell>
          <cell r="M4">
            <v>2.2017738132118465</v>
          </cell>
          <cell r="N4">
            <v>2.7343604643587516</v>
          </cell>
          <cell r="O4">
            <v>2.5985226712676979</v>
          </cell>
          <cell r="P4">
            <v>2.8351386908851421</v>
          </cell>
          <cell r="Q4">
            <v>3.0887385451741842</v>
          </cell>
          <cell r="R4">
            <v>3.3236273667996108</v>
          </cell>
          <cell r="S4">
            <v>3.6132973115597995</v>
          </cell>
          <cell r="T4">
            <v>3.6865510793694529</v>
          </cell>
          <cell r="U4">
            <v>3.7922364255798402</v>
          </cell>
          <cell r="V4">
            <v>3.8383198074698264</v>
          </cell>
          <cell r="W4">
            <v>3.9121434582191861</v>
          </cell>
          <cell r="X4">
            <v>3.8198898453252044</v>
          </cell>
          <cell r="Y4">
            <v>3.9390459606459185</v>
          </cell>
          <cell r="Z4">
            <v>3.7188137035707567</v>
          </cell>
          <cell r="AA4">
            <v>3.7098939219205906</v>
          </cell>
          <cell r="AB4">
            <v>3.8796106850537706</v>
          </cell>
          <cell r="AC4">
            <v>4.0270067529765745</v>
          </cell>
          <cell r="AD4">
            <v>4.3247845091677188</v>
          </cell>
          <cell r="AE4">
            <v>4.4367471717316018</v>
          </cell>
          <cell r="AF4">
            <v>4.5066948565827918</v>
          </cell>
          <cell r="AG4">
            <v>4.6409935707077139</v>
          </cell>
          <cell r="AH4">
            <v>4.3544662178931599</v>
          </cell>
          <cell r="AI4">
            <v>4.4498280894990572</v>
          </cell>
          <cell r="AJ4">
            <v>4.5411850963172276</v>
          </cell>
          <cell r="AK4">
            <v>4.8063362115404953</v>
          </cell>
          <cell r="AL4">
            <v>5.273825838170251</v>
          </cell>
          <cell r="AM4">
            <v>5.3641867461748198</v>
          </cell>
          <cell r="AN4">
            <v>5.5205366219498169</v>
          </cell>
          <cell r="AO4">
            <v>5.450413960937456</v>
          </cell>
          <cell r="AP4">
            <v>5.4772426043001161</v>
          </cell>
          <cell r="AQ4">
            <v>5.511276551168538</v>
          </cell>
          <cell r="AR4">
            <v>5.5533660807973115</v>
          </cell>
          <cell r="AS4">
            <v>5.5602976271724138</v>
          </cell>
          <cell r="AT4">
            <v>5.6605767988135813</v>
          </cell>
          <cell r="AU4">
            <v>5.5043051753949772</v>
          </cell>
          <cell r="AV4">
            <v>5.3767964873871401</v>
          </cell>
          <cell r="AW4">
            <v>5.2304908054601746</v>
          </cell>
          <cell r="AX4">
            <v>4.9136862945557498</v>
          </cell>
          <cell r="AY4">
            <v>4.7976483301280428</v>
          </cell>
          <cell r="AZ4">
            <v>3.9783511036680701</v>
          </cell>
          <cell r="BA4">
            <v>3.4818307171744474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0.54180966366757533</v>
          </cell>
          <cell r="D5">
            <v>0.61021484455004893</v>
          </cell>
          <cell r="E5">
            <v>0.27374292699402147</v>
          </cell>
          <cell r="F5">
            <v>0.3465822847660095</v>
          </cell>
          <cell r="G5">
            <v>0.70682947892556158</v>
          </cell>
          <cell r="H5">
            <v>1.6779374515068808</v>
          </cell>
          <cell r="I5">
            <v>3.0331044683944555</v>
          </cell>
          <cell r="J5">
            <v>4.0176337755641143</v>
          </cell>
          <cell r="K5">
            <v>4.7286817528700587</v>
          </cell>
          <cell r="L5">
            <v>4.8661895466240033</v>
          </cell>
          <cell r="M5">
            <v>4.8810871716362616</v>
          </cell>
          <cell r="N5">
            <v>5.2696042566192318</v>
          </cell>
          <cell r="O5">
            <v>5.5944517022118365</v>
          </cell>
          <cell r="P5">
            <v>5.7475879793098308</v>
          </cell>
          <cell r="Q5">
            <v>6.061146101862823</v>
          </cell>
          <cell r="R5">
            <v>6.1211019324462486</v>
          </cell>
          <cell r="S5">
            <v>5.9986253158645475</v>
          </cell>
          <cell r="T5">
            <v>6.4149259214403491</v>
          </cell>
          <cell r="U5">
            <v>6.9499636223117198</v>
          </cell>
          <cell r="V5">
            <v>6.766984640708289</v>
          </cell>
          <cell r="W5">
            <v>7.0487485126091585</v>
          </cell>
          <cell r="X5">
            <v>6.7166791725450912</v>
          </cell>
          <cell r="Y5">
            <v>6.8955799811038387</v>
          </cell>
          <cell r="Z5">
            <v>6.9855144161648566</v>
          </cell>
          <cell r="AA5">
            <v>7.0499257308896084</v>
          </cell>
          <cell r="AB5">
            <v>6.6363114384528545</v>
          </cell>
          <cell r="AC5">
            <v>6.3196210409172782</v>
          </cell>
          <cell r="AD5">
            <v>6.3284299789334586</v>
          </cell>
          <cell r="AE5">
            <v>6.8497049565054171</v>
          </cell>
          <cell r="AF5">
            <v>7.3180091075901803</v>
          </cell>
          <cell r="AG5">
            <v>7.484516972803287</v>
          </cell>
          <cell r="AH5">
            <v>7.9496770560544912</v>
          </cell>
          <cell r="AI5">
            <v>7.7706036930666116</v>
          </cell>
          <cell r="AJ5">
            <v>8.5115538801130324</v>
          </cell>
          <cell r="AK5">
            <v>8.8770184646423189</v>
          </cell>
          <cell r="AL5">
            <v>8.6817193043328516</v>
          </cell>
          <cell r="AM5">
            <v>8.0980917658811578</v>
          </cell>
          <cell r="AN5">
            <v>7.870236546112154</v>
          </cell>
          <cell r="AO5">
            <v>7.1702905067309777</v>
          </cell>
          <cell r="AP5">
            <v>6.8271357795412397</v>
          </cell>
          <cell r="AQ5">
            <v>6.6394358830369091</v>
          </cell>
          <cell r="AR5">
            <v>5.9816645166110805</v>
          </cell>
          <cell r="AS5">
            <v>4.878393600601421</v>
          </cell>
          <cell r="AT5">
            <v>4.4203619737746518</v>
          </cell>
          <cell r="AU5">
            <v>4.0189753981118761</v>
          </cell>
          <cell r="AV5">
            <v>3.5962552077335364</v>
          </cell>
          <cell r="AW5">
            <v>3.5403572078254597</v>
          </cell>
          <cell r="AX5">
            <v>2.8276619917054329</v>
          </cell>
          <cell r="AY5">
            <v>2.6959504940896717</v>
          </cell>
          <cell r="AZ5">
            <v>1.4493654687618203</v>
          </cell>
          <cell r="BA5">
            <v>1.7479100631188096</v>
          </cell>
        </row>
      </sheetData>
      <sheetData sheetId="3">
        <row r="3">
          <cell r="A3" t="str">
            <v>Export</v>
          </cell>
          <cell r="B3" t="str">
            <v>Exports</v>
          </cell>
          <cell r="C3">
            <v>15.873765624078203</v>
          </cell>
          <cell r="D3">
            <v>10.786158169340737</v>
          </cell>
          <cell r="E3">
            <v>4.9379384641321025</v>
          </cell>
          <cell r="F3">
            <v>-3.4479788700046043</v>
          </cell>
          <cell r="G3">
            <v>-18.196281148341683</v>
          </cell>
          <cell r="H3">
            <v>-15.323320161174379</v>
          </cell>
          <cell r="I3">
            <v>-9.051286754275651</v>
          </cell>
          <cell r="J3">
            <v>0.26156022098385279</v>
          </cell>
          <cell r="K3">
            <v>10.234643901577996</v>
          </cell>
          <cell r="L3">
            <v>13.371473409972936</v>
          </cell>
          <cell r="M3">
            <v>11.161303052769483</v>
          </cell>
          <cell r="N3">
            <v>9.8140855191869036</v>
          </cell>
          <cell r="O3">
            <v>12.894402179980943</v>
          </cell>
          <cell r="P3">
            <v>6.1172622263956811</v>
          </cell>
          <cell r="Q3">
            <v>4.578935656050902</v>
          </cell>
          <cell r="R3">
            <v>2.8486979294316512</v>
          </cell>
          <cell r="S3">
            <v>-0.6750107098611835</v>
          </cell>
          <cell r="T3">
            <v>0.33987712550343474</v>
          </cell>
          <cell r="U3">
            <v>-1.265563104833177</v>
          </cell>
          <cell r="V3">
            <v>-5.0529737455068471</v>
          </cell>
          <cell r="W3">
            <v>-0.80954027722731325</v>
          </cell>
          <cell r="X3">
            <v>2.6473234225473021</v>
          </cell>
          <cell r="Y3">
            <v>5.7469304741148903</v>
          </cell>
          <cell r="Z3">
            <v>8.7595616622305243</v>
          </cell>
          <cell r="AA3">
            <v>11.005110510087988</v>
          </cell>
          <cell r="AB3">
            <v>9.5720700042880651</v>
          </cell>
          <cell r="AC3">
            <v>8.7829786420190459</v>
          </cell>
          <cell r="AD3">
            <v>7.6217626480877101</v>
          </cell>
          <cell r="AE3">
            <v>7.2904652198232327</v>
          </cell>
          <cell r="AF3">
            <v>6.8273167022242944</v>
          </cell>
          <cell r="AG3">
            <v>6.4576325685854954</v>
          </cell>
          <cell r="AH3">
            <v>8.8594018606273437</v>
          </cell>
          <cell r="AI3">
            <v>3.0794584904833044</v>
          </cell>
          <cell r="AJ3">
            <v>7.5979097196297261</v>
          </cell>
          <cell r="AK3">
            <v>4.0396832083470429</v>
          </cell>
          <cell r="AL3">
            <v>0.62798133996871286</v>
          </cell>
          <cell r="AM3">
            <v>8.9563863446086742</v>
          </cell>
          <cell r="AN3">
            <v>5.117488936693789</v>
          </cell>
          <cell r="AO3">
            <v>5.0285961177536649</v>
          </cell>
          <cell r="AP3">
            <v>6.9855110662160058</v>
          </cell>
          <cell r="AQ3">
            <v>4.6749734624026473</v>
          </cell>
          <cell r="AR3">
            <v>6.406920705590295</v>
          </cell>
          <cell r="AS3">
            <v>2.3862072939361667</v>
          </cell>
          <cell r="AT3">
            <v>6.6326393859520181</v>
          </cell>
          <cell r="AU3">
            <v>7.0827188803101819</v>
          </cell>
          <cell r="AV3">
            <v>3.8692991836483799</v>
          </cell>
          <cell r="AW3">
            <v>10.167802525675611</v>
          </cell>
          <cell r="AX3">
            <v>2.329198078884815</v>
          </cell>
          <cell r="AY3">
            <v>0.45916174486035288</v>
          </cell>
          <cell r="AZ3">
            <v>-23.773880170093406</v>
          </cell>
          <cell r="BA3">
            <v>-4.7594034130431595</v>
          </cell>
        </row>
        <row r="4">
          <cell r="A4" t="str">
            <v>Import</v>
          </cell>
          <cell r="B4" t="str">
            <v>Imports</v>
          </cell>
          <cell r="C4">
            <v>14.542879770704474</v>
          </cell>
          <cell r="D4">
            <v>12.324673971634752</v>
          </cell>
          <cell r="E4">
            <v>4.7843290479527667</v>
          </cell>
          <cell r="F4">
            <v>-6.0168345542241752</v>
          </cell>
          <cell r="G4">
            <v>-21.238903088647874</v>
          </cell>
          <cell r="H4">
            <v>-21.681039565381994</v>
          </cell>
          <cell r="I4">
            <v>-13.369516410261113</v>
          </cell>
          <cell r="J4">
            <v>-0.90745412366753442</v>
          </cell>
          <cell r="K4">
            <v>8.2158830540096375</v>
          </cell>
          <cell r="L4">
            <v>12.940068141177719</v>
          </cell>
          <cell r="M4">
            <v>11.232142864011706</v>
          </cell>
          <cell r="N4">
            <v>7.5213446856360804</v>
          </cell>
          <cell r="O4">
            <v>11.86698023666861</v>
          </cell>
          <cell r="P4">
            <v>5.364784638665725</v>
          </cell>
          <cell r="Q4">
            <v>1.3191900437678186</v>
          </cell>
          <cell r="R4">
            <v>-0.33862697855187207</v>
          </cell>
          <cell r="S4">
            <v>-2.2615048302218099</v>
          </cell>
          <cell r="T4">
            <v>-3.0506127135575127</v>
          </cell>
          <cell r="U4">
            <v>-4.0425320592897123</v>
          </cell>
          <cell r="V4">
            <v>-4.4792108570720899</v>
          </cell>
          <cell r="W4">
            <v>-1.8162331635452489</v>
          </cell>
          <cell r="X4">
            <v>5.3278597066271658</v>
          </cell>
          <cell r="Y4">
            <v>4.5998095283826785</v>
          </cell>
          <cell r="Z4">
            <v>8.8910060495970669</v>
          </cell>
          <cell r="AA4">
            <v>11.182520089622656</v>
          </cell>
          <cell r="AB4">
            <v>12.252298367413346</v>
          </cell>
          <cell r="AC4">
            <v>12.076965726757692</v>
          </cell>
          <cell r="AD4">
            <v>8.5182378051396768</v>
          </cell>
          <cell r="AE4">
            <v>5.2241366196886787</v>
          </cell>
          <cell r="AF4">
            <v>4.7391806309988738</v>
          </cell>
          <cell r="AG4">
            <v>6.2467108940952301</v>
          </cell>
          <cell r="AH4">
            <v>7.717024583289799</v>
          </cell>
          <cell r="AI4">
            <v>5.1285580597064211</v>
          </cell>
          <cell r="AJ4">
            <v>5.2876869368252386</v>
          </cell>
          <cell r="AK4">
            <v>3.0127034486500577</v>
          </cell>
          <cell r="AL4">
            <v>0.44114442092293871</v>
          </cell>
          <cell r="AM4">
            <v>11.195677456446134</v>
          </cell>
          <cell r="AN4">
            <v>5.9309067945787035</v>
          </cell>
          <cell r="AO4">
            <v>8.3354355496514785</v>
          </cell>
          <cell r="AP4">
            <v>8.6501329932847852</v>
          </cell>
          <cell r="AQ4">
            <v>4.9991165755812119</v>
          </cell>
          <cell r="AR4">
            <v>8.9106879887783919</v>
          </cell>
          <cell r="AS4">
            <v>6.2122879839590155</v>
          </cell>
          <cell r="AT4">
            <v>7.7737529097892377</v>
          </cell>
          <cell r="AU4">
            <v>8.0747231174284337</v>
          </cell>
          <cell r="AV4">
            <v>5.139817393619154</v>
          </cell>
          <cell r="AW4">
            <v>10.96116281243647</v>
          </cell>
          <cell r="AX4">
            <v>6.0119138448781797</v>
          </cell>
          <cell r="AY4">
            <v>2.960869009738758</v>
          </cell>
          <cell r="AZ4">
            <v>-15.050776852085761</v>
          </cell>
          <cell r="BA4">
            <v>-4.4748765452470565</v>
          </cell>
        </row>
        <row r="7">
          <cell r="A7" t="str">
            <v>Különbség</v>
          </cell>
          <cell r="B7" t="str">
            <v>Difference</v>
          </cell>
          <cell r="C7">
            <v>1.3308858533737293</v>
          </cell>
          <cell r="D7">
            <v>-1.5385158022940146</v>
          </cell>
          <cell r="E7">
            <v>0.15360941617933577</v>
          </cell>
          <cell r="F7">
            <v>2.5688556842195709</v>
          </cell>
          <cell r="G7">
            <v>3.0426219403061907</v>
          </cell>
          <cell r="H7">
            <v>6.3577194042076144</v>
          </cell>
          <cell r="I7">
            <v>4.318229655985462</v>
          </cell>
          <cell r="J7">
            <v>1.1690143446513872</v>
          </cell>
          <cell r="K7">
            <v>2.0187608475683589</v>
          </cell>
          <cell r="L7">
            <v>0.43140526879521701</v>
          </cell>
          <cell r="M7">
            <v>-7.083981124222305E-2</v>
          </cell>
          <cell r="N7">
            <v>2.2927408335508233</v>
          </cell>
          <cell r="O7">
            <v>1.0274219433123335</v>
          </cell>
          <cell r="P7">
            <v>0.7524775877299561</v>
          </cell>
          <cell r="Q7">
            <v>3.2597456122830835</v>
          </cell>
          <cell r="R7">
            <v>3.1873249079835233</v>
          </cell>
          <cell r="S7">
            <v>1.5864941203606264</v>
          </cell>
          <cell r="T7">
            <v>3.3904898390609475</v>
          </cell>
          <cell r="U7">
            <v>2.7769689544565352</v>
          </cell>
          <cell r="V7">
            <v>-0.5737628884347572</v>
          </cell>
          <cell r="W7">
            <v>1.0066928863179356</v>
          </cell>
          <cell r="X7">
            <v>-2.6805362840798637</v>
          </cell>
          <cell r="Y7">
            <v>1.1471209457322118</v>
          </cell>
          <cell r="Z7">
            <v>-0.13144438736654251</v>
          </cell>
          <cell r="AA7">
            <v>-0.17740957953466818</v>
          </cell>
          <cell r="AB7">
            <v>-2.6802283631252806</v>
          </cell>
          <cell r="AC7">
            <v>-3.2939870847386459</v>
          </cell>
          <cell r="AD7">
            <v>-0.89647515705196668</v>
          </cell>
          <cell r="AE7">
            <v>2.066328600134554</v>
          </cell>
          <cell r="AF7">
            <v>2.0881360712254207</v>
          </cell>
          <cell r="AG7">
            <v>0.21092167449026533</v>
          </cell>
          <cell r="AH7">
            <v>1.1423772773375447</v>
          </cell>
          <cell r="AI7">
            <v>-2.0490995692231166</v>
          </cell>
          <cell r="AJ7">
            <v>2.3102227828044875</v>
          </cell>
          <cell r="AK7">
            <v>1.0269797596969852</v>
          </cell>
          <cell r="AL7">
            <v>0.18683691904577415</v>
          </cell>
          <cell r="AM7">
            <v>-2.2392911118374599</v>
          </cell>
          <cell r="AN7">
            <v>-0.8134178578849145</v>
          </cell>
          <cell r="AO7">
            <v>-3.3068394318978136</v>
          </cell>
          <cell r="AP7">
            <v>-1.6646219270687794</v>
          </cell>
          <cell r="AQ7">
            <v>-0.32414311317856459</v>
          </cell>
          <cell r="AR7">
            <v>-2.5037672831880968</v>
          </cell>
          <cell r="AS7">
            <v>-3.8260806900228488</v>
          </cell>
          <cell r="AT7">
            <v>-1.1411135238372196</v>
          </cell>
          <cell r="AU7">
            <v>-0.99200423711825181</v>
          </cell>
          <cell r="AV7">
            <v>-1.2705182099707741</v>
          </cell>
          <cell r="AW7">
            <v>-0.79336028676085846</v>
          </cell>
          <cell r="AX7">
            <v>-3.6827157659933647</v>
          </cell>
          <cell r="AY7">
            <v>-2.5017072648784051</v>
          </cell>
          <cell r="AZ7">
            <v>-8.7231033180076452</v>
          </cell>
          <cell r="BA7">
            <v>-0.28452686779610303</v>
          </cell>
        </row>
      </sheetData>
      <sheetData sheetId="4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0.85697891041589003</v>
          </cell>
          <cell r="D3">
            <v>3.8261797030591822</v>
          </cell>
          <cell r="E3">
            <v>1.8405132295845164</v>
          </cell>
          <cell r="F3">
            <v>-4.1451594778393996</v>
          </cell>
          <cell r="G3">
            <v>-9.6942795256430117</v>
          </cell>
          <cell r="H3">
            <v>-13.176431056274964</v>
          </cell>
          <cell r="I3">
            <v>-10.828261686330151</v>
          </cell>
          <cell r="J3">
            <v>-5.1436855106763346</v>
          </cell>
          <cell r="K3">
            <v>-2.0037039754244432</v>
          </cell>
          <cell r="L3">
            <v>-0.14525269029195442</v>
          </cell>
          <cell r="M3">
            <v>1.5928780333467785</v>
          </cell>
          <cell r="N3">
            <v>-0.35466937985019342</v>
          </cell>
          <cell r="O3">
            <v>1.4753928372605429</v>
          </cell>
          <cell r="P3">
            <v>0.61997872906860607</v>
          </cell>
          <cell r="Q3">
            <v>-1.530419107706166</v>
          </cell>
          <cell r="R3">
            <v>-0.39889286476170582</v>
          </cell>
          <cell r="S3">
            <v>-1.5077009864556175</v>
          </cell>
          <cell r="T3">
            <v>-4.2110913934007357</v>
          </cell>
          <cell r="U3">
            <v>-3.8548136353639251</v>
          </cell>
          <cell r="V3">
            <v>-1.8532418996100546</v>
          </cell>
          <cell r="W3">
            <v>-1.5969741109419999</v>
          </cell>
          <cell r="X3">
            <v>3.5499482340694897</v>
          </cell>
          <cell r="Y3">
            <v>1.6506156758390347</v>
          </cell>
          <cell r="Z3">
            <v>3.4421515582881739</v>
          </cell>
          <cell r="AA3">
            <v>4.0035545144187665</v>
          </cell>
          <cell r="AB3">
            <v>6.6059694338340051</v>
          </cell>
          <cell r="AC3">
            <v>6.3105704985073601</v>
          </cell>
          <cell r="AD3">
            <v>4.4172193722810391</v>
          </cell>
          <cell r="AE3">
            <v>2.5457213217389807</v>
          </cell>
          <cell r="AF3">
            <v>1.5338695009373708</v>
          </cell>
          <cell r="AG3">
            <v>2.7883472250233865</v>
          </cell>
          <cell r="AH3">
            <v>2.7427960309667014</v>
          </cell>
          <cell r="AI3">
            <v>2.7597597909206257</v>
          </cell>
          <cell r="AJ3">
            <v>0.65568549313204016</v>
          </cell>
          <cell r="AK3">
            <v>1.4497006783683588</v>
          </cell>
          <cell r="AL3">
            <v>1.8027760728290616</v>
          </cell>
          <cell r="AM3">
            <v>6.2978617721930021</v>
          </cell>
          <cell r="AN3">
            <v>4.2898639990186922</v>
          </cell>
          <cell r="AO3">
            <v>6.9788002803110345</v>
          </cell>
          <cell r="AP3">
            <v>5.7408946679950077</v>
          </cell>
          <cell r="AQ3">
            <v>5.403201550131854</v>
          </cell>
          <cell r="AR3">
            <v>7.5446558166605513</v>
          </cell>
          <cell r="AS3">
            <v>8.9424936582865371</v>
          </cell>
          <cell r="AT3">
            <v>6.3299678427900687</v>
          </cell>
          <cell r="AU3">
            <v>5.8379280564464295</v>
          </cell>
          <cell r="AV3">
            <v>5.7044462890266914</v>
          </cell>
          <cell r="AW3">
            <v>5.1213430765608194</v>
          </cell>
          <cell r="AX3">
            <v>7.1000413434969971</v>
          </cell>
          <cell r="AY3">
            <v>4.6257885913048966</v>
          </cell>
          <cell r="AZ3">
            <v>-5.5363988128433732</v>
          </cell>
          <cell r="BA3">
            <v>-4.4404644135879465</v>
          </cell>
        </row>
        <row r="4">
          <cell r="A4" t="str">
            <v>Nettó export GDP-növekedéshez való hozzájárulása (jobb tengely)</v>
          </cell>
          <cell r="B4" t="str">
            <v>Contribution of net exports to GDP growth (right-hand scale)</v>
          </cell>
          <cell r="C4">
            <v>0.87112916740076585</v>
          </cell>
          <cell r="D4">
            <v>-0.95753600399497363</v>
          </cell>
          <cell r="E4">
            <v>0.13258721682854566</v>
          </cell>
          <cell r="F4">
            <v>1.7938076819367277</v>
          </cell>
          <cell r="G4">
            <v>2.3275651469776824</v>
          </cell>
          <cell r="H4">
            <v>4.7029871613805367</v>
          </cell>
          <cell r="I4">
            <v>2.9340763629486881</v>
          </cell>
          <cell r="J4">
            <v>0.77640656952108522</v>
          </cell>
          <cell r="K4">
            <v>1.6603055898348553</v>
          </cell>
          <cell r="L4">
            <v>0.91415852624568761</v>
          </cell>
          <cell r="M4">
            <v>0.39289087245609972</v>
          </cell>
          <cell r="N4">
            <v>1.7668052789415924</v>
          </cell>
          <cell r="O4">
            <v>1.3463265043302064</v>
          </cell>
          <cell r="P4">
            <v>0.87419695134829645</v>
          </cell>
          <cell r="Q4">
            <v>2.5064299589789991</v>
          </cell>
          <cell r="R4">
            <v>2.413957971916874</v>
          </cell>
          <cell r="S4">
            <v>1.2149463310545388</v>
          </cell>
          <cell r="T4">
            <v>2.4825652671985781</v>
          </cell>
          <cell r="U4">
            <v>1.8870850496728775</v>
          </cell>
          <cell r="V4">
            <v>-0.70841691767649428</v>
          </cell>
          <cell r="W4">
            <v>0.7221729706209381</v>
          </cell>
          <cell r="X4">
            <v>-1.6695072059584104</v>
          </cell>
          <cell r="Y4">
            <v>1.2923124529031578</v>
          </cell>
          <cell r="Z4">
            <v>0.38445322281156863</v>
          </cell>
          <cell r="AA4">
            <v>0.7262845373323582</v>
          </cell>
          <cell r="AB4">
            <v>-1.2862519379596977</v>
          </cell>
          <cell r="AC4">
            <v>-1.4644245422911253</v>
          </cell>
          <cell r="AD4">
            <v>-0.22393056932960417</v>
          </cell>
          <cell r="AE4">
            <v>2.2833230840060743</v>
          </cell>
          <cell r="AF4">
            <v>2.0488234449562377</v>
          </cell>
          <cell r="AG4">
            <v>0.6711297506020184</v>
          </cell>
          <cell r="AH4">
            <v>1.3256165736993883</v>
          </cell>
          <cell r="AI4">
            <v>-1.3719383380700876</v>
          </cell>
          <cell r="AJ4">
            <v>2.4252833688077158</v>
          </cell>
          <cell r="AK4">
            <v>1.1376556545054919</v>
          </cell>
          <cell r="AL4">
            <v>0.18617048744725043</v>
          </cell>
          <cell r="AM4">
            <v>-1.1439376346659507</v>
          </cell>
          <cell r="AN4">
            <v>-0.17346914712874559</v>
          </cell>
          <cell r="AO4">
            <v>-2.1304881722932776</v>
          </cell>
          <cell r="AP4">
            <v>-0.84789199202901855</v>
          </cell>
          <cell r="AQ4">
            <v>3.7238440175273183E-2</v>
          </cell>
          <cell r="AR4">
            <v>-1.5122435104137721</v>
          </cell>
          <cell r="AS4">
            <v>-2.9573094711232164</v>
          </cell>
          <cell r="AT4">
            <v>-0.57100079733985165</v>
          </cell>
          <cell r="AU4">
            <v>-0.41847592359594582</v>
          </cell>
          <cell r="AV4">
            <v>-0.82003517181061591</v>
          </cell>
          <cell r="AW4">
            <v>-0.27932270839169732</v>
          </cell>
          <cell r="AX4">
            <v>-2.9226324270363881</v>
          </cell>
          <cell r="AY4">
            <v>-2.3041869580126435</v>
          </cell>
          <cell r="AZ4">
            <v>-9.0565885248269229</v>
          </cell>
          <cell r="BA4">
            <v>-0.40059508574052966</v>
          </cell>
        </row>
      </sheetData>
      <sheetData sheetId="5">
        <row r="3">
          <cell r="A3" t="str">
            <v>Volumenváltozás</v>
          </cell>
          <cell r="B3" t="str">
            <v>Change in volume</v>
          </cell>
          <cell r="C3">
            <v>57.945140548587005</v>
          </cell>
          <cell r="D3">
            <v>-59.64999999889551</v>
          </cell>
          <cell r="E3">
            <v>7.6010133170802874</v>
          </cell>
          <cell r="F3">
            <v>151.2135975918718</v>
          </cell>
          <cell r="G3">
            <v>190.20134393634726</v>
          </cell>
          <cell r="H3">
            <v>367.27256197874067</v>
          </cell>
          <cell r="I3">
            <v>215.673702104943</v>
          </cell>
          <cell r="J3">
            <v>58.242039737877349</v>
          </cell>
          <cell r="K3">
            <v>107.6787018854593</v>
          </cell>
          <cell r="L3">
            <v>64.306949487005113</v>
          </cell>
          <cell r="M3">
            <v>33.136275144634055</v>
          </cell>
          <cell r="N3">
            <v>142.23184990317168</v>
          </cell>
          <cell r="O3">
            <v>93.043918123203184</v>
          </cell>
          <cell r="P3">
            <v>62.565239599457527</v>
          </cell>
          <cell r="Q3">
            <v>193.45896063354576</v>
          </cell>
          <cell r="R3">
            <v>207.64501860794735</v>
          </cell>
          <cell r="S3">
            <v>92.836894065650085</v>
          </cell>
          <cell r="T3">
            <v>202.61864624444752</v>
          </cell>
          <cell r="U3">
            <v>155.90464458176484</v>
          </cell>
          <cell r="V3">
            <v>-54.666259426007855</v>
          </cell>
          <cell r="W3">
            <v>54.237079253801312</v>
          </cell>
          <cell r="X3">
            <v>-134.06306538779154</v>
          </cell>
          <cell r="Y3">
            <v>100.18995005343459</v>
          </cell>
          <cell r="Z3">
            <v>24.058914414084029</v>
          </cell>
          <cell r="AA3">
            <v>46.779965629472827</v>
          </cell>
          <cell r="AB3">
            <v>-108.10665864656676</v>
          </cell>
          <cell r="AC3">
            <v>-127.06103374417762</v>
          </cell>
          <cell r="AD3">
            <v>-22.667942920731548</v>
          </cell>
          <cell r="AE3">
            <v>170.68450539579317</v>
          </cell>
          <cell r="AF3">
            <v>168.96416189002957</v>
          </cell>
          <cell r="AG3">
            <v>58.883339152302142</v>
          </cell>
          <cell r="AH3">
            <v>124.21093589228622</v>
          </cell>
          <cell r="AI3">
            <v>-104.53543690705646</v>
          </cell>
          <cell r="AJ3">
            <v>209.69081170133086</v>
          </cell>
          <cell r="AK3">
            <v>102.92398148996836</v>
          </cell>
          <cell r="AL3">
            <v>17.209734259477955</v>
          </cell>
          <cell r="AM3">
            <v>-94.557168207816176</v>
          </cell>
          <cell r="AN3">
            <v>-13.641811632393001</v>
          </cell>
          <cell r="AO3">
            <v>-189.57243123638</v>
          </cell>
          <cell r="AP3">
            <v>-80.536669931757388</v>
          </cell>
          <cell r="AQ3">
            <v>0.64429554466278205</v>
          </cell>
          <cell r="AR3">
            <v>-145.53206880736252</v>
          </cell>
          <cell r="AS3">
            <v>-299.57688157684242</v>
          </cell>
          <cell r="AT3">
            <v>-66.366016504853178</v>
          </cell>
          <cell r="AU3">
            <v>-47.063794159172176</v>
          </cell>
          <cell r="AV3">
            <v>-86.053431167763847</v>
          </cell>
          <cell r="AW3">
            <v>-32.912369064059021</v>
          </cell>
          <cell r="AX3">
            <v>-327.30356490179292</v>
          </cell>
          <cell r="AY3">
            <v>-226.67291357768408</v>
          </cell>
          <cell r="AZ3">
            <v>-1028.2322719880058</v>
          </cell>
          <cell r="BA3">
            <v>-52.87074818930887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-45.997140548587595</v>
          </cell>
          <cell r="D4">
            <v>71.478999998895233</v>
          </cell>
          <cell r="E4">
            <v>-93.780013317079465</v>
          </cell>
          <cell r="F4">
            <v>-130.08059759187108</v>
          </cell>
          <cell r="G4">
            <v>-74.138343936346246</v>
          </cell>
          <cell r="H4">
            <v>-87.792561978740196</v>
          </cell>
          <cell r="I4">
            <v>114.74029789505676</v>
          </cell>
          <cell r="J4">
            <v>185.45196026212216</v>
          </cell>
          <cell r="K4">
            <v>80.694298114539379</v>
          </cell>
          <cell r="L4">
            <v>-19.878949487005229</v>
          </cell>
          <cell r="M4">
            <v>-8.5092751446345574</v>
          </cell>
          <cell r="N4">
            <v>-21.934849903171198</v>
          </cell>
          <cell r="O4">
            <v>6.7720818767975288</v>
          </cell>
          <cell r="P4">
            <v>-8.4892395994584149</v>
          </cell>
          <cell r="Q4">
            <v>-84.267960633545044</v>
          </cell>
          <cell r="R4">
            <v>-179.50701860794743</v>
          </cell>
          <cell r="S4">
            <v>-117.46089406565079</v>
          </cell>
          <cell r="T4">
            <v>-70.753646244446827</v>
          </cell>
          <cell r="U4">
            <v>-2.2596445817644053</v>
          </cell>
          <cell r="V4">
            <v>12.421259426007964</v>
          </cell>
          <cell r="W4">
            <v>49.194920746199386</v>
          </cell>
          <cell r="X4">
            <v>63.742065387791627</v>
          </cell>
          <cell r="Y4">
            <v>-11.688950053435292</v>
          </cell>
          <cell r="Z4">
            <v>17.954085585914981</v>
          </cell>
          <cell r="AA4">
            <v>12.445034370527537</v>
          </cell>
          <cell r="AB4">
            <v>16.357658646566961</v>
          </cell>
          <cell r="AC4">
            <v>76.161033744177075</v>
          </cell>
          <cell r="AD4">
            <v>63.129942920732901</v>
          </cell>
          <cell r="AE4">
            <v>28.707494604205749</v>
          </cell>
          <cell r="AF4">
            <v>19.984838109970042</v>
          </cell>
          <cell r="AG4">
            <v>33.255660847697982</v>
          </cell>
          <cell r="AH4">
            <v>98.956064107712336</v>
          </cell>
          <cell r="AI4">
            <v>64.399436907056952</v>
          </cell>
          <cell r="AJ4">
            <v>89.185188298669345</v>
          </cell>
          <cell r="AK4">
            <v>54.828018510032052</v>
          </cell>
          <cell r="AL4">
            <v>-71.961734259477453</v>
          </cell>
          <cell r="AM4">
            <v>-65.957831792183242</v>
          </cell>
          <cell r="AN4">
            <v>-19.808188367606817</v>
          </cell>
          <cell r="AO4">
            <v>-15.484568763619791</v>
          </cell>
          <cell r="AP4">
            <v>17.009669931757344</v>
          </cell>
          <cell r="AQ4">
            <v>-18.7192955446626</v>
          </cell>
          <cell r="AR4">
            <v>-57.265931192637254</v>
          </cell>
          <cell r="AS4">
            <v>-105.07311842315721</v>
          </cell>
          <cell r="AT4">
            <v>-77.257983495146618</v>
          </cell>
          <cell r="AU4">
            <v>-52.879205840828945</v>
          </cell>
          <cell r="AV4">
            <v>-16.345568832235585</v>
          </cell>
          <cell r="AW4">
            <v>55.413369064059225</v>
          </cell>
          <cell r="AX4">
            <v>80.412564901791484</v>
          </cell>
          <cell r="AY4">
            <v>155.41091357768528</v>
          </cell>
          <cell r="AZ4">
            <v>304.50927198800491</v>
          </cell>
          <cell r="BA4">
            <v>198.92274818930855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11.947999999999411</v>
          </cell>
          <cell r="D5">
            <v>11.828999999999724</v>
          </cell>
          <cell r="E5">
            <v>-86.178999999999178</v>
          </cell>
          <cell r="F5">
            <v>21.13300000000072</v>
          </cell>
          <cell r="G5">
            <v>116.06300000000101</v>
          </cell>
          <cell r="H5">
            <v>279.48000000000047</v>
          </cell>
          <cell r="I5">
            <v>330.41399999999976</v>
          </cell>
          <cell r="J5">
            <v>243.69399999999951</v>
          </cell>
          <cell r="K5">
            <v>188.37299999999868</v>
          </cell>
          <cell r="L5">
            <v>44.427999999999884</v>
          </cell>
          <cell r="M5">
            <v>24.626999999999498</v>
          </cell>
          <cell r="N5">
            <v>120.29700000000048</v>
          </cell>
          <cell r="O5">
            <v>99.816000000000713</v>
          </cell>
          <cell r="P5">
            <v>54.075999999999112</v>
          </cell>
          <cell r="Q5">
            <v>109.19100000000071</v>
          </cell>
          <cell r="R5">
            <v>28.13799999999992</v>
          </cell>
          <cell r="S5">
            <v>-24.624000000000706</v>
          </cell>
          <cell r="T5">
            <v>131.86500000000069</v>
          </cell>
          <cell r="U5">
            <v>153.64500000000044</v>
          </cell>
          <cell r="V5">
            <v>-42.244999999999891</v>
          </cell>
          <cell r="W5">
            <v>103.4320000000007</v>
          </cell>
          <cell r="X5">
            <v>-70.320999999999913</v>
          </cell>
          <cell r="Y5">
            <v>88.500999999999294</v>
          </cell>
          <cell r="Z5">
            <v>42.01299999999901</v>
          </cell>
          <cell r="AA5">
            <v>59.225000000000364</v>
          </cell>
          <cell r="AB5">
            <v>-91.748999999999796</v>
          </cell>
          <cell r="AC5">
            <v>-50.900000000000546</v>
          </cell>
          <cell r="AD5">
            <v>40.462000000001353</v>
          </cell>
          <cell r="AE5">
            <v>199.39199999999892</v>
          </cell>
          <cell r="AF5">
            <v>188.94899999999961</v>
          </cell>
          <cell r="AG5">
            <v>92.139000000000124</v>
          </cell>
          <cell r="AH5">
            <v>223.16699999999855</v>
          </cell>
          <cell r="AI5">
            <v>-40.135999999999513</v>
          </cell>
          <cell r="AJ5">
            <v>298.8760000000002</v>
          </cell>
          <cell r="AK5">
            <v>157.75200000000041</v>
          </cell>
          <cell r="AL5">
            <v>-54.751999999999498</v>
          </cell>
          <cell r="AM5">
            <v>-160.51499999999942</v>
          </cell>
          <cell r="AN5">
            <v>-33.449999999999818</v>
          </cell>
          <cell r="AO5">
            <v>-205.05699999999979</v>
          </cell>
          <cell r="AP5">
            <v>-63.527000000000044</v>
          </cell>
          <cell r="AQ5">
            <v>-18.074999999999818</v>
          </cell>
          <cell r="AR5">
            <v>-202.79799999999977</v>
          </cell>
          <cell r="AS5">
            <v>-404.64999999999964</v>
          </cell>
          <cell r="AT5">
            <v>-143.6239999999998</v>
          </cell>
          <cell r="AU5">
            <v>-99.94300000000112</v>
          </cell>
          <cell r="AV5">
            <v>-102.39899999999943</v>
          </cell>
          <cell r="AW5">
            <v>22.501000000000204</v>
          </cell>
          <cell r="AX5">
            <v>-246.89100000000144</v>
          </cell>
          <cell r="AY5">
            <v>-71.261999999998807</v>
          </cell>
          <cell r="AZ5">
            <v>-723.72300000000087</v>
          </cell>
          <cell r="BA5">
            <v>146.05199999999968</v>
          </cell>
        </row>
      </sheetData>
      <sheetData sheetId="6">
        <row r="3">
          <cell r="A3" t="str">
            <v>Munkavállalói jövedelmek</v>
          </cell>
          <cell r="B3" t="str">
            <v>Compensation of employees</v>
          </cell>
          <cell r="C3">
            <v>0</v>
          </cell>
          <cell r="D3">
            <v>0</v>
          </cell>
          <cell r="E3">
            <v>0</v>
          </cell>
          <cell r="F3">
            <v>1.2078764392941903E-2</v>
          </cell>
          <cell r="G3">
            <v>3.1511570963807266E-2</v>
          </cell>
          <cell r="H3">
            <v>9.486201460610226E-2</v>
          </cell>
          <cell r="I3">
            <v>0.15944476148208345</v>
          </cell>
          <cell r="J3">
            <v>0.23156027536658275</v>
          </cell>
          <cell r="K3">
            <v>0.33082786573299305</v>
          </cell>
          <cell r="L3">
            <v>0.38852972170785666</v>
          </cell>
          <cell r="M3">
            <v>0.48145573364192396</v>
          </cell>
          <cell r="N3">
            <v>0.55121265989617763</v>
          </cell>
          <cell r="O3">
            <v>0.62514133268902661</v>
          </cell>
          <cell r="P3">
            <v>0.69681956599485928</v>
          </cell>
          <cell r="Q3">
            <v>0.72065864062418539</v>
          </cell>
          <cell r="R3">
            <v>0.75964225612363245</v>
          </cell>
          <cell r="S3">
            <v>0.82512579828615518</v>
          </cell>
          <cell r="T3">
            <v>0.90326741449845405</v>
          </cell>
          <cell r="U3">
            <v>0.9939895339290945</v>
          </cell>
          <cell r="V3">
            <v>1.1693177431891131</v>
          </cell>
          <cell r="W3">
            <v>1.305392624544492</v>
          </cell>
          <cell r="X3">
            <v>1.4926716203175439</v>
          </cell>
          <cell r="Y3">
            <v>1.6903556977042857</v>
          </cell>
          <cell r="Z3">
            <v>1.8487297687305666</v>
          </cell>
          <cell r="AA3">
            <v>2.0383004932386943</v>
          </cell>
          <cell r="AB3">
            <v>2.1713627011829502</v>
          </cell>
          <cell r="AC3">
            <v>2.2459441887357756</v>
          </cell>
          <cell r="AD3">
            <v>2.2303507482825333</v>
          </cell>
          <cell r="AE3">
            <v>2.1639747034795076</v>
          </cell>
          <cell r="AF3">
            <v>2.1244203490440139</v>
          </cell>
          <cell r="AG3">
            <v>2.1988677073058027</v>
          </cell>
          <cell r="AH3">
            <v>2.2717496201359046</v>
          </cell>
          <cell r="AI3">
            <v>2.3530391492823624</v>
          </cell>
          <cell r="AJ3">
            <v>2.4412593768479915</v>
          </cell>
          <cell r="AK3">
            <v>2.447729596529491</v>
          </cell>
          <cell r="AL3">
            <v>2.5077585057542171</v>
          </cell>
          <cell r="AM3">
            <v>2.5133050487485304</v>
          </cell>
          <cell r="AN3">
            <v>2.4679383441565914</v>
          </cell>
          <cell r="AO3">
            <v>2.4303790128397016</v>
          </cell>
          <cell r="AP3">
            <v>2.3380386689525965</v>
          </cell>
          <cell r="AQ3">
            <v>2.2701713429332502</v>
          </cell>
          <cell r="AR3">
            <v>2.20624064094376</v>
          </cell>
          <cell r="AS3">
            <v>2.0714961862861339</v>
          </cell>
          <cell r="AT3">
            <v>1.9418959531070892</v>
          </cell>
          <cell r="AU3">
            <v>1.8673499208315398</v>
          </cell>
          <cell r="AV3">
            <v>1.7873012536733068</v>
          </cell>
          <cell r="AW3">
            <v>1.7831202716632708</v>
          </cell>
          <cell r="AX3">
            <v>1.7841103124999858</v>
          </cell>
          <cell r="AY3">
            <v>1.7698765963745533</v>
          </cell>
          <cell r="AZ3">
            <v>1.7796982092051377</v>
          </cell>
          <cell r="BA3">
            <v>1.7633782830027034</v>
          </cell>
          <cell r="BB3">
            <v>1.7049146697166717</v>
          </cell>
          <cell r="BC3">
            <v>1.6247392993335039</v>
          </cell>
          <cell r="BD3">
            <v>1.4845941550113488</v>
          </cell>
        </row>
        <row r="4">
          <cell r="A4" t="str">
            <v>Tulajdonosi hitelek kamategyenlege</v>
          </cell>
          <cell r="B4" t="str">
            <v>Interest paid on intercompany loans</v>
          </cell>
          <cell r="C4">
            <v>0</v>
          </cell>
          <cell r="D4">
            <v>0</v>
          </cell>
          <cell r="E4">
            <v>0</v>
          </cell>
          <cell r="F4">
            <v>-0.3655592911195556</v>
          </cell>
          <cell r="G4">
            <v>-0.41328608737773365</v>
          </cell>
          <cell r="H4">
            <v>-0.45818752651204275</v>
          </cell>
          <cell r="I4">
            <v>-0.53120915076201136</v>
          </cell>
          <cell r="J4">
            <v>-0.53297946568744847</v>
          </cell>
          <cell r="K4">
            <v>-0.56489425551509209</v>
          </cell>
          <cell r="L4">
            <v>-0.60062956936101697</v>
          </cell>
          <cell r="M4">
            <v>-0.72291867772045837</v>
          </cell>
          <cell r="N4">
            <v>-0.87699974595401387</v>
          </cell>
          <cell r="O4">
            <v>-1.0002545312272879</v>
          </cell>
          <cell r="P4">
            <v>-1.1310517875103347</v>
          </cell>
          <cell r="Q4">
            <v>-1.0830882651687155</v>
          </cell>
          <cell r="R4">
            <v>-1.0475067308709638</v>
          </cell>
          <cell r="S4">
            <v>-1.0214618565425768</v>
          </cell>
          <cell r="T4">
            <v>-0.95476468525324698</v>
          </cell>
          <cell r="U4">
            <v>-0.97463238927553331</v>
          </cell>
          <cell r="V4">
            <v>-0.98968963300016533</v>
          </cell>
          <cell r="W4">
            <v>-0.99149919389845864</v>
          </cell>
          <cell r="X4">
            <v>-1.0266768187325714</v>
          </cell>
          <cell r="Y4">
            <v>-1.0444327512000886</v>
          </cell>
          <cell r="Z4">
            <v>-0.94990160787022726</v>
          </cell>
          <cell r="AA4">
            <v>-0.84109328952793749</v>
          </cell>
          <cell r="AB4">
            <v>-0.72569007751035486</v>
          </cell>
          <cell r="AC4">
            <v>-0.60820447239028319</v>
          </cell>
          <cell r="AD4">
            <v>-0.58697419340014134</v>
          </cell>
          <cell r="AE4">
            <v>-0.57457190061926733</v>
          </cell>
          <cell r="AF4">
            <v>-0.57082571894973033</v>
          </cell>
          <cell r="AG4">
            <v>-0.56238876997170428</v>
          </cell>
          <cell r="AH4">
            <v>-0.56531506033334</v>
          </cell>
          <cell r="AI4">
            <v>-0.56724590220422566</v>
          </cell>
          <cell r="AJ4">
            <v>-0.55464410999386227</v>
          </cell>
          <cell r="AK4">
            <v>-0.51662725602658432</v>
          </cell>
          <cell r="AL4">
            <v>-0.38123162258904819</v>
          </cell>
          <cell r="AM4">
            <v>-0.23536841130615288</v>
          </cell>
          <cell r="AN4">
            <v>-0.11783807182675704</v>
          </cell>
          <cell r="AO4">
            <v>-4.09465043155346E-2</v>
          </cell>
          <cell r="AP4">
            <v>-9.2032657164305545E-2</v>
          </cell>
          <cell r="AQ4">
            <v>-0.1549278555469249</v>
          </cell>
          <cell r="AR4">
            <v>-0.17691808534188561</v>
          </cell>
          <cell r="AS4">
            <v>-0.18526561627441607</v>
          </cell>
          <cell r="AT4">
            <v>-0.15726004551462427</v>
          </cell>
          <cell r="AU4">
            <v>-0.13072364521786622</v>
          </cell>
          <cell r="AV4">
            <v>-0.12175538625339236</v>
          </cell>
          <cell r="AW4">
            <v>-0.11091545773205332</v>
          </cell>
          <cell r="AX4">
            <v>-8.8890331269497538E-2</v>
          </cell>
          <cell r="AY4">
            <v>-5.8510689163734572E-2</v>
          </cell>
          <cell r="AZ4">
            <v>-3.4580265866815063E-2</v>
          </cell>
          <cell r="BA4">
            <v>-2.5889591973425916E-2</v>
          </cell>
          <cell r="BB4">
            <v>-2.9999115798764804E-2</v>
          </cell>
          <cell r="BC4">
            <v>-5.3607564969501968E-2</v>
          </cell>
          <cell r="BD4">
            <v>-9.3247883516353533E-2</v>
          </cell>
        </row>
        <row r="5">
          <cell r="A5" t="str">
            <v xml:space="preserve">Részesedések jövedelme </v>
          </cell>
          <cell r="B5" t="str">
            <v>Equity income</v>
          </cell>
          <cell r="C5">
            <v>0</v>
          </cell>
          <cell r="D5">
            <v>0</v>
          </cell>
          <cell r="E5">
            <v>0</v>
          </cell>
          <cell r="F5">
            <v>-5.2017106904505575</v>
          </cell>
          <cell r="G5">
            <v>-4.4268405713366334</v>
          </cell>
          <cell r="H5">
            <v>-4.4206418236796567</v>
          </cell>
          <cell r="I5">
            <v>-4.3793441382950364</v>
          </cell>
          <cell r="J5">
            <v>-4.2918591192790139</v>
          </cell>
          <cell r="K5">
            <v>-4.1685845330047915</v>
          </cell>
          <cell r="L5">
            <v>-3.561407069058343</v>
          </cell>
          <cell r="M5">
            <v>-2.8926902168431958</v>
          </cell>
          <cell r="N5">
            <v>-3.024755986810006</v>
          </cell>
          <cell r="O5">
            <v>-3.1172346830573825</v>
          </cell>
          <cell r="P5">
            <v>-3.1528230548856269</v>
          </cell>
          <cell r="Q5">
            <v>-3.1983464854362</v>
          </cell>
          <cell r="R5">
            <v>-3.3234280801431084</v>
          </cell>
          <cell r="S5">
            <v>-3.4166235529532401</v>
          </cell>
          <cell r="T5">
            <v>-3.4981054594027983</v>
          </cell>
          <cell r="U5">
            <v>-3.6521142937386903</v>
          </cell>
          <cell r="V5">
            <v>-3.50366931575563</v>
          </cell>
          <cell r="W5">
            <v>-3.5054253804587683</v>
          </cell>
          <cell r="X5">
            <v>-3.4298722329556144</v>
          </cell>
          <cell r="Y5">
            <v>-3.5795361908649057</v>
          </cell>
          <cell r="Z5">
            <v>-3.5552796466275267</v>
          </cell>
          <cell r="AA5">
            <v>-3.5677862130421998</v>
          </cell>
          <cell r="AB5">
            <v>-3.6059242425043831</v>
          </cell>
          <cell r="AC5">
            <v>-3.5115673175891522</v>
          </cell>
          <cell r="AD5">
            <v>-3.9242699093377027</v>
          </cell>
          <cell r="AE5">
            <v>-4.3568128809572499</v>
          </cell>
          <cell r="AF5">
            <v>-4.7666548613617978</v>
          </cell>
          <cell r="AG5">
            <v>-5.1384984480136069</v>
          </cell>
          <cell r="AH5">
            <v>-4.9690350966907371</v>
          </cell>
          <cell r="AI5">
            <v>-5.0377694840335563</v>
          </cell>
          <cell r="AJ5">
            <v>-5.3080580433693338</v>
          </cell>
          <cell r="AK5">
            <v>-5.8713385514672547</v>
          </cell>
          <cell r="AL5">
            <v>-5.8414907968000405</v>
          </cell>
          <cell r="AM5">
            <v>-5.5939013243117799</v>
          </cell>
          <cell r="AN5">
            <v>-5.2238406927418692</v>
          </cell>
          <cell r="AO5">
            <v>-4.6469690273985158</v>
          </cell>
          <cell r="AP5">
            <v>-5.001380462160335</v>
          </cell>
          <cell r="AQ5">
            <v>-5.3872793875398131</v>
          </cell>
          <cell r="AR5">
            <v>-5.5974357120315972</v>
          </cell>
          <cell r="AS5">
            <v>-5.7402859076291275</v>
          </cell>
          <cell r="AT5">
            <v>-5.6049259926893678</v>
          </cell>
          <cell r="AU5">
            <v>-5.5277827931808288</v>
          </cell>
          <cell r="AV5">
            <v>-5.4842678159642508</v>
          </cell>
          <cell r="AW5">
            <v>-5.4665616164978195</v>
          </cell>
          <cell r="AX5">
            <v>-5.1829826311239726</v>
          </cell>
          <cell r="AY5">
            <v>-5.0023557016148645</v>
          </cell>
          <cell r="AZ5">
            <v>-4.7490696472189793</v>
          </cell>
          <cell r="BA5">
            <v>-4.5400800271011281</v>
          </cell>
          <cell r="BB5">
            <v>-4.4200961398473657</v>
          </cell>
          <cell r="BC5">
            <v>-3.923701141670846</v>
          </cell>
          <cell r="BD5">
            <v>-3.5963713283938499</v>
          </cell>
        </row>
        <row r="6">
          <cell r="A6" t="str">
            <v>Külföldi hitelek kamategyenlege</v>
          </cell>
          <cell r="B6" t="str">
            <v>Interest paid on external debt</v>
          </cell>
          <cell r="C6">
            <v>0</v>
          </cell>
          <cell r="D6">
            <v>0</v>
          </cell>
          <cell r="E6">
            <v>0</v>
          </cell>
          <cell r="F6">
            <v>-1.9672489373411137</v>
          </cell>
          <cell r="G6">
            <v>-2.1445869560516768</v>
          </cell>
          <cell r="H6">
            <v>-2.3964502443289546</v>
          </cell>
          <cell r="I6">
            <v>-2.5880804433655458</v>
          </cell>
          <cell r="J6">
            <v>-2.6149115790620487</v>
          </cell>
          <cell r="K6">
            <v>-2.6346801942008153</v>
          </cell>
          <cell r="L6">
            <v>-2.5473471340385343</v>
          </cell>
          <cell r="M6">
            <v>-2.3395249457656488</v>
          </cell>
          <cell r="N6">
            <v>-2.2037889095557452</v>
          </cell>
          <cell r="O6">
            <v>-2.067713276902257</v>
          </cell>
          <cell r="P6">
            <v>-1.9895485934290711</v>
          </cell>
          <cell r="Q6">
            <v>-1.9952987880454873</v>
          </cell>
          <cell r="R6">
            <v>-2.0650350026418596</v>
          </cell>
          <cell r="S6">
            <v>-2.1840579010559251</v>
          </cell>
          <cell r="T6">
            <v>-2.3301144347462546</v>
          </cell>
          <cell r="U6">
            <v>-2.4832903996617532</v>
          </cell>
          <cell r="V6">
            <v>-2.5691582299267246</v>
          </cell>
          <cell r="W6">
            <v>-2.6265801188817171</v>
          </cell>
          <cell r="X6">
            <v>-2.6127006786799924</v>
          </cell>
          <cell r="Y6">
            <v>-2.5958365388264433</v>
          </cell>
          <cell r="Z6">
            <v>-2.5570073430422875</v>
          </cell>
          <cell r="AA6">
            <v>-2.4950525479243457</v>
          </cell>
          <cell r="AB6">
            <v>-2.438700109384591</v>
          </cell>
          <cell r="AC6">
            <v>-2.3642040066513017</v>
          </cell>
          <cell r="AD6">
            <v>-2.2943030072565334</v>
          </cell>
          <cell r="AE6">
            <v>-2.2197355284681115</v>
          </cell>
          <cell r="AF6">
            <v>-2.1615834118960255</v>
          </cell>
          <cell r="AG6">
            <v>-2.1071800964147176</v>
          </cell>
          <cell r="AH6">
            <v>-2.0553271473174877</v>
          </cell>
          <cell r="AI6">
            <v>-1.9714637809828559</v>
          </cell>
          <cell r="AJ6">
            <v>-1.8676216743335323</v>
          </cell>
          <cell r="AK6">
            <v>-1.7576402640196935</v>
          </cell>
          <cell r="AL6">
            <v>-1.6670402466335041</v>
          </cell>
          <cell r="AM6">
            <v>-1.5589814029066058</v>
          </cell>
          <cell r="AN6">
            <v>-1.4593440818353245</v>
          </cell>
          <cell r="AO6">
            <v>-1.3874418849239158</v>
          </cell>
          <cell r="AP6">
            <v>-1.3029358715394181</v>
          </cell>
          <cell r="AQ6">
            <v>-1.2403638102156183</v>
          </cell>
          <cell r="AR6">
            <v>-1.1618915505110536</v>
          </cell>
          <cell r="AS6">
            <v>-1.0675864669065984</v>
          </cell>
          <cell r="AT6">
            <v>-0.97901032972898638</v>
          </cell>
          <cell r="AU6">
            <v>-0.90545587017175133</v>
          </cell>
          <cell r="AV6">
            <v>-0.85458823171791676</v>
          </cell>
          <cell r="AW6">
            <v>-0.80672390957798024</v>
          </cell>
          <cell r="AX6">
            <v>-0.77469576256301187</v>
          </cell>
          <cell r="AY6">
            <v>-0.73136332103693247</v>
          </cell>
          <cell r="AZ6">
            <v>-0.700773465822638</v>
          </cell>
          <cell r="BA6">
            <v>-0.67226040710321278</v>
          </cell>
          <cell r="BB6">
            <v>-0.64211515980505218</v>
          </cell>
          <cell r="BC6">
            <v>-0.64904472677502512</v>
          </cell>
          <cell r="BD6">
            <v>-0.64229536706435642</v>
          </cell>
        </row>
        <row r="8">
          <cell r="A8" t="str">
            <v>Jövedelemegyenleg</v>
          </cell>
          <cell r="B8" t="str">
            <v>Income balance</v>
          </cell>
          <cell r="C8">
            <v>0</v>
          </cell>
          <cell r="D8">
            <v>0</v>
          </cell>
          <cell r="E8">
            <v>0</v>
          </cell>
          <cell r="F8">
            <v>-7.522440154518284</v>
          </cell>
          <cell r="G8">
            <v>-6.9532020438022357</v>
          </cell>
          <cell r="H8">
            <v>-7.1804175799145522</v>
          </cell>
          <cell r="I8">
            <v>-7.3391889709405094</v>
          </cell>
          <cell r="J8">
            <v>-7.2081898886619271</v>
          </cell>
          <cell r="K8">
            <v>-7.0373311169877066</v>
          </cell>
          <cell r="L8">
            <v>-6.3208540507500386</v>
          </cell>
          <cell r="M8">
            <v>-5.4736781066873794</v>
          </cell>
          <cell r="N8">
            <v>-5.5543319824235873</v>
          </cell>
          <cell r="O8">
            <v>-5.5600611584979012</v>
          </cell>
          <cell r="P8">
            <v>-5.5766038698301736</v>
          </cell>
          <cell r="Q8">
            <v>-5.5560748980262176</v>
          </cell>
          <cell r="R8">
            <v>-5.6763275575323</v>
          </cell>
          <cell r="S8">
            <v>-5.7970175122655867</v>
          </cell>
          <cell r="T8">
            <v>-5.8797171649038447</v>
          </cell>
          <cell r="U8">
            <v>-6.1160475487468826</v>
          </cell>
          <cell r="V8">
            <v>-5.8931994354934067</v>
          </cell>
          <cell r="W8">
            <v>-5.8181120686944521</v>
          </cell>
          <cell r="X8">
            <v>-5.5765781100506349</v>
          </cell>
          <cell r="Y8">
            <v>-5.5294497831871512</v>
          </cell>
          <cell r="Z8">
            <v>-5.2134588288094745</v>
          </cell>
          <cell r="AA8">
            <v>-4.8656315572557887</v>
          </cell>
          <cell r="AB8">
            <v>-4.5989517282163792</v>
          </cell>
          <cell r="AC8">
            <v>-4.2380316078949614</v>
          </cell>
          <cell r="AD8">
            <v>-4.5751963617118436</v>
          </cell>
          <cell r="AE8">
            <v>-4.9871456065651207</v>
          </cell>
          <cell r="AF8">
            <v>-5.37464364316354</v>
          </cell>
          <cell r="AG8">
            <v>-5.6091996070942267</v>
          </cell>
          <cell r="AH8">
            <v>-5.3179276842056593</v>
          </cell>
          <cell r="AI8">
            <v>-5.2234400179382749</v>
          </cell>
          <cell r="AJ8">
            <v>-5.2890644508487368</v>
          </cell>
          <cell r="AK8">
            <v>-5.6978764749840414</v>
          </cell>
          <cell r="AL8">
            <v>-5.3820041602683739</v>
          </cell>
          <cell r="AM8">
            <v>-4.8749460897760075</v>
          </cell>
          <cell r="AN8">
            <v>-4.3330845022473587</v>
          </cell>
          <cell r="AO8">
            <v>-3.644978403798266</v>
          </cell>
          <cell r="AP8">
            <v>-4.0583103219114616</v>
          </cell>
          <cell r="AQ8">
            <v>-4.512399710369106</v>
          </cell>
          <cell r="AR8">
            <v>-4.7300047069407745</v>
          </cell>
          <cell r="AS8">
            <v>-4.9216418045240076</v>
          </cell>
          <cell r="AT8">
            <v>-4.7993004148258889</v>
          </cell>
          <cell r="AU8">
            <v>-4.6966123877389059</v>
          </cell>
          <cell r="AV8">
            <v>-4.673310180262253</v>
          </cell>
          <cell r="AW8">
            <v>-4.601080712144582</v>
          </cell>
          <cell r="AX8">
            <v>-4.2624584124564953</v>
          </cell>
          <cell r="AY8">
            <v>-4.0223531154409766</v>
          </cell>
          <cell r="AZ8">
            <v>-3.7047251697032944</v>
          </cell>
          <cell r="BA8">
            <v>-3.4748517431750643</v>
          </cell>
          <cell r="BB8">
            <v>-3.3872957457345123</v>
          </cell>
          <cell r="BC8">
            <v>-3.0016141340818683</v>
          </cell>
          <cell r="BD8">
            <v>-2.8473204239632097</v>
          </cell>
        </row>
      </sheetData>
      <sheetData sheetId="7">
        <row r="3">
          <cell r="A3" t="str">
            <v>Nettó EU-transzfer</v>
          </cell>
          <cell r="B3" t="str">
            <v>EU transfer (net)</v>
          </cell>
          <cell r="C3">
            <v>0.75097538492529337</v>
          </cell>
          <cell r="D3">
            <v>0.74350783019716582</v>
          </cell>
          <cell r="E3">
            <v>0.76701821634770018</v>
          </cell>
          <cell r="F3">
            <v>1.1838894540121669</v>
          </cell>
          <cell r="G3">
            <v>1.6571525172299297</v>
          </cell>
          <cell r="H3">
            <v>2.0792347459313243</v>
          </cell>
          <cell r="I3">
            <v>2.6233186799406285</v>
          </cell>
          <cell r="J3">
            <v>2.8103819202527447</v>
          </cell>
          <cell r="K3">
            <v>3.1088277290234978</v>
          </cell>
          <cell r="L3">
            <v>3.2996222473851264</v>
          </cell>
          <cell r="M3">
            <v>3.4527097741121713</v>
          </cell>
          <cell r="N3">
            <v>3.2734219357023759</v>
          </cell>
          <cell r="O3">
            <v>3.1581748950611797</v>
          </cell>
          <cell r="P3">
            <v>2.9624647194009168</v>
          </cell>
          <cell r="Q3">
            <v>3.1730032552763019</v>
          </cell>
          <cell r="R3">
            <v>3.5887501063925646</v>
          </cell>
          <cell r="S3">
            <v>3.4009473858430646</v>
          </cell>
          <cell r="T3">
            <v>3.4596376156174751</v>
          </cell>
          <cell r="U3">
            <v>3.1578892489787727</v>
          </cell>
          <cell r="V3">
            <v>3.8571875646535152</v>
          </cell>
          <cell r="W3">
            <v>4.2758647176475391</v>
          </cell>
          <cell r="X3">
            <v>4.848810197673485</v>
          </cell>
          <cell r="Y3">
            <v>5.0583426088018921</v>
          </cell>
          <cell r="Z3">
            <v>5.5936332136913496</v>
          </cell>
          <cell r="AA3">
            <v>5.323530544083213</v>
          </cell>
          <cell r="AB3">
            <v>4.9148230294286623</v>
          </cell>
          <cell r="AC3">
            <v>5.306930506224127</v>
          </cell>
          <cell r="AD3">
            <v>5.244894706532321</v>
          </cell>
          <cell r="AE3">
            <v>5.4651222575544383</v>
          </cell>
          <cell r="AF3">
            <v>6.0917551698811048</v>
          </cell>
          <cell r="AG3">
            <v>5.5810393075471119</v>
          </cell>
          <cell r="AH3">
            <v>5.9653347895136726</v>
          </cell>
          <cell r="AI3">
            <v>5.3039403496225974</v>
          </cell>
          <cell r="AJ3">
            <v>3.8897866591757397</v>
          </cell>
          <cell r="AK3">
            <v>3.2327542594284151</v>
          </cell>
          <cell r="AL3">
            <v>0.87251027779781143</v>
          </cell>
          <cell r="AM3">
            <v>1.1095410156662573</v>
          </cell>
          <cell r="AN3">
            <v>1.7080628496239327</v>
          </cell>
          <cell r="AO3">
            <v>1.7291935614279603</v>
          </cell>
          <cell r="AP3">
            <v>2.111511892101936</v>
          </cell>
          <cell r="AQ3">
            <v>2.4525006640503357</v>
          </cell>
          <cell r="AR3">
            <v>2.5291770424099571</v>
          </cell>
          <cell r="AS3">
            <v>3.0770412527823443</v>
          </cell>
          <cell r="AT3">
            <v>2.9626944242551549</v>
          </cell>
          <cell r="AU3">
            <v>2.4351581680309242</v>
          </cell>
          <cell r="AV3">
            <v>2.2985294585535807</v>
          </cell>
          <cell r="AW3">
            <v>1.8551892669414478</v>
          </cell>
          <cell r="AX3">
            <v>2.8946520236323625</v>
          </cell>
          <cell r="AY3">
            <v>3.1310439017884364</v>
          </cell>
          <cell r="AZ3">
            <v>3.2306857219640128</v>
          </cell>
          <cell r="BA3">
            <v>3.6508330928334312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-2.4157908804390216E-2</v>
          </cell>
          <cell r="D4">
            <v>-0.18475569633006508</v>
          </cell>
          <cell r="E4">
            <v>-0.27975893807738966</v>
          </cell>
          <cell r="F4">
            <v>-0.49203128322419476</v>
          </cell>
          <cell r="G4">
            <v>-0.507770896491052</v>
          </cell>
          <cell r="H4">
            <v>-0.47849862193360282</v>
          </cell>
          <cell r="I4">
            <v>-0.45426180988771875</v>
          </cell>
          <cell r="J4">
            <v>-0.38324622864247859</v>
          </cell>
          <cell r="K4">
            <v>-0.4331197532204823</v>
          </cell>
          <cell r="L4">
            <v>-0.49913348610986324</v>
          </cell>
          <cell r="M4">
            <v>-0.51642698202772164</v>
          </cell>
          <cell r="N4">
            <v>-0.53069177636914044</v>
          </cell>
          <cell r="O4">
            <v>-0.54452286623741253</v>
          </cell>
          <cell r="P4">
            <v>-0.58325928955046902</v>
          </cell>
          <cell r="Q4">
            <v>-0.65739493987446163</v>
          </cell>
          <cell r="R4">
            <v>-0.68688698955954963</v>
          </cell>
          <cell r="S4">
            <v>-0.82674275075455017</v>
          </cell>
          <cell r="T4">
            <v>-0.83621487128440475</v>
          </cell>
          <cell r="U4">
            <v>-0.91390813045355968</v>
          </cell>
          <cell r="V4">
            <v>-1.0187558664838645</v>
          </cell>
          <cell r="W4">
            <v>-0.99424990504931765</v>
          </cell>
          <cell r="X4">
            <v>-1.0609058890131025</v>
          </cell>
          <cell r="Y4">
            <v>-1.0974053915629902</v>
          </cell>
          <cell r="Z4">
            <v>-1.09652315518816</v>
          </cell>
          <cell r="AA4">
            <v>-1.0991097442020357</v>
          </cell>
          <cell r="AB4">
            <v>-1.0567876852565927</v>
          </cell>
          <cell r="AC4">
            <v>-1.0238069235737224</v>
          </cell>
          <cell r="AD4">
            <v>-1.0730789496330115</v>
          </cell>
          <cell r="AE4">
            <v>-1.0783304467932768</v>
          </cell>
          <cell r="AF4">
            <v>-1.107214419355864</v>
          </cell>
          <cell r="AG4">
            <v>-1.1572082816907117</v>
          </cell>
          <cell r="AH4">
            <v>-1.1904788845377707</v>
          </cell>
          <cell r="AI4">
            <v>-1.2066337088032304</v>
          </cell>
          <cell r="AJ4">
            <v>-1.2006832474917031</v>
          </cell>
          <cell r="AK4">
            <v>-1.1634808970141013</v>
          </cell>
          <cell r="AL4">
            <v>-1.1115964308709896</v>
          </cell>
          <cell r="AM4">
            <v>-1.0437586566380108</v>
          </cell>
          <cell r="AN4">
            <v>-1.023328337058113</v>
          </cell>
          <cell r="AO4">
            <v>-1.003535844390758</v>
          </cell>
          <cell r="AP4">
            <v>-0.95041586911457987</v>
          </cell>
          <cell r="AQ4">
            <v>-0.90384967886276613</v>
          </cell>
          <cell r="AR4">
            <v>-0.86296997341561843</v>
          </cell>
          <cell r="AS4">
            <v>-0.82200391312252397</v>
          </cell>
          <cell r="AT4">
            <v>-0.83607559052009639</v>
          </cell>
          <cell r="AU4">
            <v>-0.85753973278963314</v>
          </cell>
          <cell r="AV4">
            <v>-0.83087808779688155</v>
          </cell>
          <cell r="AW4">
            <v>-0.82571837998834996</v>
          </cell>
          <cell r="AX4">
            <v>-0.78803866872109896</v>
          </cell>
          <cell r="AY4">
            <v>-0.75700764669615284</v>
          </cell>
          <cell r="AZ4">
            <v>-0.71788825823483071</v>
          </cell>
          <cell r="BA4">
            <v>-0.64689402997419365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-9.675318469122654E-2</v>
          </cell>
          <cell r="D5">
            <v>-8.1647409059860773E-2</v>
          </cell>
          <cell r="E5">
            <v>-1.3185071824061629E-2</v>
          </cell>
          <cell r="F5">
            <v>0.10253088563080069</v>
          </cell>
          <cell r="G5">
            <v>0.10418936317224156</v>
          </cell>
          <cell r="H5">
            <v>0.10382571556853905</v>
          </cell>
          <cell r="I5">
            <v>0.15389726604809872</v>
          </cell>
          <cell r="J5">
            <v>5.3944412784565458E-2</v>
          </cell>
          <cell r="K5">
            <v>2.6132455589016588E-2</v>
          </cell>
          <cell r="L5">
            <v>2.7606431051223557E-2</v>
          </cell>
          <cell r="M5">
            <v>-5.1482902193569206E-2</v>
          </cell>
          <cell r="N5">
            <v>-0.36795787005342556</v>
          </cell>
          <cell r="O5">
            <v>-0.38012385871101745</v>
          </cell>
          <cell r="P5">
            <v>-0.36549129592016605</v>
          </cell>
          <cell r="Q5">
            <v>-0.3465041756792076</v>
          </cell>
          <cell r="R5">
            <v>6.5352787465924739E-3</v>
          </cell>
          <cell r="S5">
            <v>5.0992119293873775E-2</v>
          </cell>
          <cell r="T5">
            <v>4.4528987891783646E-2</v>
          </cell>
          <cell r="U5">
            <v>5.3031565894735844E-2</v>
          </cell>
          <cell r="V5">
            <v>6.4182223417502196E-2</v>
          </cell>
          <cell r="W5">
            <v>7.852416619376125E-2</v>
          </cell>
          <cell r="X5">
            <v>9.9109558131200551E-2</v>
          </cell>
          <cell r="Y5">
            <v>8.1409921831097784E-2</v>
          </cell>
          <cell r="Z5">
            <v>3.36599895329057E-2</v>
          </cell>
          <cell r="AA5">
            <v>4.4007002777004596E-2</v>
          </cell>
          <cell r="AB5">
            <v>2.1225101338372496E-2</v>
          </cell>
          <cell r="AC5">
            <v>4.1954980350175061E-4</v>
          </cell>
          <cell r="AD5">
            <v>-1.868672946755482E-2</v>
          </cell>
          <cell r="AE5">
            <v>-2.9469124277800247E-2</v>
          </cell>
          <cell r="AF5">
            <v>-0.13569332833791437</v>
          </cell>
          <cell r="AG5">
            <v>-9.9538451066339351E-2</v>
          </cell>
          <cell r="AH5">
            <v>-9.863872170793446E-2</v>
          </cell>
          <cell r="AI5">
            <v>-9.1625108193512411E-2</v>
          </cell>
          <cell r="AJ5">
            <v>3.6611127756776413E-2</v>
          </cell>
          <cell r="AK5">
            <v>-0.20125831990084722</v>
          </cell>
          <cell r="AL5">
            <v>-0.33082762382218966</v>
          </cell>
          <cell r="AM5">
            <v>-0.35006047681077906</v>
          </cell>
          <cell r="AN5">
            <v>-0.38093732899815541</v>
          </cell>
          <cell r="AO5">
            <v>-0.22310873859520283</v>
          </cell>
          <cell r="AP5">
            <v>-0.21911925680749281</v>
          </cell>
          <cell r="AQ5">
            <v>-0.19000165625249413</v>
          </cell>
          <cell r="AR5">
            <v>-0.15824857819697277</v>
          </cell>
          <cell r="AS5">
            <v>-0.11433305593756095</v>
          </cell>
          <cell r="AT5">
            <v>0.60984488839445872</v>
          </cell>
          <cell r="AU5">
            <v>0.57913706530290809</v>
          </cell>
          <cell r="AV5">
            <v>0.57132257290590738</v>
          </cell>
          <cell r="AW5">
            <v>0.60089599091226165</v>
          </cell>
          <cell r="AX5">
            <v>-6.1649898059473025E-2</v>
          </cell>
          <cell r="AY5">
            <v>-6.1671893522228106E-2</v>
          </cell>
          <cell r="AZ5">
            <v>-9.3498933403284495E-2</v>
          </cell>
          <cell r="BA5">
            <v>-9.9498774786616034E-2</v>
          </cell>
        </row>
        <row r="6">
          <cell r="A6" t="str">
            <v>Transzferegyenleg</v>
          </cell>
          <cell r="B6" t="str">
            <v>Transfer balance</v>
          </cell>
          <cell r="C6">
            <v>0.63006429142967668</v>
          </cell>
          <cell r="D6">
            <v>0.47710472480723998</v>
          </cell>
          <cell r="E6">
            <v>0.47407420644624887</v>
          </cell>
          <cell r="F6">
            <v>0.79438905641877289</v>
          </cell>
          <cell r="G6">
            <v>1.2535709839111191</v>
          </cell>
          <cell r="H6">
            <v>1.7045618395662605</v>
          </cell>
          <cell r="I6">
            <v>2.3229541361010084</v>
          </cell>
          <cell r="J6">
            <v>2.4810801043948318</v>
          </cell>
          <cell r="K6">
            <v>2.7018404313920321</v>
          </cell>
          <cell r="L6">
            <v>2.828095192326487</v>
          </cell>
          <cell r="M6">
            <v>2.8847998898908807</v>
          </cell>
          <cell r="N6">
            <v>2.37477228927981</v>
          </cell>
          <cell r="O6">
            <v>2.2335281701127494</v>
          </cell>
          <cell r="P6">
            <v>2.0137141339302818</v>
          </cell>
          <cell r="Q6">
            <v>2.1691041397226325</v>
          </cell>
          <cell r="R6">
            <v>2.9083983955796073</v>
          </cell>
          <cell r="S6">
            <v>2.625196754382388</v>
          </cell>
          <cell r="T6">
            <v>2.667951732224854</v>
          </cell>
          <cell r="U6">
            <v>2.2970126844199488</v>
          </cell>
          <cell r="V6">
            <v>2.9026139215871529</v>
          </cell>
          <cell r="W6">
            <v>3.3601389787919826</v>
          </cell>
          <cell r="X6">
            <v>3.8870138667915834</v>
          </cell>
          <cell r="Y6">
            <v>4.0423471390699994</v>
          </cell>
          <cell r="Z6">
            <v>4.5307700480360946</v>
          </cell>
          <cell r="AA6">
            <v>4.2684278026581826</v>
          </cell>
          <cell r="AB6">
            <v>3.8792604455104422</v>
          </cell>
          <cell r="AC6">
            <v>4.2835431324539055</v>
          </cell>
          <cell r="AD6">
            <v>4.1531290274317554</v>
          </cell>
          <cell r="AE6">
            <v>4.3573226864833616</v>
          </cell>
          <cell r="AF6">
            <v>4.848847422187327</v>
          </cell>
          <cell r="AG6">
            <v>4.3242925747900607</v>
          </cell>
          <cell r="AH6">
            <v>4.6762171832679673</v>
          </cell>
          <cell r="AI6">
            <v>4.0056815326258546</v>
          </cell>
          <cell r="AJ6">
            <v>2.7257145394408129</v>
          </cell>
          <cell r="AK6">
            <v>1.8680150425134663</v>
          </cell>
          <cell r="AL6">
            <v>-0.56991377689536782</v>
          </cell>
          <cell r="AM6">
            <v>-0.28427811778253259</v>
          </cell>
          <cell r="AN6">
            <v>0.30379718356766433</v>
          </cell>
          <cell r="AO6">
            <v>0.50254897844199942</v>
          </cell>
          <cell r="AP6">
            <v>0.94197676617986337</v>
          </cell>
          <cell r="AQ6">
            <v>1.3586493289350754</v>
          </cell>
          <cell r="AR6">
            <v>1.507958490797366</v>
          </cell>
          <cell r="AS6">
            <v>2.1407042837222594</v>
          </cell>
          <cell r="AT6">
            <v>2.7364637221295172</v>
          </cell>
          <cell r="AU6">
            <v>2.1567555005441994</v>
          </cell>
          <cell r="AV6">
            <v>2.0389739436626066</v>
          </cell>
          <cell r="AW6">
            <v>1.6303668778653595</v>
          </cell>
          <cell r="AX6">
            <v>2.0449634568517903</v>
          </cell>
          <cell r="AY6">
            <v>2.3123643615700553</v>
          </cell>
          <cell r="AZ6">
            <v>2.4192985303258978</v>
          </cell>
          <cell r="BA6">
            <v>2.9044402880726219</v>
          </cell>
        </row>
      </sheetData>
      <sheetData sheetId="8">
        <row r="5">
          <cell r="A5" t="str">
            <v>Folyó fizetési mérleg</v>
          </cell>
          <cell r="B5" t="str">
            <v>Current account</v>
          </cell>
          <cell r="C5">
            <v>1.8340430740739802</v>
          </cell>
          <cell r="D5">
            <v>2.3009541140884027</v>
          </cell>
          <cell r="E5">
            <v>2.1861639357668152</v>
          </cell>
          <cell r="F5">
            <v>2.3497803780536128</v>
          </cell>
          <cell r="G5">
            <v>2.4530780911532371</v>
          </cell>
          <cell r="H5">
            <v>3.5324409875522891</v>
          </cell>
          <cell r="I5">
            <v>4.3531426287014732</v>
          </cell>
          <cell r="J5">
            <v>4.4850189826077722</v>
          </cell>
          <cell r="K5">
            <v>3.6601817877172418</v>
          </cell>
          <cell r="L5">
            <v>3.2782228906435833</v>
          </cell>
          <cell r="M5">
            <v>2.3928853051014745</v>
          </cell>
          <cell r="N5">
            <v>1.9995232260198454</v>
          </cell>
          <cell r="O5">
            <v>2.0884728641237973</v>
          </cell>
          <cell r="P5">
            <v>1.5485637358718771</v>
          </cell>
          <cell r="Q5">
            <v>0.82043529375766533</v>
          </cell>
          <cell r="R5">
            <v>0.30042487531957118</v>
          </cell>
          <cell r="S5">
            <v>-9.446824519298222E-2</v>
          </cell>
          <cell r="T5">
            <v>-0.23757804546917105</v>
          </cell>
          <cell r="U5">
            <v>-0.34613313776618748</v>
          </cell>
          <cell r="V5">
            <v>-0.45129320844830201</v>
          </cell>
          <cell r="W5">
            <v>-0.39741891711081156</v>
          </cell>
          <cell r="X5">
            <v>-1.3652288727353892</v>
          </cell>
          <cell r="Y5">
            <v>-0.64945270140865385</v>
          </cell>
          <cell r="Z5"/>
          <cell r="AA5">
            <v>0.46820878588101233</v>
          </cell>
          <cell r="AB5">
            <v>0.28708039970235966</v>
          </cell>
          <cell r="AC5">
            <v>9.3024823066304982E-2</v>
          </cell>
          <cell r="AD5">
            <v>0.42186107062502642</v>
          </cell>
          <cell r="AE5">
            <v>1.0321734808580214</v>
          </cell>
          <cell r="AF5">
            <v>1.7922396583832971</v>
          </cell>
          <cell r="AG5">
            <v>2.4055556976304744</v>
          </cell>
          <cell r="AH5">
            <v>1.775059556584532</v>
          </cell>
          <cell r="AI5">
            <v>1.5011822109434338</v>
          </cell>
          <cell r="AJ5">
            <v>1.5718201619537204</v>
          </cell>
          <cell r="AK5">
            <v>1.2166444278451325</v>
          </cell>
          <cell r="AL5">
            <v>1.4872601751176202</v>
          </cell>
          <cell r="AM5">
            <v>0.5775567671200047</v>
          </cell>
          <cell r="AN5">
            <v>0.70503045991173097</v>
          </cell>
          <cell r="AO5">
            <v>0.17786096513329991</v>
          </cell>
          <cell r="AP5">
            <v>0.45618079934067179</v>
          </cell>
          <cell r="AQ5">
            <v>0.10630094270055943</v>
          </cell>
          <cell r="AR5">
            <v>0.53185223442150631</v>
          </cell>
          <cell r="AS5">
            <v>0.46429489584478317</v>
          </cell>
          <cell r="AT5">
            <v>-0.29456073970153696</v>
          </cell>
          <cell r="AU5">
            <v>0.38615854227482943</v>
          </cell>
          <cell r="AV5">
            <v>3.5929075547174512E-2</v>
          </cell>
          <cell r="AW5"/>
          <cell r="AX5">
            <v>-1.9176957243205266</v>
          </cell>
          <cell r="AY5">
            <v>-1.0937640073319739</v>
          </cell>
          <cell r="AZ5">
            <v>-1.0712784976874472</v>
          </cell>
          <cell r="BA5">
            <v>-0.91059946985106144</v>
          </cell>
          <cell r="BB5">
            <v>-0.98087483607317982</v>
          </cell>
          <cell r="BC5">
            <v>-0.70300630779953266</v>
          </cell>
          <cell r="BD5">
            <v>-0.85561539943641851</v>
          </cell>
          <cell r="BE5">
            <v>-0.79177162618899799</v>
          </cell>
          <cell r="BF5">
            <v>-0.15711367362970788</v>
          </cell>
          <cell r="BG5">
            <v>-0.71497585409253861</v>
          </cell>
          <cell r="BH5">
            <v>-9.3127960056403683E-2</v>
          </cell>
          <cell r="BI5">
            <v>-0.33017603259384565</v>
          </cell>
          <cell r="BJ5">
            <v>-0.75661085995267818</v>
          </cell>
          <cell r="BK5">
            <v>-0.69526844794648224</v>
          </cell>
          <cell r="BL5">
            <v>-1.2019847615540835</v>
          </cell>
          <cell r="BM5">
            <v>-1.3089440794589882</v>
          </cell>
          <cell r="BN5">
            <v>-0.97056545667770777</v>
          </cell>
          <cell r="BO5">
            <v>-0.76014969053610515</v>
          </cell>
          <cell r="BP5">
            <v>-0.27089589841202716</v>
          </cell>
          <cell r="BQ5">
            <v>0.48915925201815985</v>
          </cell>
          <cell r="BR5">
            <v>1.0456925741051593</v>
          </cell>
          <cell r="BS5">
            <v>2.0824526820990616</v>
          </cell>
          <cell r="BT5"/>
          <cell r="BU5">
            <v>0.30999872621068469</v>
          </cell>
          <cell r="BV5">
            <v>-0.74671960216096123</v>
          </cell>
          <cell r="BW5">
            <v>-1.9060195240861035</v>
          </cell>
          <cell r="BX5">
            <v>-2.0919521209112468</v>
          </cell>
          <cell r="BY5">
            <v>-2.5299816418565673</v>
          </cell>
          <cell r="BZ5">
            <v>-1.9977770776013277</v>
          </cell>
          <cell r="CA5">
            <v>-1.7482855211049937</v>
          </cell>
          <cell r="CB5">
            <v>-2.7404798183870747</v>
          </cell>
          <cell r="CC5">
            <v>-2.5046719809812079</v>
          </cell>
          <cell r="CD5">
            <v>-2.5917567752739639</v>
          </cell>
          <cell r="CE5">
            <v>-2.5615170063220578</v>
          </cell>
          <cell r="CF5">
            <v>-1.9142978482781143</v>
          </cell>
          <cell r="CG5">
            <v>-1.836180632137717</v>
          </cell>
          <cell r="CH5">
            <v>-1.7759184128886656</v>
          </cell>
          <cell r="CI5">
            <v>-1.596323467866539</v>
          </cell>
          <cell r="CJ5">
            <v>-2.2044455368664497</v>
          </cell>
          <cell r="CK5">
            <v>-2.0642653851023653</v>
          </cell>
          <cell r="CL5">
            <v>-2.5994863466322635</v>
          </cell>
          <cell r="CM5">
            <v>-3.4025003638951334</v>
          </cell>
          <cell r="CN5">
            <v>-2.7135722291115343</v>
          </cell>
          <cell r="CO5">
            <v>-3.4789622433161096</v>
          </cell>
          <cell r="CP5">
            <v>-3.1798864294972153</v>
          </cell>
          <cell r="CQ5"/>
          <cell r="CR5">
            <v>0.72111046320336447</v>
          </cell>
          <cell r="CS5">
            <v>0.30569690229725283</v>
          </cell>
          <cell r="CT5">
            <v>1.8802461089704268E-2</v>
          </cell>
          <cell r="CU5">
            <v>-0.59243348547951014</v>
          </cell>
          <cell r="CV5">
            <v>-1.560355548508886</v>
          </cell>
          <cell r="CW5">
            <v>-1.722233255171467</v>
          </cell>
          <cell r="CX5">
            <v>-1.501909573315551</v>
          </cell>
          <cell r="CY5">
            <v>-1.3807820727078994</v>
          </cell>
          <cell r="CZ5">
            <v>-1.7000106462871794</v>
          </cell>
          <cell r="DA5">
            <v>-2.150105699895795</v>
          </cell>
          <cell r="DB5">
            <v>-2.5147123735086363</v>
          </cell>
          <cell r="DC5">
            <v>-2.7936759154634419</v>
          </cell>
          <cell r="DD5">
            <v>-2.9048337191349898</v>
          </cell>
          <cell r="DE5">
            <v>-2.8838127235064359</v>
          </cell>
          <cell r="DF5">
            <v>-3.8318417239293265</v>
          </cell>
          <cell r="DG5">
            <v>-4.3822591222082741</v>
          </cell>
          <cell r="DH5">
            <v>-4.4162709666652926</v>
          </cell>
          <cell r="DI5">
            <v>-4.642694925949157</v>
          </cell>
          <cell r="DJ5">
            <v>-4.7783879327407721</v>
          </cell>
          <cell r="DK5">
            <v>-4.6939796507474556</v>
          </cell>
          <cell r="DL5">
            <v>-4.5509004347477013</v>
          </cell>
          <cell r="DM5">
            <v>-4.5348550145783335</v>
          </cell>
          <cell r="DN5"/>
        </row>
        <row r="6">
          <cell r="A6" t="str">
            <v>Tőkemérleg</v>
          </cell>
          <cell r="B6" t="str">
            <v>Capital account</v>
          </cell>
          <cell r="C6">
            <v>4.0550568847091393</v>
          </cell>
          <cell r="D6">
            <v>4.6424623977508288</v>
          </cell>
          <cell r="E6">
            <v>4.333581160977797</v>
          </cell>
          <cell r="F6">
            <v>4.5782373862848029</v>
          </cell>
          <cell r="G6">
            <v>3.9412029742708543</v>
          </cell>
          <cell r="H6">
            <v>2.829881342225546</v>
          </cell>
          <cell r="I6">
            <v>2.0588063762069528</v>
          </cell>
          <cell r="J6">
            <v>-1.8191858968555855E-2</v>
          </cell>
          <cell r="K6">
            <v>9.532153846992085E-2</v>
          </cell>
          <cell r="L6">
            <v>0.3834111286671284</v>
          </cell>
          <cell r="M6">
            <v>0.54994947313072795</v>
          </cell>
          <cell r="N6">
            <v>0.8479475151772492</v>
          </cell>
          <cell r="O6">
            <v>1.1103119330222995</v>
          </cell>
          <cell r="P6">
            <v>1.2444468837976637</v>
          </cell>
          <cell r="Q6">
            <v>1.5253524103037623</v>
          </cell>
          <cell r="R6">
            <v>2.2553201084400158</v>
          </cell>
          <cell r="S6">
            <v>2.0077407313925622</v>
          </cell>
          <cell r="T6">
            <v>1.8504540814243366</v>
          </cell>
          <cell r="U6">
            <v>1.8121320537537122</v>
          </cell>
          <cell r="V6">
            <v>1.8490669138304616</v>
          </cell>
          <cell r="W6">
            <v>2.0184380270360265</v>
          </cell>
          <cell r="X6">
            <v>2.2322787377412387</v>
          </cell>
          <cell r="Y6">
            <v>2.4544826286368751</v>
          </cell>
          <cell r="Z6"/>
          <cell r="AA6">
            <v>0.92729580998745453</v>
          </cell>
          <cell r="AB6">
            <v>2.056652333111495</v>
          </cell>
          <cell r="AC6">
            <v>2.1279578704656421</v>
          </cell>
          <cell r="AD6">
            <v>2.1302952261010253</v>
          </cell>
          <cell r="AE6">
            <v>1.8533485688804661</v>
          </cell>
          <cell r="AF6">
            <v>1.1872313944787847</v>
          </cell>
          <cell r="AG6">
            <v>1.2798108698678987</v>
          </cell>
          <cell r="AH6">
            <v>1.0767244357552541</v>
          </cell>
          <cell r="AI6">
            <v>0.71105404846646936</v>
          </cell>
          <cell r="AJ6">
            <v>0.43081985313207999</v>
          </cell>
          <cell r="AK6">
            <v>0.34682985067003758</v>
          </cell>
          <cell r="AL6">
            <v>0.89225323388432853</v>
          </cell>
          <cell r="AM6">
            <v>0.87557166536856201</v>
          </cell>
          <cell r="AN6">
            <v>0.68887950951856991</v>
          </cell>
          <cell r="AO6">
            <v>0.60206848559019033</v>
          </cell>
          <cell r="AP6">
            <v>0.23269014369695176</v>
          </cell>
          <cell r="AQ6">
            <v>0.16003702964526684</v>
          </cell>
          <cell r="AR6">
            <v>0.40324312987625532</v>
          </cell>
          <cell r="AS6">
            <v>0.42400634442487306</v>
          </cell>
          <cell r="AT6">
            <v>0.5262979291893306</v>
          </cell>
          <cell r="AU6">
            <v>0.91201130350168613</v>
          </cell>
          <cell r="AV6">
            <v>1.0681233580183627</v>
          </cell>
          <cell r="AW6"/>
          <cell r="AX6">
            <v>2.94941650821043</v>
          </cell>
          <cell r="AY6">
            <v>2.3158470966794398</v>
          </cell>
          <cell r="AZ6">
            <v>2.9181792564447604</v>
          </cell>
          <cell r="BA6">
            <v>2.3611775004362903</v>
          </cell>
          <cell r="BB6">
            <v>2.0737745692553169</v>
          </cell>
          <cell r="BC6">
            <v>1.8113048418364659</v>
          </cell>
          <cell r="BD6">
            <v>0.74994972207676658</v>
          </cell>
          <cell r="BE6">
            <v>1.0431827107107539</v>
          </cell>
          <cell r="BF6">
            <v>0.61948071491783741</v>
          </cell>
          <cell r="BG6">
            <v>0.80467637834526451</v>
          </cell>
          <cell r="BH6">
            <v>1.0044296153938193</v>
          </cell>
          <cell r="BI6">
            <v>1.2597275037511746</v>
          </cell>
          <cell r="BJ6">
            <v>1.3869840356049219</v>
          </cell>
          <cell r="BK6">
            <v>1.5266489618382175</v>
          </cell>
          <cell r="BL6">
            <v>1.7815727711960296</v>
          </cell>
          <cell r="BM6">
            <v>2.0948651389121649</v>
          </cell>
          <cell r="BN6">
            <v>1.9605871367534025</v>
          </cell>
          <cell r="BO6">
            <v>2.1541993435637981</v>
          </cell>
          <cell r="BP6">
            <v>2.127236614783734</v>
          </cell>
          <cell r="BQ6">
            <v>1.9806789326812964</v>
          </cell>
          <cell r="BR6">
            <v>2.2281898180572139</v>
          </cell>
          <cell r="BS6">
            <v>2.4033877747418315</v>
          </cell>
          <cell r="BT6"/>
          <cell r="BU6">
            <v>1.1699364925041398</v>
          </cell>
          <cell r="BV6">
            <v>1.3823569494550025</v>
          </cell>
          <cell r="BW6">
            <v>2.1628752591116429</v>
          </cell>
          <cell r="BX6">
            <v>3.242795320405778</v>
          </cell>
          <cell r="BY6">
            <v>3.6720028335395303</v>
          </cell>
          <cell r="BZ6">
            <v>3.8319361505236023</v>
          </cell>
          <cell r="CA6">
            <v>2.9201247253985594</v>
          </cell>
          <cell r="CB6">
            <v>1.7239656267928414</v>
          </cell>
          <cell r="CC6">
            <v>0.85523292505836157</v>
          </cell>
          <cell r="CD6">
            <v>0.50396954840399544</v>
          </cell>
          <cell r="CE6">
            <v>0.415921668285404</v>
          </cell>
          <cell r="CF6">
            <v>0.10705966831613478</v>
          </cell>
          <cell r="CG6">
            <v>0.22721537915179152</v>
          </cell>
          <cell r="CH6">
            <v>0.34059812297191122</v>
          </cell>
          <cell r="CI6">
            <v>0.40142790246286031</v>
          </cell>
          <cell r="CJ6">
            <v>0.96105825898967112</v>
          </cell>
          <cell r="CK6">
            <v>0.95522782447853871</v>
          </cell>
          <cell r="CL6">
            <v>0.9092817663932331</v>
          </cell>
          <cell r="CM6">
            <v>0.82655410177203459</v>
          </cell>
          <cell r="CN6">
            <v>0.71698563471872423</v>
          </cell>
          <cell r="CO6">
            <v>1.1555642804635911</v>
          </cell>
          <cell r="CP6">
            <v>1.00861474882688</v>
          </cell>
          <cell r="CQ6"/>
          <cell r="CR6">
            <v>2.5470158418873448</v>
          </cell>
          <cell r="CS6">
            <v>2.6859041916941999</v>
          </cell>
          <cell r="CT6">
            <v>2.9462694265630494</v>
          </cell>
          <cell r="CU6">
            <v>2.4329235168869769</v>
          </cell>
          <cell r="CV6">
            <v>2.2798383780328892</v>
          </cell>
          <cell r="CW6">
            <v>2.6134728707875645</v>
          </cell>
          <cell r="CX6">
            <v>2.7439875300030789</v>
          </cell>
          <cell r="CY6">
            <v>2.5027079346896728</v>
          </cell>
          <cell r="CZ6">
            <v>1.8175226377471303</v>
          </cell>
          <cell r="DA6">
            <v>1.2493293261215557</v>
          </cell>
          <cell r="DB6">
            <v>0.75552542313476223</v>
          </cell>
          <cell r="DC6">
            <v>1.1843394174927093</v>
          </cell>
          <cell r="DD6">
            <v>1.203848608481177</v>
          </cell>
          <cell r="DE6">
            <v>1.2612719384127051</v>
          </cell>
          <cell r="DF6">
            <v>1.3297364544246835</v>
          </cell>
          <cell r="DG6">
            <v>1.228943624882453</v>
          </cell>
          <cell r="DH6">
            <v>1.4091267873635591</v>
          </cell>
          <cell r="DI6">
            <v>1.3723080221668227</v>
          </cell>
          <cell r="DJ6">
            <v>1.3574285727437181</v>
          </cell>
          <cell r="DK6">
            <v>1.2762959469452162</v>
          </cell>
          <cell r="DL6">
            <v>1.4706280265665845</v>
          </cell>
          <cell r="DM6">
            <v>1.6612889219671589</v>
          </cell>
          <cell r="DN6"/>
        </row>
        <row r="7">
          <cell r="A7" t="str">
            <v>Nettó finanszírozási képesség</v>
          </cell>
          <cell r="B7" t="str">
            <v>Net lending</v>
          </cell>
          <cell r="C7">
            <v>5.8890999587831203</v>
          </cell>
          <cell r="D7">
            <v>6.9434165118392333</v>
          </cell>
          <cell r="E7">
            <v>6.5197450967446127</v>
          </cell>
          <cell r="F7">
            <v>6.9280177643384153</v>
          </cell>
          <cell r="G7">
            <v>6.3942810654240914</v>
          </cell>
          <cell r="H7">
            <v>6.3623223297778351</v>
          </cell>
          <cell r="I7">
            <v>6.4119490049084256</v>
          </cell>
          <cell r="J7">
            <v>4.4668271236392174</v>
          </cell>
          <cell r="K7">
            <v>3.7555033261871631</v>
          </cell>
          <cell r="L7">
            <v>3.661634019310712</v>
          </cell>
          <cell r="M7">
            <v>2.9428347782322022</v>
          </cell>
          <cell r="N7">
            <v>2.8474707411970943</v>
          </cell>
          <cell r="O7">
            <v>3.1987847971460965</v>
          </cell>
          <cell r="P7">
            <v>2.7930106196695403</v>
          </cell>
          <cell r="Q7">
            <v>2.3457877040614283</v>
          </cell>
          <cell r="R7">
            <v>2.5557449837595869</v>
          </cell>
          <cell r="S7">
            <v>1.9132724861995805</v>
          </cell>
          <cell r="T7">
            <v>1.6128760359551655</v>
          </cell>
          <cell r="U7">
            <v>1.4659989159875249</v>
          </cell>
          <cell r="V7">
            <v>1.3977737053821597</v>
          </cell>
          <cell r="W7">
            <v>1.6210191099252147</v>
          </cell>
          <cell r="X7">
            <v>0.86704986500584913</v>
          </cell>
          <cell r="Y7">
            <v>1.8050299272282213</v>
          </cell>
          <cell r="Z7"/>
          <cell r="AA7">
            <v>1.3956920293295878</v>
          </cell>
          <cell r="AB7">
            <v>2.3439783105723677</v>
          </cell>
          <cell r="AC7">
            <v>2.2211632074188801</v>
          </cell>
          <cell r="AD7">
            <v>2.5522742173607482</v>
          </cell>
          <cell r="AE7">
            <v>2.8855801120370108</v>
          </cell>
          <cell r="AF7">
            <v>2.979471052862082</v>
          </cell>
          <cell r="AG7">
            <v>3.6853665674983729</v>
          </cell>
          <cell r="AH7">
            <v>2.8517839923397865</v>
          </cell>
          <cell r="AI7">
            <v>2.2122362594099032</v>
          </cell>
          <cell r="AJ7">
            <v>2.0026400150858001</v>
          </cell>
          <cell r="AK7">
            <v>1.5634210755928399</v>
          </cell>
          <cell r="AL7">
            <v>2.3795134090019485</v>
          </cell>
          <cell r="AM7">
            <v>1.4531284324885667</v>
          </cell>
          <cell r="AN7">
            <v>1.393909969430301</v>
          </cell>
          <cell r="AO7">
            <v>0.77997744342859898</v>
          </cell>
          <cell r="AP7">
            <v>0.68887094303762375</v>
          </cell>
          <cell r="AQ7">
            <v>0.26633797234582618</v>
          </cell>
          <cell r="AR7">
            <v>0.93509536429776163</v>
          </cell>
          <cell r="AS7">
            <v>0.88830124026965629</v>
          </cell>
          <cell r="AT7">
            <v>0.23173718948779382</v>
          </cell>
          <cell r="AU7">
            <v>1.2981698457765161</v>
          </cell>
          <cell r="AV7">
            <v>1.1040524335655373</v>
          </cell>
          <cell r="AW7"/>
          <cell r="AX7">
            <v>1.0317449941629033</v>
          </cell>
          <cell r="AY7">
            <v>1.222059247080276</v>
          </cell>
          <cell r="AZ7">
            <v>1.8468771383820943</v>
          </cell>
          <cell r="BA7">
            <v>1.4505547927076747</v>
          </cell>
          <cell r="BB7">
            <v>1.092853220872771</v>
          </cell>
          <cell r="BC7">
            <v>1.1082751067406191</v>
          </cell>
          <cell r="BD7">
            <v>-0.10568911695090299</v>
          </cell>
          <cell r="BE7">
            <v>0.25138766694681886</v>
          </cell>
          <cell r="BF7">
            <v>0.46239005149223478</v>
          </cell>
          <cell r="BG7">
            <v>8.972298869656592E-2</v>
          </cell>
          <cell r="BH7">
            <v>0.91134556290934232</v>
          </cell>
          <cell r="BI7">
            <v>0.92959423176505951</v>
          </cell>
          <cell r="BJ7">
            <v>0.63039407939198544</v>
          </cell>
          <cell r="BK7">
            <v>0.83138051389173506</v>
          </cell>
          <cell r="BL7">
            <v>0.57954727820305929</v>
          </cell>
          <cell r="BM7">
            <v>0.78588087019391706</v>
          </cell>
          <cell r="BN7">
            <v>0.98998193293902848</v>
          </cell>
          <cell r="BO7">
            <v>1.3940106629943254</v>
          </cell>
          <cell r="BP7">
            <v>1.8563215650179838</v>
          </cell>
          <cell r="BQ7">
            <v>2.4698194019458555</v>
          </cell>
          <cell r="BR7">
            <v>3.2738638297919733</v>
          </cell>
          <cell r="BS7">
            <v>4.4858214755839354</v>
          </cell>
          <cell r="BT7"/>
          <cell r="BU7">
            <v>1.4799352187148243</v>
          </cell>
          <cell r="BV7">
            <v>0.63563734729404153</v>
          </cell>
          <cell r="BW7">
            <v>0.25685573502553949</v>
          </cell>
          <cell r="BX7">
            <v>1.1508431994945314</v>
          </cell>
          <cell r="BY7">
            <v>1.142021191682963</v>
          </cell>
          <cell r="BZ7">
            <v>1.8341590729222743</v>
          </cell>
          <cell r="CA7">
            <v>1.1718392042935655</v>
          </cell>
          <cell r="CB7">
            <v>-1.0165141915942335</v>
          </cell>
          <cell r="CC7">
            <v>-1.6495615996862882</v>
          </cell>
          <cell r="CD7">
            <v>-2.0879084899951859</v>
          </cell>
          <cell r="CE7">
            <v>-2.1457150966511902</v>
          </cell>
          <cell r="CF7">
            <v>-1.8073564779380193</v>
          </cell>
          <cell r="CG7">
            <v>-1.6089652529859253</v>
          </cell>
          <cell r="CH7">
            <v>-1.4353202899167541</v>
          </cell>
          <cell r="CI7">
            <v>-1.1948955654036788</v>
          </cell>
          <cell r="CJ7">
            <v>-1.2433872778767787</v>
          </cell>
          <cell r="CK7">
            <v>-1.1091476606497004</v>
          </cell>
          <cell r="CL7">
            <v>-1.6903133590123756</v>
          </cell>
          <cell r="CM7">
            <v>-2.576054082903398</v>
          </cell>
          <cell r="CN7">
            <v>-1.9966931301483402</v>
          </cell>
          <cell r="CO7">
            <v>-2.3233979628525181</v>
          </cell>
          <cell r="CP7">
            <v>-2.1712716806703352</v>
          </cell>
          <cell r="CQ7"/>
          <cell r="CR7">
            <v>3.2681914578250058</v>
          </cell>
          <cell r="CS7">
            <v>2.9916010939914521</v>
          </cell>
          <cell r="CT7">
            <v>2.9652624531367708</v>
          </cell>
          <cell r="CU7">
            <v>1.8406773522818805</v>
          </cell>
          <cell r="CV7">
            <v>0.719482829524003</v>
          </cell>
          <cell r="CW7">
            <v>0.89142181110821628</v>
          </cell>
          <cell r="CX7">
            <v>1.2421979990144525</v>
          </cell>
          <cell r="CY7">
            <v>1.1219258619817731</v>
          </cell>
          <cell r="CZ7">
            <v>0.11751199145995132</v>
          </cell>
          <cell r="DA7">
            <v>-0.90094562901170161</v>
          </cell>
          <cell r="DB7">
            <v>-1.7591869503738744</v>
          </cell>
          <cell r="DC7">
            <v>-1.6092298487660954</v>
          </cell>
          <cell r="DD7">
            <v>-1.7008797962798754</v>
          </cell>
          <cell r="DE7">
            <v>-1.6223346696484704</v>
          </cell>
          <cell r="DF7">
            <v>-2.5019042891223386</v>
          </cell>
          <cell r="DG7">
            <v>-3.1530709898201748</v>
          </cell>
          <cell r="DH7">
            <v>-3.0069044095574142</v>
          </cell>
          <cell r="DI7">
            <v>-3.2701518068142388</v>
          </cell>
          <cell r="DJ7">
            <v>-3.4208672997344065</v>
          </cell>
          <cell r="DK7">
            <v>-3.4176389152021915</v>
          </cell>
          <cell r="DL7">
            <v>-3.0801836932129945</v>
          </cell>
          <cell r="DM7">
            <v>-2.8736115575515675</v>
          </cell>
          <cell r="DN7"/>
        </row>
        <row r="10">
          <cell r="B10"/>
          <cell r="C10">
            <v>10000</v>
          </cell>
          <cell r="D10">
            <v>10000</v>
          </cell>
          <cell r="E10">
            <v>10000</v>
          </cell>
          <cell r="F10">
            <v>10000</v>
          </cell>
          <cell r="G10">
            <v>10000</v>
          </cell>
          <cell r="H10">
            <v>10000</v>
          </cell>
          <cell r="I10">
            <v>10000</v>
          </cell>
          <cell r="J10">
            <v>10000</v>
          </cell>
          <cell r="K10">
            <v>10000</v>
          </cell>
          <cell r="L10">
            <v>10000</v>
          </cell>
          <cell r="M10">
            <v>10000</v>
          </cell>
          <cell r="N10">
            <v>10000</v>
          </cell>
          <cell r="O10">
            <v>10000</v>
          </cell>
          <cell r="P10">
            <v>10000</v>
          </cell>
          <cell r="Q10">
            <v>10000</v>
          </cell>
          <cell r="R10">
            <v>10000</v>
          </cell>
          <cell r="S10">
            <v>10000</v>
          </cell>
          <cell r="T10">
            <v>10000</v>
          </cell>
          <cell r="U10">
            <v>10000</v>
          </cell>
          <cell r="V10">
            <v>10000</v>
          </cell>
          <cell r="W10">
            <v>10000</v>
          </cell>
          <cell r="X10">
            <v>10000</v>
          </cell>
          <cell r="Y10">
            <v>10000</v>
          </cell>
          <cell r="Z10">
            <v>10000</v>
          </cell>
          <cell r="AA10">
            <v>-10000</v>
          </cell>
          <cell r="AB10">
            <v>-10000</v>
          </cell>
          <cell r="AC10">
            <v>-10000</v>
          </cell>
          <cell r="AD10">
            <v>-10000</v>
          </cell>
          <cell r="AE10">
            <v>-10000</v>
          </cell>
          <cell r="AF10">
            <v>-10000</v>
          </cell>
          <cell r="AG10">
            <v>-10000</v>
          </cell>
          <cell r="AH10">
            <v>-10000</v>
          </cell>
          <cell r="AI10">
            <v>-10000</v>
          </cell>
          <cell r="AJ10">
            <v>-10000</v>
          </cell>
          <cell r="AK10">
            <v>-10000</v>
          </cell>
          <cell r="AL10">
            <v>-10000</v>
          </cell>
          <cell r="AM10">
            <v>-10000</v>
          </cell>
          <cell r="AN10">
            <v>-10000</v>
          </cell>
          <cell r="AO10">
            <v>-10000</v>
          </cell>
          <cell r="AP10">
            <v>-10000</v>
          </cell>
          <cell r="AQ10">
            <v>-10000</v>
          </cell>
          <cell r="AR10">
            <v>-10000</v>
          </cell>
          <cell r="AS10">
            <v>-10000</v>
          </cell>
          <cell r="AT10">
            <v>-10000</v>
          </cell>
          <cell r="AU10">
            <v>-10000</v>
          </cell>
          <cell r="AV10">
            <v>-10000</v>
          </cell>
          <cell r="AW10">
            <v>-10000</v>
          </cell>
          <cell r="AX10">
            <v>10000</v>
          </cell>
          <cell r="AY10">
            <v>10000</v>
          </cell>
          <cell r="AZ10">
            <v>10000</v>
          </cell>
          <cell r="BA10">
            <v>10000</v>
          </cell>
          <cell r="BB10">
            <v>10000</v>
          </cell>
          <cell r="BC10">
            <v>10000</v>
          </cell>
          <cell r="BD10">
            <v>10000</v>
          </cell>
          <cell r="BE10">
            <v>10000</v>
          </cell>
          <cell r="BF10">
            <v>10000</v>
          </cell>
          <cell r="BG10">
            <v>10000</v>
          </cell>
          <cell r="BH10">
            <v>10000</v>
          </cell>
          <cell r="BI10">
            <v>10000</v>
          </cell>
          <cell r="BJ10">
            <v>10000</v>
          </cell>
          <cell r="BK10">
            <v>10000</v>
          </cell>
          <cell r="BL10">
            <v>10000</v>
          </cell>
          <cell r="BM10">
            <v>10000</v>
          </cell>
          <cell r="BN10">
            <v>10000</v>
          </cell>
          <cell r="BO10">
            <v>10000</v>
          </cell>
          <cell r="BP10">
            <v>10000</v>
          </cell>
          <cell r="BQ10">
            <v>10000</v>
          </cell>
          <cell r="BR10">
            <v>10000</v>
          </cell>
          <cell r="BS10">
            <v>10000</v>
          </cell>
          <cell r="BT10">
            <v>10000</v>
          </cell>
          <cell r="BU10">
            <v>-10000</v>
          </cell>
          <cell r="BV10">
            <v>-10000</v>
          </cell>
          <cell r="BW10">
            <v>-10000</v>
          </cell>
          <cell r="BX10">
            <v>-10000</v>
          </cell>
          <cell r="BY10">
            <v>-10000</v>
          </cell>
          <cell r="BZ10">
            <v>-10000</v>
          </cell>
          <cell r="CA10">
            <v>-10000</v>
          </cell>
          <cell r="CB10">
            <v>-10000</v>
          </cell>
          <cell r="CC10">
            <v>-10000</v>
          </cell>
          <cell r="CD10">
            <v>-10000</v>
          </cell>
          <cell r="CE10">
            <v>-10000</v>
          </cell>
          <cell r="CF10">
            <v>-10000</v>
          </cell>
          <cell r="CG10">
            <v>-10000</v>
          </cell>
          <cell r="CH10">
            <v>-10000</v>
          </cell>
          <cell r="CI10">
            <v>-10000</v>
          </cell>
          <cell r="CJ10">
            <v>-10000</v>
          </cell>
          <cell r="CK10">
            <v>-10000</v>
          </cell>
          <cell r="CL10">
            <v>-10000</v>
          </cell>
          <cell r="CM10">
            <v>-10000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10000</v>
          </cell>
          <cell r="CS10">
            <v>10000</v>
          </cell>
          <cell r="CT10">
            <v>10000</v>
          </cell>
          <cell r="CU10">
            <v>10000</v>
          </cell>
          <cell r="CV10">
            <v>10000</v>
          </cell>
          <cell r="CW10">
            <v>10000</v>
          </cell>
          <cell r="CX10">
            <v>10000</v>
          </cell>
          <cell r="CY10">
            <v>10000</v>
          </cell>
          <cell r="CZ10">
            <v>10000</v>
          </cell>
          <cell r="DA10">
            <v>10000</v>
          </cell>
          <cell r="DB10">
            <v>10000</v>
          </cell>
          <cell r="DC10">
            <v>10000</v>
          </cell>
          <cell r="DD10">
            <v>10000</v>
          </cell>
          <cell r="DE10">
            <v>10000</v>
          </cell>
          <cell r="DF10">
            <v>10000</v>
          </cell>
          <cell r="DG10">
            <v>10000</v>
          </cell>
          <cell r="DH10">
            <v>10000</v>
          </cell>
          <cell r="DI10">
            <v>10000</v>
          </cell>
          <cell r="DJ10">
            <v>10000</v>
          </cell>
          <cell r="DK10">
            <v>10000</v>
          </cell>
          <cell r="DL10">
            <v>10000</v>
          </cell>
          <cell r="DM10">
            <v>10000</v>
          </cell>
        </row>
      </sheetData>
      <sheetData sheetId="9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-6.3431093553380418</v>
          </cell>
          <cell r="D3">
            <v>-5.85883444122386</v>
          </cell>
          <cell r="E3">
            <v>-6.4188182846603947</v>
          </cell>
          <cell r="F3">
            <v>-6.1975161818220146</v>
          </cell>
          <cell r="G3">
            <v>-5.2640957303446685</v>
          </cell>
          <cell r="H3">
            <v>-3.6641281433962072</v>
          </cell>
          <cell r="I3">
            <v>-0.96698305202542767</v>
          </cell>
          <cell r="J3">
            <v>1.0270886341397658</v>
          </cell>
          <cell r="K3">
            <v>1.8726399575997539</v>
          </cell>
          <cell r="L3">
            <v>2.1276961263815042</v>
          </cell>
          <cell r="M3">
            <v>2.1867094658011696</v>
          </cell>
          <cell r="N3">
            <v>2.0867397775336824</v>
          </cell>
          <cell r="O3">
            <v>2.1468937294068549</v>
          </cell>
          <cell r="P3">
            <v>1.9581127603185495</v>
          </cell>
          <cell r="Q3">
            <v>2.3467161472464642</v>
          </cell>
          <cell r="R3">
            <v>2.9058944775431765</v>
          </cell>
          <cell r="S3">
            <v>2.7294818965944208</v>
          </cell>
          <cell r="T3">
            <v>3.267107800642107</v>
          </cell>
          <cell r="U3">
            <v>3.6765132120221931</v>
          </cell>
          <cell r="V3">
            <v>4.1453020954314512</v>
          </cell>
          <cell r="W3">
            <v>5.2006232059124349</v>
          </cell>
          <cell r="X3">
            <v>5.7513027392760669</v>
          </cell>
          <cell r="Y3">
            <v>6.355016970060551</v>
          </cell>
          <cell r="Z3">
            <v>7.2774235851203892</v>
          </cell>
          <cell r="AA3">
            <v>6.7358356665247605</v>
          </cell>
          <cell r="AB3">
            <v>5.5214920479377598</v>
          </cell>
          <cell r="AC3">
            <v>5.2227917242457096</v>
          </cell>
          <cell r="AD3">
            <v>4.8718092162954543</v>
          </cell>
          <cell r="AE3">
            <v>5.8724388516393287</v>
          </cell>
          <cell r="AF3">
            <v>6.9195254534104853</v>
          </cell>
          <cell r="AG3">
            <v>6.4941950329197304</v>
          </cell>
          <cell r="AH3">
            <v>6.9258270275943525</v>
          </cell>
          <cell r="AI3">
            <v>6.3855457444846202</v>
          </cell>
          <cell r="AJ3">
            <v>6.3635011636687722</v>
          </cell>
          <cell r="AK3">
            <v>6.4137256419876776</v>
          </cell>
          <cell r="AL3">
            <v>4.467705891716121</v>
          </cell>
          <cell r="AM3">
            <v>3.7512367652879774</v>
          </cell>
          <cell r="AN3">
            <v>3.657119476802785</v>
          </cell>
          <cell r="AO3">
            <v>2.9390761424721537</v>
          </cell>
          <cell r="AP3">
            <v>2.8470935640895667</v>
          </cell>
          <cell r="AQ3">
            <v>3.192401596988427</v>
          </cell>
          <cell r="AR3">
            <v>2.7839591401832875</v>
          </cell>
          <cell r="AS3">
            <v>2.339377532391453</v>
          </cell>
          <cell r="AT3">
            <v>2.5533047034529535</v>
          </cell>
          <cell r="AU3">
            <v>1.9090152469266681</v>
          </cell>
          <cell r="AV3">
            <v>1.6041016706098099</v>
          </cell>
          <cell r="AW3">
            <v>1.4598236938798093</v>
          </cell>
          <cell r="AX3">
            <v>1.3962561088437613</v>
          </cell>
          <cell r="AY3">
            <v>1.6255395884416903</v>
          </cell>
          <cell r="AZ3">
            <v>0.84425970476512069</v>
          </cell>
          <cell r="BA3">
            <v>1.7117878888155267</v>
          </cell>
          <cell r="BB3">
            <v>1.9312281260084097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-6.3572142821539614</v>
          </cell>
          <cell r="D4">
            <v>-6.2205821351514068</v>
          </cell>
          <cell r="E4">
            <v>-7.2729904135657328</v>
          </cell>
          <cell r="F4">
            <v>-7.9341998533519114</v>
          </cell>
          <cell r="G4">
            <v>-5.9973826016797069</v>
          </cell>
          <cell r="H4">
            <v>-3.3424102870238941</v>
          </cell>
          <cell r="I4">
            <v>-1.4703392228622179</v>
          </cell>
          <cell r="J4">
            <v>0.11467901412119687</v>
          </cell>
          <cell r="K4">
            <v>0.79049063250764884</v>
          </cell>
          <cell r="L4">
            <v>0.34316841064068609</v>
          </cell>
          <cell r="M4">
            <v>0.6986488073160807</v>
          </cell>
          <cell r="N4">
            <v>1.0895778225241575</v>
          </cell>
          <cell r="O4">
            <v>0.67916518948663795</v>
          </cell>
          <cell r="P4">
            <v>-8.5260631259790096E-2</v>
          </cell>
          <cell r="Q4">
            <v>0.22099165761251924</v>
          </cell>
          <cell r="R4">
            <v>0.55704748893478018</v>
          </cell>
          <cell r="S4">
            <v>0.34682631889663479</v>
          </cell>
          <cell r="T4">
            <v>2.1489199646868631</v>
          </cell>
          <cell r="U4">
            <v>3.7122582670285391</v>
          </cell>
          <cell r="V4">
            <v>4.5209478847166293</v>
          </cell>
          <cell r="W4">
            <v>6.3259541564019113</v>
          </cell>
          <cell r="X4">
            <v>6.2551719652816331</v>
          </cell>
          <cell r="Y4">
            <v>6.2388969098894309</v>
          </cell>
          <cell r="Z4">
            <v>6.2368289970797486</v>
          </cell>
          <cell r="AA4">
            <v>5.088306277495926</v>
          </cell>
          <cell r="AB4">
            <v>4.1313167728428395</v>
          </cell>
          <cell r="AC4">
            <v>3.6057403934282402</v>
          </cell>
          <cell r="AD4">
            <v>4.2393760382021037</v>
          </cell>
          <cell r="AE4">
            <v>4.754842776489796</v>
          </cell>
          <cell r="AF4">
            <v>5.6892685875154436</v>
          </cell>
          <cell r="AG4">
            <v>5.6084958180830622</v>
          </cell>
          <cell r="AH4">
            <v>5.9056431148766579</v>
          </cell>
          <cell r="AI4">
            <v>5.669735587522946</v>
          </cell>
          <cell r="AJ4">
            <v>5.9348978832288699</v>
          </cell>
          <cell r="AK4">
            <v>5.5032903372774973</v>
          </cell>
          <cell r="AL4">
            <v>3.055855783829367</v>
          </cell>
          <cell r="AM4">
            <v>2.104645808253979</v>
          </cell>
          <cell r="AN4">
            <v>2.4286811158586472</v>
          </cell>
          <cell r="AO4">
            <v>1.3256549034938976</v>
          </cell>
          <cell r="AP4">
            <v>1.4707593251691764</v>
          </cell>
          <cell r="AQ4">
            <v>2.2681219594221642</v>
          </cell>
          <cell r="AR4">
            <v>0.79021592195279955</v>
          </cell>
          <cell r="AS4">
            <v>0.72927339645097988</v>
          </cell>
          <cell r="AT4">
            <v>0.78921361198924578</v>
          </cell>
          <cell r="AU4">
            <v>-0.15914762841809038</v>
          </cell>
          <cell r="AV4">
            <v>-0.19138694149486152</v>
          </cell>
          <cell r="AW4">
            <v>1.869209770983302E-2</v>
          </cell>
          <cell r="AX4">
            <v>0.1045721770982817</v>
          </cell>
          <cell r="AY4">
            <v>0.63353244441408629</v>
          </cell>
          <cell r="AZ4">
            <v>-0.54157737770446435</v>
          </cell>
          <cell r="BA4">
            <v>-9.5460368731276182E-2</v>
          </cell>
          <cell r="BB4">
            <v>0.17397565166970586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-1.4104926815919759E-2</v>
          </cell>
          <cell r="D5">
            <v>-0.36174769392754613</v>
          </cell>
          <cell r="E5">
            <v>-0.85417212890533878</v>
          </cell>
          <cell r="F5">
            <v>-1.7366836715298959</v>
          </cell>
          <cell r="G5">
            <v>-0.73328687133503867</v>
          </cell>
          <cell r="H5">
            <v>0.32171785637231215</v>
          </cell>
          <cell r="I5">
            <v>-0.50335617083679018</v>
          </cell>
          <cell r="J5">
            <v>-0.91240962001856907</v>
          </cell>
          <cell r="K5">
            <v>-1.0821493250921053</v>
          </cell>
          <cell r="L5">
            <v>-1.7845277157408179</v>
          </cell>
          <cell r="M5">
            <v>-1.4880606584850891</v>
          </cell>
          <cell r="N5">
            <v>-0.9971619550095252</v>
          </cell>
          <cell r="O5">
            <v>-1.4677285399202167</v>
          </cell>
          <cell r="P5">
            <v>-2.0433733915783399</v>
          </cell>
          <cell r="Q5">
            <v>-2.1257244896339449</v>
          </cell>
          <cell r="R5">
            <v>-2.3488469886083974</v>
          </cell>
          <cell r="S5">
            <v>-2.3826555776977862</v>
          </cell>
          <cell r="T5">
            <v>-1.1181878359552442</v>
          </cell>
          <cell r="U5">
            <v>3.574505500634579E-2</v>
          </cell>
          <cell r="V5">
            <v>0.37564578928517778</v>
          </cell>
          <cell r="W5">
            <v>1.1253309504894748</v>
          </cell>
          <cell r="X5">
            <v>0.5038692260055665</v>
          </cell>
          <cell r="Y5">
            <v>-0.11612006017111982</v>
          </cell>
          <cell r="Z5">
            <v>-1.0405945880406404</v>
          </cell>
          <cell r="AA5">
            <v>-1.6475293890288345</v>
          </cell>
          <cell r="AB5">
            <v>-1.3901752750949208</v>
          </cell>
          <cell r="AC5">
            <v>-1.6170513308174692</v>
          </cell>
          <cell r="AD5">
            <v>-0.6324331780933502</v>
          </cell>
          <cell r="AE5">
            <v>-1.1175960751495331</v>
          </cell>
          <cell r="AF5">
            <v>-1.2302568658950415</v>
          </cell>
          <cell r="AG5">
            <v>-0.88569921483666814</v>
          </cell>
          <cell r="AH5">
            <v>-1.0201839127176955</v>
          </cell>
          <cell r="AI5">
            <v>-0.7158101569616746</v>
          </cell>
          <cell r="AJ5">
            <v>-0.42860328043990392</v>
          </cell>
          <cell r="AK5">
            <v>-0.91043530471018019</v>
          </cell>
          <cell r="AL5">
            <v>-1.411850107886754</v>
          </cell>
          <cell r="AM5">
            <v>-1.6465909570339985</v>
          </cell>
          <cell r="AN5">
            <v>-1.2284383609441376</v>
          </cell>
          <cell r="AO5">
            <v>-1.6134212389782565</v>
          </cell>
          <cell r="AP5">
            <v>-1.376334238920391</v>
          </cell>
          <cell r="AQ5">
            <v>-0.92427963756626275</v>
          </cell>
          <cell r="AR5">
            <v>-1.9937432182304884</v>
          </cell>
          <cell r="AS5">
            <v>-1.6101041359404729</v>
          </cell>
          <cell r="AT5">
            <v>-1.764091091463708</v>
          </cell>
          <cell r="AU5">
            <v>-2.0681628753447581</v>
          </cell>
          <cell r="AV5">
            <v>-1.7954886121046718</v>
          </cell>
          <cell r="AW5">
            <v>-1.4411315961699767</v>
          </cell>
          <cell r="AX5">
            <v>-1.2916839317454798</v>
          </cell>
          <cell r="AY5">
            <v>-0.99200714402760437</v>
          </cell>
          <cell r="AZ5">
            <v>-1.3858370824695851</v>
          </cell>
          <cell r="BA5">
            <v>-1.8072482575468032</v>
          </cell>
          <cell r="BB5">
            <v>-1.7572524743387035</v>
          </cell>
        </row>
      </sheetData>
      <sheetData sheetId="10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-1.3579803706517</v>
          </cell>
          <cell r="H3">
            <v>0.7584995876792</v>
          </cell>
          <cell r="I3">
            <v>1.1808875287101999</v>
          </cell>
          <cell r="J3">
            <v>5.9678947276699999E-2</v>
          </cell>
          <cell r="K3">
            <v>-2.8250195981700019E-2</v>
          </cell>
          <cell r="L3">
            <v>0.38429776332379995</v>
          </cell>
          <cell r="M3">
            <v>-0.21640612428119993</v>
          </cell>
          <cell r="N3">
            <v>0.48521342205290013</v>
          </cell>
          <cell r="O3">
            <v>-0.36198443436740013</v>
          </cell>
          <cell r="P3">
            <v>0.3014205730906</v>
          </cell>
          <cell r="Q3">
            <v>-0.35505972965540011</v>
          </cell>
          <cell r="R3">
            <v>-0.37150361570939983</v>
          </cell>
          <cell r="S3">
            <v>-0.22825042194430012</v>
          </cell>
          <cell r="T3">
            <v>-0.11244316279139981</v>
          </cell>
          <cell r="U3">
            <v>0.18528250309759994</v>
          </cell>
          <cell r="V3">
            <v>0.46095522338009992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0.34927278706309994</v>
          </cell>
          <cell r="AG3">
            <v>0.28864552422139989</v>
          </cell>
          <cell r="AH3">
            <v>-5.9479839421999942E-2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0.48422828227650005</v>
          </cell>
          <cell r="AN3">
            <v>-0.25052662840989992</v>
          </cell>
          <cell r="AO3">
            <v>0.39094966816279997</v>
          </cell>
          <cell r="AP3">
            <v>0.42492943103240011</v>
          </cell>
          <cell r="AQ3">
            <v>0.15802585175240005</v>
          </cell>
          <cell r="AR3">
            <v>-0.11009033595000005</v>
          </cell>
          <cell r="AS3">
            <v>0.12424425709460002</v>
          </cell>
          <cell r="AT3">
            <v>0.7605360630197</v>
          </cell>
          <cell r="AU3">
            <v>0.22637074345450003</v>
          </cell>
          <cell r="AV3">
            <v>1.4799639770000112E-3</v>
          </cell>
          <cell r="AW3">
            <v>1.1682194312399929E-2</v>
          </cell>
          <cell r="AX3">
            <v>-0.26128702604650006</v>
          </cell>
          <cell r="AY3">
            <v>0.1304946549878</v>
          </cell>
          <cell r="AZ3">
            <v>-0.16854059799740004</v>
          </cell>
          <cell r="BA3">
            <v>0.39955558981350009</v>
          </cell>
          <cell r="BB3">
            <v>7.976078107490002E-2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3.3487642139565001</v>
          </cell>
          <cell r="D4">
            <v>1.0878117582310001</v>
          </cell>
          <cell r="E4">
            <v>2.4529754882214996</v>
          </cell>
          <cell r="F4">
            <v>2.4416637720780003</v>
          </cell>
          <cell r="G4">
            <v>1.7600285046672002</v>
          </cell>
          <cell r="H4">
            <v>-1.4810037778126999</v>
          </cell>
          <cell r="I4">
            <v>-0.44089211822499974</v>
          </cell>
          <cell r="J4">
            <v>-0.52410044221820007</v>
          </cell>
          <cell r="K4">
            <v>6.4446169995000122E-2</v>
          </cell>
          <cell r="L4">
            <v>-0.45035869468590006</v>
          </cell>
          <cell r="M4">
            <v>0.13256182252689985</v>
          </cell>
          <cell r="N4">
            <v>-1.6411706598172</v>
          </cell>
          <cell r="O4">
            <v>0.32591779838099999</v>
          </cell>
          <cell r="P4">
            <v>-0.26583084124230005</v>
          </cell>
          <cell r="Q4">
            <v>-0.83533527376929972</v>
          </cell>
          <cell r="R4">
            <v>-1.9613733002058003</v>
          </cell>
          <cell r="S4">
            <v>-0.35311232615290011</v>
          </cell>
          <cell r="T4">
            <v>-1.7627096579259001</v>
          </cell>
          <cell r="U4">
            <v>-3.2719088849271003</v>
          </cell>
          <cell r="V4">
            <v>-3.3041554708102998</v>
          </cell>
          <cell r="W4">
            <v>-2.3851000060295</v>
          </cell>
          <cell r="X4">
            <v>-1.1080938458198002</v>
          </cell>
          <cell r="Y4">
            <v>-1.2789568158108997</v>
          </cell>
          <cell r="Z4">
            <v>-3.7459625251190998</v>
          </cell>
          <cell r="AA4">
            <v>-0.89131375473449981</v>
          </cell>
          <cell r="AB4">
            <v>0.6622151853003001</v>
          </cell>
          <cell r="AC4">
            <v>-2.1789597954526001</v>
          </cell>
          <cell r="AD4">
            <v>-3.4952483001620003</v>
          </cell>
          <cell r="AE4">
            <v>-0.89505013973759995</v>
          </cell>
          <cell r="AF4">
            <v>-1.3630449349660001</v>
          </cell>
          <cell r="AG4">
            <v>-2.7478857050159995</v>
          </cell>
          <cell r="AH4">
            <v>-3.9175433700069004</v>
          </cell>
          <cell r="AI4">
            <v>-0.28237298644449776</v>
          </cell>
          <cell r="AJ4">
            <v>-1.3052645279010999</v>
          </cell>
          <cell r="AK4">
            <v>-2.5748990849064999</v>
          </cell>
          <cell r="AL4">
            <v>-1.7393413747565001</v>
          </cell>
          <cell r="AM4">
            <v>-0.38187051690299995</v>
          </cell>
          <cell r="AN4">
            <v>-1.3260092305459001</v>
          </cell>
          <cell r="AO4">
            <v>-0.94087254274129972</v>
          </cell>
          <cell r="AP4">
            <v>-1.5226335095575001</v>
          </cell>
          <cell r="AQ4">
            <v>-1.2440752500115</v>
          </cell>
          <cell r="AR4">
            <v>-0.63327415072830007</v>
          </cell>
          <cell r="AS4">
            <v>-1.5063996488925002</v>
          </cell>
          <cell r="AT4">
            <v>-1.3757002497382</v>
          </cell>
          <cell r="AU4">
            <v>-0.18856500544510024</v>
          </cell>
          <cell r="AV4">
            <v>6.1107314115399824E-2</v>
          </cell>
          <cell r="AW4">
            <v>0.14117625248140009</v>
          </cell>
          <cell r="AX4">
            <v>-0.93745496459969968</v>
          </cell>
          <cell r="AY4">
            <v>-0.64816924796030007</v>
          </cell>
          <cell r="AZ4">
            <v>1.4420828272132</v>
          </cell>
          <cell r="BA4">
            <v>-0.44621060884630009</v>
          </cell>
          <cell r="BB4">
            <v>0.51024610749130028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0.31867773364610003</v>
          </cell>
          <cell r="D5">
            <v>-0.32619144896050001</v>
          </cell>
          <cell r="E5">
            <v>-0.36643883885540002</v>
          </cell>
          <cell r="F5">
            <v>0.31480099756530011</v>
          </cell>
          <cell r="G5">
            <v>0.11287443662149997</v>
          </cell>
          <cell r="H5">
            <v>-0.4483514057993</v>
          </cell>
          <cell r="I5">
            <v>-0.28733055197230006</v>
          </cell>
          <cell r="J5">
            <v>0.55941557169000011</v>
          </cell>
          <cell r="K5">
            <v>-0.17873056421980005</v>
          </cell>
          <cell r="L5">
            <v>-0.6776474736960999</v>
          </cell>
          <cell r="M5">
            <v>0.18333964212240006</v>
          </cell>
          <cell r="N5">
            <v>0.85699419975209989</v>
          </cell>
          <cell r="O5">
            <v>0.29781409802490011</v>
          </cell>
          <cell r="P5">
            <v>-1.0869282660299988E-2</v>
          </cell>
          <cell r="Q5">
            <v>0.97401553280849995</v>
          </cell>
          <cell r="R5">
            <v>1.6931671577576</v>
          </cell>
          <cell r="S5">
            <v>1.0632039571611003</v>
          </cell>
          <cell r="T5">
            <v>0.13041775913169976</v>
          </cell>
          <cell r="U5">
            <v>1.3456639307431002</v>
          </cell>
          <cell r="V5">
            <v>1.3255704287733001</v>
          </cell>
          <cell r="W5">
            <v>0.77963925394309985</v>
          </cell>
          <cell r="X5">
            <v>-0.69184062455999995</v>
          </cell>
          <cell r="Y5">
            <v>-0.5753788503002002</v>
          </cell>
          <cell r="Z5">
            <v>2.0276090948130996</v>
          </cell>
          <cell r="AA5">
            <v>0.65752767699519976</v>
          </cell>
          <cell r="AB5">
            <v>-1.4011746221412</v>
          </cell>
          <cell r="AC5">
            <v>0.98013102277450004</v>
          </cell>
          <cell r="AD5">
            <v>1.4344023206529</v>
          </cell>
          <cell r="AE5">
            <v>-8.7110386556899927E-2</v>
          </cell>
          <cell r="AF5">
            <v>-0.88280839202649997</v>
          </cell>
          <cell r="AG5">
            <v>1.2467407304697999</v>
          </cell>
          <cell r="AH5">
            <v>1.4531505663356001</v>
          </cell>
          <cell r="AI5">
            <v>3.9165953580897625E-2</v>
          </cell>
          <cell r="AJ5">
            <v>-0.85622877721559998</v>
          </cell>
          <cell r="AK5">
            <v>1.7240062194551</v>
          </cell>
          <cell r="AL5">
            <v>1.4991734916686001</v>
          </cell>
          <cell r="AM5">
            <v>0.30308238604079996</v>
          </cell>
          <cell r="AN5">
            <v>-1.1062429548921</v>
          </cell>
          <cell r="AO5">
            <v>1.0631082831590999</v>
          </cell>
          <cell r="AP5">
            <v>0.99630494051019991</v>
          </cell>
          <cell r="AQ5">
            <v>0.41707385608300002</v>
          </cell>
          <cell r="AR5">
            <v>-4.3885452742799987E-2</v>
          </cell>
          <cell r="AS5">
            <v>1.9642160267203002</v>
          </cell>
          <cell r="AT5">
            <v>0.4164949266597</v>
          </cell>
          <cell r="AU5">
            <v>0.58657103850449999</v>
          </cell>
          <cell r="AV5">
            <v>-0.79905429032899988</v>
          </cell>
          <cell r="AW5">
            <v>0.13092569548400002</v>
          </cell>
          <cell r="AX5">
            <v>0.87433338768609969</v>
          </cell>
          <cell r="AY5">
            <v>0.37374429864690001</v>
          </cell>
          <cell r="AZ5">
            <v>-0.30936422623260001</v>
          </cell>
          <cell r="BA5">
            <v>-0.31071599367859998</v>
          </cell>
          <cell r="BB5">
            <v>-1.3092455879838003</v>
          </cell>
        </row>
        <row r="6">
          <cell r="A6" t="str">
            <v>Külső finanszírozási igény (finanszírozási oldal)</v>
          </cell>
          <cell r="B6" t="str">
            <v>Net borrowing (financial account)</v>
          </cell>
          <cell r="C6">
            <v>2.8705577120972001</v>
          </cell>
          <cell r="D6">
            <v>1.7474052869115</v>
          </cell>
          <cell r="E6">
            <v>2.3782064893421997</v>
          </cell>
          <cell r="F6">
            <v>1.6045164310867002</v>
          </cell>
          <cell r="G6">
            <v>0.51492257063700009</v>
          </cell>
          <cell r="H6">
            <v>-1.1708555959328</v>
          </cell>
          <cell r="I6">
            <v>0.45266485851290006</v>
          </cell>
          <cell r="J6">
            <v>9.4994076748499995E-2</v>
          </cell>
          <cell r="K6">
            <v>-0.14253459020649994</v>
          </cell>
          <cell r="L6">
            <v>-0.74370840505820002</v>
          </cell>
          <cell r="M6">
            <v>9.9495340368099955E-2</v>
          </cell>
          <cell r="N6">
            <v>-0.29896303801219998</v>
          </cell>
          <cell r="O6">
            <v>0.26174746203849997</v>
          </cell>
          <cell r="P6">
            <v>2.4720449187999975E-2</v>
          </cell>
          <cell r="Q6">
            <v>-0.21637947061619991</v>
          </cell>
          <cell r="R6">
            <v>-0.63970975815760001</v>
          </cell>
          <cell r="S6">
            <v>0.48184120906389999</v>
          </cell>
          <cell r="T6">
            <v>-1.7447350615856001</v>
          </cell>
          <cell r="U6">
            <v>-1.7409624510864001</v>
          </cell>
          <cell r="V6">
            <v>-1.5176298186568999</v>
          </cell>
          <cell r="W6">
            <v>-1.3671610437233002</v>
          </cell>
          <cell r="X6">
            <v>-1.7430509662582001</v>
          </cell>
          <cell r="Y6">
            <v>-1.7252892219347999</v>
          </cell>
          <cell r="Z6">
            <v>-1.5249941062414001</v>
          </cell>
          <cell r="AA6">
            <v>-0.24908760044310008</v>
          </cell>
          <cell r="AB6">
            <v>-0.80098073342889997</v>
          </cell>
          <cell r="AC6">
            <v>-1.2108234518885999</v>
          </cell>
          <cell r="AD6">
            <v>-2.2361482729833</v>
          </cell>
          <cell r="AE6">
            <v>-0.8746106647291999</v>
          </cell>
          <cell r="AF6">
            <v>-1.8965805399294</v>
          </cell>
          <cell r="AG6">
            <v>-1.2124994503247999</v>
          </cell>
          <cell r="AH6">
            <v>-2.6738726430933002</v>
          </cell>
          <cell r="AI6">
            <v>-0.6493458578172</v>
          </cell>
          <cell r="AJ6">
            <v>-2.2390560432802</v>
          </cell>
          <cell r="AK6">
            <v>-0.78078578472940008</v>
          </cell>
          <cell r="AL6">
            <v>0.1205197402252</v>
          </cell>
          <cell r="AM6">
            <v>0.40544015141430007</v>
          </cell>
          <cell r="AN6">
            <v>-2.6827788138479001</v>
          </cell>
          <cell r="AO6">
            <v>0.51318540858060013</v>
          </cell>
          <cell r="AP6">
            <v>-0.10139913801490001</v>
          </cell>
          <cell r="AQ6">
            <v>-0.66897554217609989</v>
          </cell>
          <cell r="AR6">
            <v>-0.78724993942110011</v>
          </cell>
          <cell r="AS6">
            <v>0.5820606349223999</v>
          </cell>
          <cell r="AT6">
            <v>-0.19866926005879992</v>
          </cell>
          <cell r="AU6">
            <v>0.62437677651389978</v>
          </cell>
          <cell r="AV6">
            <v>-0.73646701223660005</v>
          </cell>
          <cell r="AW6">
            <v>0.28378414227780002</v>
          </cell>
          <cell r="AX6">
            <v>-0.32440860296010005</v>
          </cell>
          <cell r="AY6">
            <v>-0.14393029432560001</v>
          </cell>
          <cell r="AZ6">
            <v>0.9641780029832</v>
          </cell>
          <cell r="BA6">
            <v>-0.35737101271139998</v>
          </cell>
          <cell r="BB6">
            <v>-0.71923869941759999</v>
          </cell>
        </row>
        <row r="7">
          <cell r="A7" t="str">
            <v>Külső finanszírozási igény (reálgazdasági oldal)</v>
          </cell>
          <cell r="B7" t="str">
            <v>Net borrowing (current and capital account)</v>
          </cell>
          <cell r="C7">
            <v>1.6534787706105001</v>
          </cell>
          <cell r="D7">
            <v>1.4137180067070001</v>
          </cell>
          <cell r="E7">
            <v>2.0950838927193001</v>
          </cell>
          <cell r="F7">
            <v>1.5558372430083001</v>
          </cell>
          <cell r="G7">
            <v>0.4168429172441</v>
          </cell>
          <cell r="H7">
            <v>-0.42075981496800002</v>
          </cell>
          <cell r="I7">
            <v>-0.63037564172670002</v>
          </cell>
          <cell r="J7">
            <v>-0.33543228856919999</v>
          </cell>
          <cell r="K7">
            <v>-0.42741825053209992</v>
          </cell>
          <cell r="L7">
            <v>-0.70604627720090007</v>
          </cell>
          <cell r="M7">
            <v>-0.69623118720690003</v>
          </cell>
          <cell r="N7">
            <v>-0.24963780576069999</v>
          </cell>
          <cell r="O7">
            <v>-0.50213340359400005</v>
          </cell>
          <cell r="P7">
            <v>-0.55006196032850008</v>
          </cell>
          <cell r="Q7">
            <v>-1.1285921197605999</v>
          </cell>
          <cell r="R7">
            <v>-0.79069964054190012</v>
          </cell>
          <cell r="S7">
            <v>-0.28138670511069996</v>
          </cell>
          <cell r="T7">
            <v>-1.0209148317285002</v>
          </cell>
          <cell r="U7">
            <v>-1.5154812614444</v>
          </cell>
          <cell r="V7">
            <v>-1.328012812511</v>
          </cell>
          <cell r="W7">
            <v>-1.3728262776858</v>
          </cell>
          <cell r="X7">
            <v>-1.6394613444013</v>
          </cell>
          <cell r="Y7">
            <v>-2.1310768332988999</v>
          </cell>
          <cell r="Z7">
            <v>-2.2783587967073999</v>
          </cell>
          <cell r="AA7">
            <v>-0.89095500240070014</v>
          </cell>
          <cell r="AB7">
            <v>-0.44701602045929995</v>
          </cell>
          <cell r="AC7">
            <v>-1.8673965024174999</v>
          </cell>
          <cell r="AD7">
            <v>-1.9625442161706002</v>
          </cell>
          <cell r="AE7">
            <v>-2.0496328282029999</v>
          </cell>
          <cell r="AF7">
            <v>-1.6832152374750999</v>
          </cell>
          <cell r="AG7">
            <v>-1.5066897704061</v>
          </cell>
          <cell r="AH7">
            <v>-2.5681015574288004</v>
          </cell>
          <cell r="AI7">
            <v>-1.4863764616340001</v>
          </cell>
          <cell r="AJ7">
            <v>-1.7028632091972</v>
          </cell>
          <cell r="AK7">
            <v>-1.6350815201272</v>
          </cell>
          <cell r="AL7">
            <v>-0.3638832957209</v>
          </cell>
          <cell r="AM7">
            <v>-0.74316769409669992</v>
          </cell>
          <cell r="AN7">
            <v>-1.6813265101544999</v>
          </cell>
          <cell r="AO7">
            <v>-0.855681020944</v>
          </cell>
          <cell r="AP7">
            <v>-0.33115812993960003</v>
          </cell>
          <cell r="AQ7">
            <v>-1.2698652645577999</v>
          </cell>
          <cell r="AR7">
            <v>-1.2228925240020001</v>
          </cell>
          <cell r="AS7">
            <v>-0.30551740280340006</v>
          </cell>
          <cell r="AT7">
            <v>-0.67261320834799998</v>
          </cell>
          <cell r="AU7">
            <v>-0.44414747174910002</v>
          </cell>
          <cell r="AV7">
            <v>-0.85162110340289998</v>
          </cell>
          <cell r="AW7">
            <v>-0.1383512759345</v>
          </cell>
          <cell r="AX7">
            <v>-0.6049390428036</v>
          </cell>
          <cell r="AY7">
            <v>-0.76827827346660005</v>
          </cell>
          <cell r="AZ7">
            <v>0.29622149636860001</v>
          </cell>
          <cell r="BA7">
            <v>-1.4060032268361</v>
          </cell>
          <cell r="BB7">
            <v>-0.96770322093240002</v>
          </cell>
        </row>
      </sheetData>
      <sheetData sheetId="11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1.3502317686162</v>
          </cell>
          <cell r="E14">
            <v>1.4974137503148</v>
          </cell>
          <cell r="F14">
            <v>2.2662869463291</v>
          </cell>
          <cell r="G14">
            <v>3.2297289492953998</v>
          </cell>
          <cell r="H14">
            <v>4.0309288913167993</v>
          </cell>
          <cell r="I14">
            <v>3.2112529479936995</v>
          </cell>
          <cell r="J14">
            <v>3.8732289828756996</v>
          </cell>
          <cell r="K14">
            <v>4.0774181090025996</v>
          </cell>
          <cell r="L14">
            <v>4.4774116978782992</v>
          </cell>
          <cell r="M14">
            <v>4.2883188425389998</v>
          </cell>
          <cell r="N14">
            <v>5.4112233071947999</v>
          </cell>
          <cell r="O14">
            <v>5.0649721171588995</v>
          </cell>
          <cell r="P14">
            <v>6.1897501426268997</v>
          </cell>
          <cell r="Q14">
            <v>5.2164039856195998</v>
          </cell>
          <cell r="R14">
            <v>5.8606603173098994</v>
          </cell>
          <cell r="S14">
            <v>6.7420563654842995</v>
          </cell>
          <cell r="T14">
            <v>8.3382332076888002</v>
          </cell>
          <cell r="U14">
            <v>8.0111799953388996</v>
          </cell>
          <cell r="V14">
            <v>8.4311030139484995</v>
          </cell>
          <cell r="W14">
            <v>8.7206730790917995</v>
          </cell>
          <cell r="X14">
            <v>9.2179687218320989</v>
          </cell>
          <cell r="Y14">
            <v>7.6366752803988991</v>
          </cell>
          <cell r="Z14">
            <v>8.9146212275137984</v>
          </cell>
          <cell r="AA14">
            <v>9.1895581879226977</v>
          </cell>
          <cell r="AB14">
            <v>8.6804737513436976</v>
          </cell>
          <cell r="AC14">
            <v>8.8089302133710969</v>
          </cell>
          <cell r="AD14">
            <v>10.248507718907097</v>
          </cell>
          <cell r="AE14">
            <v>9.7373540171480979</v>
          </cell>
          <cell r="AF14">
            <v>9.8573789564428971</v>
          </cell>
          <cell r="AG14">
            <v>9.8139319610278974</v>
          </cell>
          <cell r="AH14">
            <v>8.5447206342234949</v>
          </cell>
          <cell r="AI14">
            <v>8.0741091302343939</v>
          </cell>
          <cell r="AJ14">
            <v>7.9795167845253943</v>
          </cell>
          <cell r="AK14">
            <v>8.2109117695891936</v>
          </cell>
          <cell r="AL14">
            <v>8.3519396596951943</v>
          </cell>
          <cell r="AM14">
            <v>8.2626419311481936</v>
          </cell>
          <cell r="AN14">
            <v>8.0499710986851927</v>
          </cell>
          <cell r="AO14">
            <v>7.4038653377920927</v>
          </cell>
          <cell r="AP14">
            <v>7.400121929652193</v>
          </cell>
          <cell r="AQ14">
            <v>6.756289868169393</v>
          </cell>
          <cell r="AR14">
            <v>6.8643335082121935</v>
          </cell>
          <cell r="AS14">
            <v>7.1898548539190932</v>
          </cell>
          <cell r="AT14">
            <v>7.2886669917848934</v>
          </cell>
          <cell r="AU14">
            <v>6.874028777119193</v>
          </cell>
          <cell r="AV14">
            <v>6.3326342553820929</v>
          </cell>
          <cell r="AW14">
            <v>5.653862802158093</v>
          </cell>
          <cell r="AX14">
            <v>5.6018932814708933</v>
          </cell>
          <cell r="AY14">
            <v>5.7008499028474926</v>
          </cell>
          <cell r="AZ14">
            <v>7.1350217092976926</v>
          </cell>
          <cell r="BA14">
            <v>6.4472198188402929</v>
          </cell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-1.2584326451418999</v>
          </cell>
          <cell r="E15">
            <v>-0.74703928500939987</v>
          </cell>
          <cell r="F15">
            <v>0.3892440267795001</v>
          </cell>
          <cell r="G15">
            <v>0.1627581068969001</v>
          </cell>
          <cell r="H15">
            <v>-1.4346911984892998</v>
          </cell>
          <cell r="I15">
            <v>-0.65542743334359987</v>
          </cell>
          <cell r="J15">
            <v>0.19748676611270011</v>
          </cell>
          <cell r="K15">
            <v>0.39269747758150009</v>
          </cell>
          <cell r="L15">
            <v>-1.3957856517236</v>
          </cell>
          <cell r="M15">
            <v>-0.59944697035049999</v>
          </cell>
          <cell r="N15">
            <v>1.1391114375099987E-2</v>
          </cell>
          <cell r="O15">
            <v>0.63368501336390004</v>
          </cell>
          <cell r="P15">
            <v>-0.70553036588639984</v>
          </cell>
          <cell r="Q15">
            <v>0.20798151680090016</v>
          </cell>
          <cell r="R15">
            <v>1.2889913828399999</v>
          </cell>
          <cell r="S15">
            <v>1.5766497605054999</v>
          </cell>
          <cell r="T15">
            <v>0.35330379222529995</v>
          </cell>
          <cell r="U15">
            <v>1.4371084081509999</v>
          </cell>
          <cell r="V15">
            <v>2.8140753662125002</v>
          </cell>
          <cell r="W15">
            <v>3.2429664835031002</v>
          </cell>
          <cell r="X15">
            <v>2.0541294254538003</v>
          </cell>
          <cell r="Y15">
            <v>3.1641835655115003</v>
          </cell>
          <cell r="Z15">
            <v>4.3924115035096003</v>
          </cell>
          <cell r="AA15">
            <v>5.4982912387122997</v>
          </cell>
          <cell r="AB15">
            <v>5.0925540621973999</v>
          </cell>
          <cell r="AC15">
            <v>6.6503367658074</v>
          </cell>
          <cell r="AD15">
            <v>8.2083528454441002</v>
          </cell>
          <cell r="AE15">
            <v>9.1088621212147007</v>
          </cell>
          <cell r="AF15">
            <v>8.0474038235956016</v>
          </cell>
          <cell r="AG15">
            <v>9.8814578952556023</v>
          </cell>
          <cell r="AH15">
            <v>12.210201124085302</v>
          </cell>
          <cell r="AI15">
            <v>13.159314442107501</v>
          </cell>
          <cell r="AJ15">
            <v>12.792955953448502</v>
          </cell>
          <cell r="AK15">
            <v>14.514260300426702</v>
          </cell>
          <cell r="AL15">
            <v>16.283425295221001</v>
          </cell>
          <cell r="AM15">
            <v>17.6550553499</v>
          </cell>
          <cell r="AN15">
            <v>18.082777027815201</v>
          </cell>
          <cell r="AO15">
            <v>20.2254872332222</v>
          </cell>
          <cell r="AP15">
            <v>22.371169488534299</v>
          </cell>
          <cell r="AQ15">
            <v>23.697447715197899</v>
          </cell>
          <cell r="AR15">
            <v>23.798487324177799</v>
          </cell>
          <cell r="AS15">
            <v>25.810053848309099</v>
          </cell>
          <cell r="AT15">
            <v>28.006654826570099</v>
          </cell>
          <cell r="AU15">
            <v>29.165870863351099</v>
          </cell>
          <cell r="AV15">
            <v>28.594454433593199</v>
          </cell>
          <cell r="AW15">
            <v>30.455680309317298</v>
          </cell>
          <cell r="AX15">
            <v>32.592316930668098</v>
          </cell>
          <cell r="AY15">
            <v>33.117809341474796</v>
          </cell>
          <cell r="AZ15">
            <v>32.803749194699094</v>
          </cell>
          <cell r="BA15">
            <v>33.736313659333597</v>
          </cell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0.71078378207839998</v>
          </cell>
          <cell r="E16">
            <v>3.4692657600799981E-2</v>
          </cell>
          <cell r="F16">
            <v>-0.17699523726749999</v>
          </cell>
          <cell r="G16">
            <v>-0.35059479430750001</v>
          </cell>
          <cell r="H16">
            <v>-0.79893296813610004</v>
          </cell>
          <cell r="I16">
            <v>-0.66767460790590005</v>
          </cell>
          <cell r="J16">
            <v>-1.3334777624244001</v>
          </cell>
          <cell r="K16">
            <v>-1.8385117813967</v>
          </cell>
          <cell r="L16">
            <v>-0.78551360188380004</v>
          </cell>
          <cell r="M16">
            <v>-0.92909163555710006</v>
          </cell>
          <cell r="N16">
            <v>-1.6407904880625002</v>
          </cell>
          <cell r="O16">
            <v>-1.7545683090943001</v>
          </cell>
          <cell r="P16">
            <v>-1.6562652037379</v>
          </cell>
          <cell r="Q16">
            <v>-1.8404380708368</v>
          </cell>
          <cell r="R16">
            <v>-2.2168144458413002</v>
          </cell>
          <cell r="S16">
            <v>-2.8261548284029003</v>
          </cell>
          <cell r="T16">
            <v>-3.2413023402698005</v>
          </cell>
          <cell r="U16">
            <v>-3.1242792232794003</v>
          </cell>
          <cell r="V16">
            <v>-3.7552623883404004</v>
          </cell>
          <cell r="W16">
            <v>-3.9765596745526004</v>
          </cell>
          <cell r="X16">
            <v>-3.9358356294322006</v>
          </cell>
          <cell r="Y16">
            <v>-4.1941996758720004</v>
          </cell>
          <cell r="Z16">
            <v>-4.5849413911951009</v>
          </cell>
          <cell r="AA16">
            <v>-4.9424972027671012</v>
          </cell>
          <cell r="AB16">
            <v>-5.4306131223128009</v>
          </cell>
          <cell r="AC16">
            <v>-5.8204943903451012</v>
          </cell>
          <cell r="AD16">
            <v>-6.6562981510787012</v>
          </cell>
          <cell r="AE16">
            <v>-7.0749201823956014</v>
          </cell>
          <cell r="AF16">
            <v>-6.9396918668086016</v>
          </cell>
          <cell r="AG16">
            <v>-7.4370165689785015</v>
          </cell>
          <cell r="AH16">
            <v>-7.5160380176080004</v>
          </cell>
          <cell r="AI16">
            <v>-7.6545455027519012</v>
          </cell>
          <cell r="AJ16">
            <v>-7.8447771704385012</v>
          </cell>
          <cell r="AK16">
            <v>-8.1673659359061013</v>
          </cell>
          <cell r="AL16">
            <v>-8.8338465246241018</v>
          </cell>
          <cell r="AM16">
            <v>-9.4001478540752021</v>
          </cell>
          <cell r="AN16">
            <v>-10.411950733505202</v>
          </cell>
          <cell r="AO16">
            <v>-10.876963616044302</v>
          </cell>
          <cell r="AP16">
            <v>-11.855190929778601</v>
          </cell>
          <cell r="AQ16">
            <v>-12.130263855166902</v>
          </cell>
          <cell r="AR16">
            <v>-12.300226249369002</v>
          </cell>
          <cell r="AS16">
            <v>-12.507396164183202</v>
          </cell>
          <cell r="AT16">
            <v>-14.521529962504902</v>
          </cell>
          <cell r="AU16">
            <v>-14.753593291984602</v>
          </cell>
          <cell r="AV16">
            <v>-14.243656354379702</v>
          </cell>
          <cell r="AW16">
            <v>-15.304759873387802</v>
          </cell>
          <cell r="AX16">
            <v>-16.547126634082304</v>
          </cell>
          <cell r="AY16">
            <v>-16.567809868489803</v>
          </cell>
          <cell r="AZ16">
            <v>-17.328611588299403</v>
          </cell>
          <cell r="BA16">
            <v>-17.349204805306702</v>
          </cell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0.80258290555270007</v>
          </cell>
          <cell r="E17">
            <v>0.78506712290620007</v>
          </cell>
          <cell r="F17">
            <v>2.4785357358411</v>
          </cell>
          <cell r="G17">
            <v>3.0418922618847999</v>
          </cell>
          <cell r="H17">
            <v>1.7973047246913998</v>
          </cell>
          <cell r="I17">
            <v>1.8881509067441997</v>
          </cell>
          <cell r="J17">
            <v>2.7372379865639997</v>
          </cell>
          <cell r="K17">
            <v>2.6316038051873996</v>
          </cell>
          <cell r="L17">
            <v>2.2961124442708991</v>
          </cell>
          <cell r="M17">
            <v>2.7597802366313999</v>
          </cell>
          <cell r="N17">
            <v>3.7818239335074</v>
          </cell>
          <cell r="O17">
            <v>3.9440888214284993</v>
          </cell>
          <cell r="P17">
            <v>3.8279545730026001</v>
          </cell>
          <cell r="Q17">
            <v>3.5839474315836997</v>
          </cell>
          <cell r="R17">
            <v>4.9328372543085992</v>
          </cell>
          <cell r="S17">
            <v>5.492551297586898</v>
          </cell>
          <cell r="T17">
            <v>5.4502346596442983</v>
          </cell>
          <cell r="U17">
            <v>6.3240091802104992</v>
          </cell>
          <cell r="V17">
            <v>7.4899159918206006</v>
          </cell>
          <cell r="W17">
            <v>7.9870798880422988</v>
          </cell>
          <cell r="X17">
            <v>7.3362625178536982</v>
          </cell>
          <cell r="Y17">
            <v>6.606659170038399</v>
          </cell>
          <cell r="Z17">
            <v>8.722091339828296</v>
          </cell>
          <cell r="AA17">
            <v>9.7453522238678971</v>
          </cell>
          <cell r="AB17">
            <v>8.3424146912282975</v>
          </cell>
          <cell r="AC17">
            <v>9.6387725888333975</v>
          </cell>
          <cell r="AD17">
            <v>11.800562413272495</v>
          </cell>
          <cell r="AE17">
            <v>11.771295955967197</v>
          </cell>
          <cell r="AF17">
            <v>10.965090913229897</v>
          </cell>
          <cell r="AG17">
            <v>12.258373287304996</v>
          </cell>
          <cell r="AH17">
            <v>13.238883740700796</v>
          </cell>
          <cell r="AI17">
            <v>13.578878069589994</v>
          </cell>
          <cell r="AJ17">
            <v>12.927695567535395</v>
          </cell>
          <cell r="AK17">
            <v>14.557806134109793</v>
          </cell>
          <cell r="AL17">
            <v>15.801518430292093</v>
          </cell>
          <cell r="AM17">
            <v>16.517549426972991</v>
          </cell>
          <cell r="AN17">
            <v>15.720797392995193</v>
          </cell>
          <cell r="AO17">
            <v>16.752388954969994</v>
          </cell>
          <cell r="AP17">
            <v>17.916100488407892</v>
          </cell>
          <cell r="AQ17">
            <v>18.323473728200391</v>
          </cell>
          <cell r="AR17">
            <v>18.362594583020993</v>
          </cell>
          <cell r="AS17">
            <v>20.492512538044988</v>
          </cell>
          <cell r="AT17">
            <v>20.773791855850092</v>
          </cell>
          <cell r="AU17">
            <v>21.286306348485695</v>
          </cell>
          <cell r="AV17">
            <v>20.683432334595587</v>
          </cell>
          <cell r="AW17">
            <v>20.804783238087587</v>
          </cell>
          <cell r="AX17">
            <v>21.647083578056687</v>
          </cell>
          <cell r="AY17">
            <v>22.250849375832487</v>
          </cell>
          <cell r="AZ17">
            <v>22.610159315697381</v>
          </cell>
          <cell r="BA17">
            <v>22.834328672867191</v>
          </cell>
        </row>
      </sheetData>
      <sheetData sheetId="12"/>
      <sheetData sheetId="13">
        <row r="3">
          <cell r="A3" t="str">
            <v>Adóssággeneráló finanszírozás</v>
          </cell>
          <cell r="B3" t="str">
            <v>Debt-type financing</v>
          </cell>
          <cell r="C3">
            <v>3.3223865929563998</v>
          </cell>
          <cell r="D3">
            <v>1.0878117582309994</v>
          </cell>
          <cell r="E3">
            <v>2.4267228672214003</v>
          </cell>
          <cell r="F3">
            <v>2.4416637612927001</v>
          </cell>
          <cell r="G3">
            <v>1.7333620626672008</v>
          </cell>
          <cell r="H3">
            <v>-1.4810037778127996</v>
          </cell>
          <cell r="I3">
            <v>-0.44089211822509916</v>
          </cell>
          <cell r="J3">
            <v>-0.52410044221830021</v>
          </cell>
          <cell r="K3">
            <v>6.4446169995000635E-2</v>
          </cell>
          <cell r="L3">
            <v>-0.45035869468609957</v>
          </cell>
          <cell r="M3">
            <v>0.13256182252690005</v>
          </cell>
          <cell r="N3">
            <v>-1.6411744963694996</v>
          </cell>
          <cell r="O3">
            <v>0.32566779838099963</v>
          </cell>
          <cell r="P3">
            <v>-0.26387653498230046</v>
          </cell>
          <cell r="Q3">
            <v>-0.8372895800293999</v>
          </cell>
          <cell r="R3">
            <v>-1.9613732817600997</v>
          </cell>
          <cell r="S3">
            <v>-0.35205814019289983</v>
          </cell>
          <cell r="T3">
            <v>-1.7637622870860996</v>
          </cell>
          <cell r="U3">
            <v>-3.2719253849270999</v>
          </cell>
          <cell r="V3">
            <v>-3.3041554708104002</v>
          </cell>
          <cell r="W3">
            <v>-2.4287099816236992</v>
          </cell>
          <cell r="X3">
            <v>-1.1080938476604001</v>
          </cell>
          <cell r="Y3">
            <v>-1.2789431658109995</v>
          </cell>
          <cell r="Z3">
            <v>-3.7459625251190998</v>
          </cell>
          <cell r="AA3">
            <v>-0.91540335711840015</v>
          </cell>
          <cell r="AB3">
            <v>0.66221518530029999</v>
          </cell>
          <cell r="AC3">
            <v>-2.1884047954526</v>
          </cell>
          <cell r="AD3">
            <v>-3.4952483001620003</v>
          </cell>
          <cell r="AE3">
            <v>-0.92389747760559993</v>
          </cell>
          <cell r="AF3">
            <v>-1.3737773292568001</v>
          </cell>
          <cell r="AG3">
            <v>-2.7478857050160004</v>
          </cell>
          <cell r="AH3">
            <v>-4.0675433700069004</v>
          </cell>
          <cell r="AI3">
            <v>-0.2998433471775997</v>
          </cell>
          <cell r="AJ3">
            <v>-1.3052645179010995</v>
          </cell>
          <cell r="AK3">
            <v>-2.5748990849065008</v>
          </cell>
          <cell r="AL3">
            <v>-1.7393413747565003</v>
          </cell>
          <cell r="AM3">
            <v>-0.38187051690189999</v>
          </cell>
          <cell r="AN3">
            <v>-1.3342964331488001</v>
          </cell>
          <cell r="AO3">
            <v>-0.94087254273959986</v>
          </cell>
          <cell r="AP3">
            <v>-1.5226335095579002</v>
          </cell>
          <cell r="AQ3">
            <v>-1.2440736261748997</v>
          </cell>
          <cell r="AR3">
            <v>-0.63669622917800017</v>
          </cell>
          <cell r="AS3">
            <v>-1.5063996541794</v>
          </cell>
          <cell r="AT3">
            <v>-1.3756998893917998</v>
          </cell>
          <cell r="AU3">
            <v>-0.18838233344459976</v>
          </cell>
          <cell r="AV3">
            <v>5.756448175859985E-2</v>
          </cell>
          <cell r="AW3">
            <v>0.13117625248149994</v>
          </cell>
          <cell r="AX3">
            <v>-0.93745533959959981</v>
          </cell>
          <cell r="AY3">
            <v>-0.65903790487520042</v>
          </cell>
          <cell r="AZ3">
            <v>1.4330302406368003</v>
          </cell>
          <cell r="BA3">
            <v>-0.45204730637220014</v>
          </cell>
          <cell r="BB3">
            <v>0.50318299528259991</v>
          </cell>
        </row>
        <row r="4">
          <cell r="A4" t="str">
            <v>Konszolidált államháztartás</v>
          </cell>
          <cell r="B4" t="str">
            <v>Consolidated government</v>
          </cell>
          <cell r="C4">
            <v>0.51983784182879977</v>
          </cell>
          <cell r="D4">
            <v>-0.47888012456869999</v>
          </cell>
          <cell r="E4">
            <v>1.1684238718924997</v>
          </cell>
          <cell r="F4">
            <v>-2.3348244224667996</v>
          </cell>
          <cell r="G4">
            <v>1.2945615261923007</v>
          </cell>
          <cell r="H4">
            <v>1.1627263326182</v>
          </cell>
          <cell r="I4">
            <v>0.76432944351770082</v>
          </cell>
          <cell r="J4">
            <v>-1.3397629405640001</v>
          </cell>
          <cell r="K4">
            <v>0.15512671292050073</v>
          </cell>
          <cell r="L4">
            <v>-0.77659695499879977</v>
          </cell>
          <cell r="M4">
            <v>1.1479383459834001</v>
          </cell>
          <cell r="N4">
            <v>1.3481725243173002</v>
          </cell>
          <cell r="O4">
            <v>-1.3232840469795004</v>
          </cell>
          <cell r="P4">
            <v>1.0366816147802997</v>
          </cell>
          <cell r="Q4">
            <v>1.9019399769387002</v>
          </cell>
          <cell r="R4">
            <v>0.62776348349970024</v>
          </cell>
          <cell r="S4">
            <v>0.1730869735862002</v>
          </cell>
          <cell r="T4">
            <v>-1.6135153579949999</v>
          </cell>
          <cell r="U4">
            <v>0.56850333799689978</v>
          </cell>
          <cell r="V4">
            <v>-1.2321363027202998</v>
          </cell>
          <cell r="W4">
            <v>-3.0856372018694995</v>
          </cell>
          <cell r="X4">
            <v>6.1469873060199916E-2</v>
          </cell>
          <cell r="Y4">
            <v>-0.57637431079929957</v>
          </cell>
          <cell r="Z4">
            <v>-1.6992224224914998</v>
          </cell>
          <cell r="AA4">
            <v>-1.8148750998199001</v>
          </cell>
          <cell r="AB4">
            <v>1.0298229319009999</v>
          </cell>
          <cell r="AC4">
            <v>-1.4144067609940003</v>
          </cell>
          <cell r="AD4">
            <v>-0.74262530128190019</v>
          </cell>
          <cell r="AE4">
            <v>-1.1738153185979998</v>
          </cell>
          <cell r="AF4">
            <v>-0.62240132588840014</v>
          </cell>
          <cell r="AG4">
            <v>0.41534471798899997</v>
          </cell>
          <cell r="AH4">
            <v>-0.90567948397060016</v>
          </cell>
          <cell r="AI4">
            <v>1.3867082477741002</v>
          </cell>
          <cell r="AJ4">
            <v>1.5526886377305</v>
          </cell>
          <cell r="AK4">
            <v>1.0140036175794997</v>
          </cell>
          <cell r="AL4">
            <v>-0.42739606221440013</v>
          </cell>
          <cell r="AM4">
            <v>-0.27765928748370006</v>
          </cell>
          <cell r="AN4">
            <v>-1.6286423765006</v>
          </cell>
          <cell r="AO4">
            <v>0.50170013571240013</v>
          </cell>
          <cell r="AP4">
            <v>-1.5546699485927002</v>
          </cell>
          <cell r="AQ4">
            <v>0.18070665867940003</v>
          </cell>
          <cell r="AR4">
            <v>-1.3991043061397002</v>
          </cell>
          <cell r="AS4">
            <v>-0.39752594438610012</v>
          </cell>
          <cell r="AT4">
            <v>-1.0442823270924997</v>
          </cell>
          <cell r="AU4">
            <v>1.8322701103200074E-2</v>
          </cell>
          <cell r="AV4">
            <v>1.0955264419510999</v>
          </cell>
          <cell r="AW4">
            <v>-0.50371373393629992</v>
          </cell>
          <cell r="AX4">
            <v>-2.5805166008233997</v>
          </cell>
          <cell r="AY4">
            <v>0.12862782357329933</v>
          </cell>
          <cell r="AZ4">
            <v>8.0446208081002626E-3</v>
          </cell>
          <cell r="BA4">
            <v>1.5594290336966001</v>
          </cell>
          <cell r="BB4">
            <v>1.1261917140310997</v>
          </cell>
        </row>
        <row r="5">
          <cell r="A5" t="str">
            <v>Bankszektor</v>
          </cell>
          <cell r="B5" t="str">
            <v>Banks</v>
          </cell>
          <cell r="C5">
            <v>1.5228018141890001</v>
          </cell>
          <cell r="D5">
            <v>2.1472328324817993</v>
          </cell>
          <cell r="E5">
            <v>0.23488719473450009</v>
          </cell>
          <cell r="F5">
            <v>4.8520493103208997</v>
          </cell>
          <cell r="G5">
            <v>0.77753228818950004</v>
          </cell>
          <cell r="H5">
            <v>-3.7396855505100999</v>
          </cell>
          <cell r="I5">
            <v>-1.0225980202139</v>
          </cell>
          <cell r="J5">
            <v>-5.3320262327999995E-2</v>
          </cell>
          <cell r="K5">
            <v>0.16486349410649989</v>
          </cell>
          <cell r="L5">
            <v>-0.21994931319530001</v>
          </cell>
          <cell r="M5">
            <v>-0.9847972680114</v>
          </cell>
          <cell r="N5">
            <v>-3.0033272460084999</v>
          </cell>
          <cell r="O5">
            <v>1.9402038196269</v>
          </cell>
          <cell r="P5">
            <v>-0.6860491441651001</v>
          </cell>
          <cell r="Q5">
            <v>-1.841984536552</v>
          </cell>
          <cell r="R5">
            <v>-3.6125966909915999</v>
          </cell>
          <cell r="S5">
            <v>-0.36450777554530001</v>
          </cell>
          <cell r="T5">
            <v>0.4551474113454001</v>
          </cell>
          <cell r="U5">
            <v>-2.6033321524275999</v>
          </cell>
          <cell r="V5">
            <v>-1.9878795791555002</v>
          </cell>
          <cell r="W5">
            <v>-0.20211788465280001</v>
          </cell>
          <cell r="X5">
            <v>-0.85325984595510007</v>
          </cell>
          <cell r="Y5">
            <v>0.22949592068120006</v>
          </cell>
          <cell r="Z5">
            <v>-2.0200020819045998</v>
          </cell>
          <cell r="AA5">
            <v>0.76054671479479996</v>
          </cell>
          <cell r="AB5">
            <v>-0.1419360679069</v>
          </cell>
          <cell r="AC5">
            <v>-0.22406561026569999</v>
          </cell>
          <cell r="AD5">
            <v>-1.7641795581946</v>
          </cell>
          <cell r="AE5">
            <v>0.22521299905069991</v>
          </cell>
          <cell r="AF5">
            <v>-8.754331340320004E-2</v>
          </cell>
          <cell r="AG5">
            <v>-2.1823924600737001</v>
          </cell>
          <cell r="AH5">
            <v>-2.7887262666339003</v>
          </cell>
          <cell r="AI5">
            <v>-1.8421453001968999</v>
          </cell>
          <cell r="AJ5">
            <v>-2.3936877861672996</v>
          </cell>
          <cell r="AK5">
            <v>-2.1729633529224004</v>
          </cell>
          <cell r="AL5">
            <v>-1.5519136898337</v>
          </cell>
          <cell r="AM5">
            <v>0.77321044093680003</v>
          </cell>
          <cell r="AN5">
            <v>1.2144788403472999</v>
          </cell>
          <cell r="AO5">
            <v>-1.1491452478929001</v>
          </cell>
          <cell r="AP5">
            <v>0.22829289893439988</v>
          </cell>
          <cell r="AQ5">
            <v>-0.6703474782090999</v>
          </cell>
          <cell r="AR5">
            <v>0.32042340046489998</v>
          </cell>
          <cell r="AS5">
            <v>-0.44905427814589993</v>
          </cell>
          <cell r="AT5">
            <v>-0.73773522476059994</v>
          </cell>
          <cell r="AU5">
            <v>0.99754060870530004</v>
          </cell>
          <cell r="AV5">
            <v>-0.51965612632879998</v>
          </cell>
          <cell r="AW5">
            <v>0.40240236962609993</v>
          </cell>
          <cell r="AX5">
            <v>1.1427619082453</v>
          </cell>
          <cell r="AY5">
            <v>1.0538633654500132E-2</v>
          </cell>
          <cell r="AZ5">
            <v>0.72228853570849993</v>
          </cell>
          <cell r="BA5">
            <v>-2.3588681492998003</v>
          </cell>
          <cell r="BB5">
            <v>-1.3243578519821999</v>
          </cell>
        </row>
        <row r="6">
          <cell r="A6" t="str">
            <v>Vállalati szektor</v>
          </cell>
          <cell r="B6" t="str">
            <v>Corporates</v>
          </cell>
          <cell r="C6">
            <v>1.2797469369385999</v>
          </cell>
          <cell r="D6">
            <v>-0.5805409496820999</v>
          </cell>
          <cell r="E6">
            <v>1.0234118005944002</v>
          </cell>
          <cell r="F6">
            <v>-7.5561126561399988E-2</v>
          </cell>
          <cell r="G6">
            <v>-0.33873175171460002</v>
          </cell>
          <cell r="H6">
            <v>1.0959554400791001</v>
          </cell>
          <cell r="I6">
            <v>-0.18262354152889998</v>
          </cell>
          <cell r="J6">
            <v>0.86898276067369995</v>
          </cell>
          <cell r="K6">
            <v>-0.25554403703200002</v>
          </cell>
          <cell r="L6">
            <v>0.54618757350800018</v>
          </cell>
          <cell r="M6">
            <v>-3.0579255445100002E-2</v>
          </cell>
          <cell r="N6">
            <v>1.3980225321700004E-2</v>
          </cell>
          <cell r="O6">
            <v>-0.29125197426639998</v>
          </cell>
          <cell r="P6">
            <v>-0.6145090055975001</v>
          </cell>
          <cell r="Q6">
            <v>-0.8972450204161001</v>
          </cell>
          <cell r="R6">
            <v>1.0234599257318</v>
          </cell>
          <cell r="S6">
            <v>-0.1606373382338</v>
          </cell>
          <cell r="T6">
            <v>-0.60539434043649998</v>
          </cell>
          <cell r="U6">
            <v>-1.2370965704964001</v>
          </cell>
          <cell r="V6">
            <v>-8.413958893459994E-2</v>
          </cell>
          <cell r="W6">
            <v>0.85904510489859986</v>
          </cell>
          <cell r="X6">
            <v>-0.31630387476549998</v>
          </cell>
          <cell r="Y6">
            <v>-0.93206477569289992</v>
          </cell>
          <cell r="Z6">
            <v>-2.6738020723000005E-2</v>
          </cell>
          <cell r="AA6">
            <v>0.1389250279067</v>
          </cell>
          <cell r="AB6">
            <v>-0.2256716786938</v>
          </cell>
          <cell r="AC6">
            <v>-0.5499324241929</v>
          </cell>
          <cell r="AD6">
            <v>-0.98844344068550005</v>
          </cell>
          <cell r="AE6">
            <v>2.4704841941699984E-2</v>
          </cell>
          <cell r="AF6">
            <v>-0.66383268996519995</v>
          </cell>
          <cell r="AG6">
            <v>-0.9808379629313001</v>
          </cell>
          <cell r="AH6">
            <v>-0.37313761940240009</v>
          </cell>
          <cell r="AI6">
            <v>0.15559370524520005</v>
          </cell>
          <cell r="AJ6">
            <v>-0.46426536946430003</v>
          </cell>
          <cell r="AK6">
            <v>-1.4159393495635999</v>
          </cell>
          <cell r="AL6">
            <v>0.2399683772916</v>
          </cell>
          <cell r="AM6">
            <v>-0.87742167035499996</v>
          </cell>
          <cell r="AN6">
            <v>-0.92013289699550005</v>
          </cell>
          <cell r="AO6">
            <v>-0.29342743055909998</v>
          </cell>
          <cell r="AP6">
            <v>-0.1962564598996</v>
          </cell>
          <cell r="AQ6">
            <v>-0.75443280664519996</v>
          </cell>
          <cell r="AR6">
            <v>0.44198467649679996</v>
          </cell>
          <cell r="AS6">
            <v>-0.65981943164740009</v>
          </cell>
          <cell r="AT6">
            <v>0.40631766246129997</v>
          </cell>
          <cell r="AU6">
            <v>-1.2042456432530999</v>
          </cell>
          <cell r="AV6">
            <v>-0.51830583386370011</v>
          </cell>
          <cell r="AW6">
            <v>0.23248761679169994</v>
          </cell>
          <cell r="AX6">
            <v>0.50029935297849992</v>
          </cell>
          <cell r="AY6">
            <v>-0.79820436210299994</v>
          </cell>
          <cell r="AZ6">
            <v>0.70269708412019993</v>
          </cell>
          <cell r="BA6">
            <v>0.34739180923099999</v>
          </cell>
          <cell r="BB6">
            <v>0.70134913323370007</v>
          </cell>
        </row>
      </sheetData>
      <sheetData sheetId="14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3.1323686969831996</v>
          </cell>
          <cell r="E3">
            <v>5.4558252868143997</v>
          </cell>
          <cell r="F3">
            <v>8.0249235206946992</v>
          </cell>
          <cell r="G3">
            <v>8.6634731695804987</v>
          </cell>
          <cell r="H3">
            <v>5.8620555179966987</v>
          </cell>
          <cell r="I3">
            <v>3.9400074219701988</v>
          </cell>
          <cell r="J3">
            <v>3.993110854127099</v>
          </cell>
          <cell r="K3">
            <v>3.9610240100286989</v>
          </cell>
          <cell r="L3">
            <v>3.6113626782404991</v>
          </cell>
          <cell r="M3">
            <v>2.7609228249488993</v>
          </cell>
          <cell r="N3">
            <v>-1.1862998918887007</v>
          </cell>
          <cell r="O3">
            <v>0.34625798250439943</v>
          </cell>
          <cell r="P3">
            <v>-0.85856437784970052</v>
          </cell>
          <cell r="Q3">
            <v>-2.5225731614174007</v>
          </cell>
          <cell r="R3">
            <v>-6.3495614106839007</v>
          </cell>
          <cell r="S3">
            <v>-6.9555443546008009</v>
          </cell>
          <cell r="T3">
            <v>-8.1269750336557003</v>
          </cell>
          <cell r="U3">
            <v>-10.763673335447001</v>
          </cell>
          <cell r="V3">
            <v>-13.314059534169701</v>
          </cell>
          <cell r="W3">
            <v>-13.084824448808501</v>
          </cell>
          <cell r="X3">
            <v>-14.655487070750201</v>
          </cell>
          <cell r="Y3">
            <v>-15.007324462886702</v>
          </cell>
          <cell r="Z3">
            <v>-17.000324823154802</v>
          </cell>
          <cell r="AA3">
            <v>-16.579342878283502</v>
          </cell>
          <cell r="AB3">
            <v>-17.751994223954203</v>
          </cell>
          <cell r="AC3">
            <v>-17.952404220350601</v>
          </cell>
          <cell r="AD3">
            <v>-18.446081483302603</v>
          </cell>
          <cell r="AE3">
            <v>-18.112865646103803</v>
          </cell>
          <cell r="AF3">
            <v>-17.713458688957502</v>
          </cell>
          <cell r="AG3">
            <v>-19.895240437502302</v>
          </cell>
          <cell r="AH3">
            <v>-20.439845327879802</v>
          </cell>
          <cell r="AI3">
            <v>-20.396306811972501</v>
          </cell>
          <cell r="AJ3">
            <v>-20.114803622546702</v>
          </cell>
          <cell r="AK3">
            <v>-20.977118401223102</v>
          </cell>
          <cell r="AL3">
            <v>-21.700005795205602</v>
          </cell>
          <cell r="AM3">
            <v>-19.989993222073803</v>
          </cell>
          <cell r="AN3">
            <v>-18.423622941519202</v>
          </cell>
          <cell r="AO3">
            <v>-18.241184635875801</v>
          </cell>
          <cell r="AP3">
            <v>-19.066677879016602</v>
          </cell>
          <cell r="AQ3">
            <v>-18.865906015446903</v>
          </cell>
          <cell r="AR3">
            <v>-18.950813357271304</v>
          </cell>
          <cell r="AS3">
            <v>-18.510616194998203</v>
          </cell>
          <cell r="AT3">
            <v>-19.406798442715903</v>
          </cell>
          <cell r="AU3">
            <v>-18.653901411643702</v>
          </cell>
          <cell r="AV3">
            <v>-19.183192157329003</v>
          </cell>
          <cell r="AW3">
            <v>-17.540156738417803</v>
          </cell>
          <cell r="AX3">
            <v>-17.984743468025304</v>
          </cell>
          <cell r="AY3">
            <v>-17.355349438567405</v>
          </cell>
          <cell r="AZ3">
            <v>-17.633821702858803</v>
          </cell>
          <cell r="BA3">
            <v>-18.886198493443402</v>
          </cell>
          <cell r="BB3">
            <v>-21.013314336863903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0.98513586450140012</v>
          </cell>
          <cell r="E4">
            <v>3.0737052595981007</v>
          </cell>
          <cell r="F4">
            <v>0.7907541831575009</v>
          </cell>
          <cell r="G4">
            <v>0.65177154385380087</v>
          </cell>
          <cell r="H4">
            <v>1.5900394427801008</v>
          </cell>
          <cell r="I4">
            <v>0.69058936696750084</v>
          </cell>
          <cell r="J4">
            <v>0.79701306145240081</v>
          </cell>
          <cell r="K4">
            <v>0.60006272324750087</v>
          </cell>
          <cell r="L4">
            <v>0.47035070465460083</v>
          </cell>
          <cell r="M4">
            <v>0.60470811937440083</v>
          </cell>
          <cell r="N4">
            <v>-0.33918735145469914</v>
          </cell>
          <cell r="O4">
            <v>-0.74683329668849918</v>
          </cell>
          <cell r="P4">
            <v>-1.2656065128774991</v>
          </cell>
          <cell r="Q4">
            <v>-1.0876307598931991</v>
          </cell>
          <cell r="R4">
            <v>-1.3020223181680992</v>
          </cell>
          <cell r="S4">
            <v>-1.5434974865396993</v>
          </cell>
          <cell r="T4">
            <v>-3.1700755769399995</v>
          </cell>
          <cell r="U4">
            <v>-3.2034417263036996</v>
          </cell>
          <cell r="V4">
            <v>-3.7659483458708998</v>
          </cell>
          <cell r="W4">
            <v>-3.3345953758568996</v>
          </cell>
          <cell r="X4">
            <v>-4.0519981518434998</v>
          </cell>
          <cell r="Y4">
            <v>-4.6333314646612003</v>
          </cell>
          <cell r="Z4">
            <v>-4.6063297430247001</v>
          </cell>
          <cell r="AA4">
            <v>-4.9458945129482004</v>
          </cell>
          <cell r="AB4">
            <v>-5.9766097907120006</v>
          </cell>
          <cell r="AC4">
            <v>-5.9529541768427006</v>
          </cell>
          <cell r="AD4">
            <v>-4.6824518816001008</v>
          </cell>
          <cell r="AE4">
            <v>-4.5744490434520007</v>
          </cell>
          <cell r="AF4">
            <v>-4.0874987729025003</v>
          </cell>
          <cell r="AG4">
            <v>-4.0868880613736005</v>
          </cell>
          <cell r="AH4">
            <v>-1.8427666851172004</v>
          </cell>
          <cell r="AI4">
            <v>4.2917130986999341E-2</v>
          </cell>
          <cell r="AJ4">
            <v>2.7181081065800994</v>
          </cell>
          <cell r="AK4">
            <v>4.0287566808260991</v>
          </cell>
          <cell r="AL4">
            <v>4.8577829766772993</v>
          </cell>
          <cell r="AM4">
            <v>5.7945851088722993</v>
          </cell>
          <cell r="AN4">
            <v>6.1464765490795994</v>
          </cell>
          <cell r="AO4">
            <v>7.478060102615899</v>
          </cell>
          <cell r="AP4">
            <v>6.4242739605406989</v>
          </cell>
          <cell r="AQ4">
            <v>7.295393302319499</v>
          </cell>
          <cell r="AR4">
            <v>6.8900625600301986</v>
          </cell>
          <cell r="AS4">
            <v>7.7793140004491983</v>
          </cell>
          <cell r="AT4">
            <v>7.6208669774920983</v>
          </cell>
          <cell r="AU4">
            <v>7.3762233998589979</v>
          </cell>
          <cell r="AV4">
            <v>7.3665887805024983</v>
          </cell>
          <cell r="AW4">
            <v>8.6072218297875978</v>
          </cell>
          <cell r="AX4">
            <v>7.0198731919347974</v>
          </cell>
          <cell r="AY4">
            <v>7.6387285877381972</v>
          </cell>
          <cell r="AZ4">
            <v>6.6379677877382974</v>
          </cell>
          <cell r="BA4">
            <v>7.7444591464534973</v>
          </cell>
          <cell r="BB4">
            <v>6.9417011550151972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2.1472328324817997</v>
          </cell>
          <cell r="E5">
            <v>2.382120027216299</v>
          </cell>
          <cell r="F5">
            <v>7.2341693375371978</v>
          </cell>
          <cell r="G5">
            <v>8.0117016257266975</v>
          </cell>
          <cell r="H5">
            <v>4.2720160752165981</v>
          </cell>
          <cell r="I5">
            <v>3.2494180550026979</v>
          </cell>
          <cell r="J5">
            <v>3.1960977926746983</v>
          </cell>
          <cell r="K5">
            <v>3.360961286781198</v>
          </cell>
          <cell r="L5">
            <v>3.1410119735858983</v>
          </cell>
          <cell r="M5">
            <v>2.1562147055744987</v>
          </cell>
          <cell r="N5">
            <v>-0.84711254043400153</v>
          </cell>
          <cell r="O5">
            <v>1.0930912791928986</v>
          </cell>
          <cell r="P5">
            <v>0.40704213502779862</v>
          </cell>
          <cell r="Q5">
            <v>-1.4349424015242016</v>
          </cell>
          <cell r="R5">
            <v>-5.0475390925158017</v>
          </cell>
          <cell r="S5">
            <v>-5.4120468680611014</v>
          </cell>
          <cell r="T5">
            <v>-4.9568994567157008</v>
          </cell>
          <cell r="U5">
            <v>-7.5602316091433011</v>
          </cell>
          <cell r="V5">
            <v>-9.548111188298801</v>
          </cell>
          <cell r="W5">
            <v>-9.7502290729516012</v>
          </cell>
          <cell r="X5">
            <v>-10.603488918906702</v>
          </cell>
          <cell r="Y5">
            <v>-10.373992998225502</v>
          </cell>
          <cell r="Z5">
            <v>-12.393995080130102</v>
          </cell>
          <cell r="AA5">
            <v>-11.633448365335301</v>
          </cell>
          <cell r="AB5">
            <v>-11.775384433242202</v>
          </cell>
          <cell r="AC5">
            <v>-11.999450043507901</v>
          </cell>
          <cell r="AD5">
            <v>-13.763629601702501</v>
          </cell>
          <cell r="AE5">
            <v>-13.538416602651802</v>
          </cell>
          <cell r="AF5">
            <v>-13.625959916055002</v>
          </cell>
          <cell r="AG5">
            <v>-15.808352376128703</v>
          </cell>
          <cell r="AH5">
            <v>-18.5970786427626</v>
          </cell>
          <cell r="AI5">
            <v>-20.439223942959501</v>
          </cell>
          <cell r="AJ5">
            <v>-22.832911729126803</v>
          </cell>
          <cell r="AK5">
            <v>-25.005875082049201</v>
          </cell>
          <cell r="AL5">
            <v>-26.557788771882901</v>
          </cell>
          <cell r="AM5">
            <v>-25.784578330946104</v>
          </cell>
          <cell r="AN5">
            <v>-24.5700994905988</v>
          </cell>
          <cell r="AO5">
            <v>-25.7192447384917</v>
          </cell>
          <cell r="AP5">
            <v>-25.490951839557301</v>
          </cell>
          <cell r="AQ5">
            <v>-26.161299317766403</v>
          </cell>
          <cell r="AR5">
            <v>-25.840875917301503</v>
          </cell>
          <cell r="AS5">
            <v>-26.289930195447401</v>
          </cell>
          <cell r="AT5">
            <v>-27.027665420208002</v>
          </cell>
          <cell r="AU5">
            <v>-26.030124811502699</v>
          </cell>
          <cell r="AV5">
            <v>-26.5497809378315</v>
          </cell>
          <cell r="AW5">
            <v>-26.147378568205401</v>
          </cell>
          <cell r="AX5">
            <v>-25.004616659960099</v>
          </cell>
          <cell r="AY5">
            <v>-24.994078026305601</v>
          </cell>
          <cell r="AZ5">
            <v>-24.271789490597101</v>
          </cell>
          <cell r="BA5">
            <v>-26.630657639896899</v>
          </cell>
          <cell r="BB5">
            <v>-27.955015491879102</v>
          </cell>
        </row>
      </sheetData>
      <sheetData sheetId="15">
        <row r="13">
          <cell r="A13" t="str">
            <v>Nettó adósság-beáramlás</v>
          </cell>
          <cell r="B13" t="str">
            <v>Net debt inflow</v>
          </cell>
          <cell r="C13">
            <v>0</v>
          </cell>
          <cell r="D13">
            <v>-0.47888012456869999</v>
          </cell>
          <cell r="E13">
            <v>0.68954374732379997</v>
          </cell>
          <cell r="F13">
            <v>-1.6452806751429987</v>
          </cell>
          <cell r="G13">
            <v>-0.35071914895069867</v>
          </cell>
          <cell r="H13">
            <v>0.81200718366750113</v>
          </cell>
          <cell r="I13">
            <v>1.5763366271852015</v>
          </cell>
          <cell r="J13">
            <v>0.2365736866212016</v>
          </cell>
          <cell r="K13">
            <v>0.39170039954170166</v>
          </cell>
          <cell r="L13">
            <v>-0.38489655545709789</v>
          </cell>
          <cell r="M13">
            <v>0.76304179052630194</v>
          </cell>
          <cell r="N13">
            <v>2.1112143148436022</v>
          </cell>
          <cell r="O13">
            <v>0.78793026786410181</v>
          </cell>
          <cell r="P13">
            <v>1.8226575763844015</v>
          </cell>
          <cell r="Q13">
            <v>3.7265518595831013</v>
          </cell>
          <cell r="R13">
            <v>4.3543153430828019</v>
          </cell>
          <cell r="S13">
            <v>4.5263481307090023</v>
          </cell>
          <cell r="T13">
            <v>2.9138854018740021</v>
          </cell>
          <cell r="U13">
            <v>3.4823887398709017</v>
          </cell>
          <cell r="V13">
            <v>2.2502524371506016</v>
          </cell>
          <cell r="W13">
            <v>-0.83538476471889833</v>
          </cell>
          <cell r="X13">
            <v>-0.77391489165869831</v>
          </cell>
          <cell r="Y13">
            <v>-1.350289202457998</v>
          </cell>
          <cell r="Z13">
            <v>-3.0495116249494978</v>
          </cell>
          <cell r="AA13">
            <v>-4.8643867247693979</v>
          </cell>
          <cell r="AB13">
            <v>-3.8345637928683978</v>
          </cell>
          <cell r="AC13">
            <v>-5.2489705538623976</v>
          </cell>
          <cell r="AD13">
            <v>-5.9915958551442969</v>
          </cell>
          <cell r="AE13">
            <v>-7.1654111737422967</v>
          </cell>
          <cell r="AF13">
            <v>-7.7878124996306965</v>
          </cell>
          <cell r="AG13">
            <v>-7.3724677816416966</v>
          </cell>
          <cell r="AH13">
            <v>-8.2781472656122972</v>
          </cell>
          <cell r="AI13">
            <v>-6.8914390178381968</v>
          </cell>
          <cell r="AJ13">
            <v>-5.3387503801076974</v>
          </cell>
          <cell r="AK13">
            <v>-4.3247467625281972</v>
          </cell>
          <cell r="AL13">
            <v>-4.752142824742597</v>
          </cell>
          <cell r="AM13">
            <v>-5.0298021122262968</v>
          </cell>
          <cell r="AN13">
            <v>-6.6584444887268965</v>
          </cell>
          <cell r="AO13">
            <v>-6.1567443530144965</v>
          </cell>
          <cell r="AP13">
            <v>-7.7114143016071965</v>
          </cell>
          <cell r="AQ13">
            <v>-7.5307076429277968</v>
          </cell>
          <cell r="AR13">
            <v>-8.9298119490674974</v>
          </cell>
          <cell r="AS13">
            <v>-9.3273378934535973</v>
          </cell>
          <cell r="AT13">
            <v>-10.371620220546097</v>
          </cell>
          <cell r="AU13">
            <v>-10.353297519442897</v>
          </cell>
          <cell r="AV13">
            <v>-9.2577710774917978</v>
          </cell>
          <cell r="AW13">
            <v>-9.7614848114280974</v>
          </cell>
          <cell r="AX13">
            <v>-12.342001412251498</v>
          </cell>
          <cell r="AY13">
            <v>-12.213373588678198</v>
          </cell>
          <cell r="AZ13">
            <v>-12.205328967870098</v>
          </cell>
          <cell r="BA13">
            <v>-10.645899934173498</v>
          </cell>
        </row>
        <row r="14">
          <cell r="A14" t="str">
            <v>Devizatartalék</v>
          </cell>
          <cell r="B14" t="str">
            <v>FX reserves</v>
          </cell>
          <cell r="C14">
            <v>0</v>
          </cell>
          <cell r="D14">
            <v>-0.76280749521419999</v>
          </cell>
          <cell r="E14">
            <v>-0.63596412178619999</v>
          </cell>
          <cell r="F14">
            <v>-7.2310195972741003</v>
          </cell>
          <cell r="G14">
            <v>-10.5254507617204</v>
          </cell>
          <cell r="H14">
            <v>-9.9946632963103994</v>
          </cell>
          <cell r="I14">
            <v>-13.721302084171599</v>
          </cell>
          <cell r="J14">
            <v>-13.798505844728499</v>
          </cell>
          <cell r="K14">
            <v>-16.708688593474101</v>
          </cell>
          <cell r="L14">
            <v>-17.6646610808994</v>
          </cell>
          <cell r="M14">
            <v>-16.517377705241699</v>
          </cell>
          <cell r="N14">
            <v>-16.8163690834071</v>
          </cell>
          <cell r="O14">
            <v>-19.236141091141899</v>
          </cell>
          <cell r="P14">
            <v>-20.508399000618301</v>
          </cell>
          <cell r="Q14">
            <v>-21.786373296309002</v>
          </cell>
          <cell r="R14">
            <v>-20.690012811625103</v>
          </cell>
          <cell r="S14">
            <v>-17.882438793910001</v>
          </cell>
          <cell r="T14">
            <v>-18.371964374921401</v>
          </cell>
          <cell r="U14">
            <v>-17.482555769344401</v>
          </cell>
          <cell r="V14">
            <v>-17.338749894333002</v>
          </cell>
          <cell r="W14">
            <v>-19.183866577531003</v>
          </cell>
          <cell r="X14">
            <v>-18.527588411387704</v>
          </cell>
          <cell r="Y14">
            <v>-15.210090953716504</v>
          </cell>
          <cell r="Z14">
            <v>-18.548530460694405</v>
          </cell>
          <cell r="AA14">
            <v>-20.964869225131306</v>
          </cell>
          <cell r="AB14">
            <v>-20.773740487159806</v>
          </cell>
          <cell r="AC14">
            <v>-20.229872734637006</v>
          </cell>
          <cell r="AD14">
            <v>-19.288197319716307</v>
          </cell>
          <cell r="AE14">
            <v>-20.512617653155008</v>
          </cell>
          <cell r="AF14">
            <v>-18.874892764828008</v>
          </cell>
          <cell r="AG14">
            <v>-16.349047639448809</v>
          </cell>
          <cell r="AH14">
            <v>-14.374846205465008</v>
          </cell>
          <cell r="AI14">
            <v>-11.571751795869808</v>
          </cell>
          <cell r="AJ14">
            <v>-8.2754551711882076</v>
          </cell>
          <cell r="AK14">
            <v>-7.2079359260456073</v>
          </cell>
          <cell r="AL14">
            <v>-8.2753353198115072</v>
          </cell>
          <cell r="AM14">
            <v>-8.2428752258044078</v>
          </cell>
          <cell r="AN14">
            <v>-7.9071340551335076</v>
          </cell>
          <cell r="AO14">
            <v>-6.9902511294271079</v>
          </cell>
          <cell r="AP14">
            <v>-8.3032653205930078</v>
          </cell>
          <cell r="AQ14">
            <v>-8.0132525057618071</v>
          </cell>
          <cell r="AR14">
            <v>-8.7466019954809067</v>
          </cell>
          <cell r="AS14">
            <v>-8.5871936204549062</v>
          </cell>
          <cell r="AT14">
            <v>-11.900781182262707</v>
          </cell>
          <cell r="AU14">
            <v>-11.588698336345706</v>
          </cell>
          <cell r="AV14">
            <v>-11.133934653935006</v>
          </cell>
          <cell r="AW14">
            <v>-11.801452668511606</v>
          </cell>
          <cell r="AX14">
            <v>-12.226154656126806</v>
          </cell>
          <cell r="AY14">
            <v>-9.3676009989408051</v>
          </cell>
          <cell r="AZ14">
            <v>-13.850544015033705</v>
          </cell>
          <cell r="BA14">
            <v>-16.251816936500006</v>
          </cell>
        </row>
        <row r="15">
          <cell r="A15" t="str">
            <v>Egyéb követelés</v>
          </cell>
          <cell r="B15" t="str">
            <v>Other assets</v>
          </cell>
          <cell r="C15">
            <v>0</v>
          </cell>
          <cell r="D15">
            <v>-8.8480272166899993E-2</v>
          </cell>
          <cell r="E15">
            <v>-6.2385682262199996E-2</v>
          </cell>
          <cell r="F15">
            <v>-0.2126579363385</v>
          </cell>
          <cell r="G15">
            <v>-0.1260379084805</v>
          </cell>
          <cell r="H15">
            <v>8.1951691588999787E-3</v>
          </cell>
          <cell r="I15">
            <v>0.12759168693529999</v>
          </cell>
          <cell r="J15">
            <v>-0.48450443838650004</v>
          </cell>
          <cell r="K15">
            <v>9.5512817259299942E-2</v>
          </cell>
          <cell r="L15">
            <v>0.35041901695319994</v>
          </cell>
          <cell r="M15">
            <v>0.33274913755329993</v>
          </cell>
          <cell r="N15">
            <v>-0.59930827542160003</v>
          </cell>
          <cell r="O15">
            <v>0.1755317138489999</v>
          </cell>
          <cell r="P15">
            <v>2.3657507108399894E-2</v>
          </cell>
          <cell r="Q15">
            <v>0.21177757204649988</v>
          </cell>
          <cell r="R15">
            <v>-0.15071143910800011</v>
          </cell>
          <cell r="S15">
            <v>0.34349787624869987</v>
          </cell>
          <cell r="T15">
            <v>0.52533374250639986</v>
          </cell>
          <cell r="U15">
            <v>0.53162216755519986</v>
          </cell>
          <cell r="V15">
            <v>-4.0314409428600206E-2</v>
          </cell>
          <cell r="W15">
            <v>0.14124049081689979</v>
          </cell>
          <cell r="X15">
            <v>-0.17522809991230023</v>
          </cell>
          <cell r="Y15">
            <v>-0.30495619343290026</v>
          </cell>
          <cell r="Z15">
            <v>-0.57538777161060017</v>
          </cell>
          <cell r="AA15">
            <v>-0.69083971046060011</v>
          </cell>
          <cell r="AB15">
            <v>-0.1848252479682001</v>
          </cell>
          <cell r="AC15">
            <v>8.6222042692998824E-3</v>
          </cell>
          <cell r="AD15">
            <v>-6.6795234941001182E-3</v>
          </cell>
          <cell r="AE15">
            <v>-9.2294665241300117E-2</v>
          </cell>
          <cell r="AF15">
            <v>-0.13341477773860011</v>
          </cell>
          <cell r="AG15">
            <v>-0.47705576358640012</v>
          </cell>
          <cell r="AH15">
            <v>-1.9547786498984001</v>
          </cell>
          <cell r="AI15">
            <v>-1.9873892288786001</v>
          </cell>
          <cell r="AJ15">
            <v>-1.9918683159303001</v>
          </cell>
          <cell r="AK15">
            <v>-0.80634257863540015</v>
          </cell>
          <cell r="AL15">
            <v>-0.17735945898080019</v>
          </cell>
          <cell r="AM15">
            <v>0.44906886908479993</v>
          </cell>
          <cell r="AN15">
            <v>-0.73609272443699991</v>
          </cell>
          <cell r="AO15">
            <v>7.302878061910012E-2</v>
          </cell>
          <cell r="AP15">
            <v>0.65198973506330005</v>
          </cell>
          <cell r="AQ15">
            <v>0.46060234548360002</v>
          </cell>
          <cell r="AR15">
            <v>0.39363746386679999</v>
          </cell>
          <cell r="AS15">
            <v>-0.23937749430770006</v>
          </cell>
          <cell r="AT15">
            <v>0.58182718862630001</v>
          </cell>
          <cell r="AU15">
            <v>0.55466869445449996</v>
          </cell>
          <cell r="AV15">
            <v>0.47178143702049996</v>
          </cell>
          <cell r="AW15">
            <v>0.45496738653619995</v>
          </cell>
          <cell r="AX15">
            <v>0.37648756923109994</v>
          </cell>
          <cell r="AY15">
            <v>4.3215640432199887E-2</v>
          </cell>
          <cell r="AZ15">
            <v>-0.33367848771600012</v>
          </cell>
          <cell r="BA15">
            <v>-0.11125544829130013</v>
          </cell>
        </row>
        <row r="17">
          <cell r="A17" t="str">
            <v>Deviza állampapír</v>
          </cell>
          <cell r="B17" t="str">
            <v>FX bonds</v>
          </cell>
          <cell r="C17">
            <v>0</v>
          </cell>
          <cell r="D17">
            <v>1.6866690437823999</v>
          </cell>
          <cell r="E17">
            <v>1.7181074625430999</v>
          </cell>
          <cell r="F17">
            <v>1.9244907543101</v>
          </cell>
          <cell r="G17">
            <v>1.4300885340111</v>
          </cell>
          <cell r="H17">
            <v>0.83999474478780001</v>
          </cell>
          <cell r="I17">
            <v>1.9093266365322001</v>
          </cell>
          <cell r="J17">
            <v>1.9241814007034002</v>
          </cell>
          <cell r="K17">
            <v>3.2615325499545</v>
          </cell>
          <cell r="L17">
            <v>3.0252389202577001</v>
          </cell>
          <cell r="M17">
            <v>1.7834153740597003</v>
          </cell>
          <cell r="N17">
            <v>1.8836328237179003</v>
          </cell>
          <cell r="O17">
            <v>4.3526367898184004</v>
          </cell>
          <cell r="P17">
            <v>4.6893193647021008</v>
          </cell>
          <cell r="Q17">
            <v>4.5138505341169006</v>
          </cell>
          <cell r="R17">
            <v>3.4642753115259008</v>
          </cell>
          <cell r="S17">
            <v>3.0686766743956007</v>
          </cell>
          <cell r="T17">
            <v>2.8053685250681006</v>
          </cell>
          <cell r="U17">
            <v>2.2168674210230006</v>
          </cell>
          <cell r="V17">
            <v>1.7033470583384005</v>
          </cell>
          <cell r="W17">
            <v>2.8727266009192007</v>
          </cell>
          <cell r="X17">
            <v>2.4063091979719009</v>
          </cell>
          <cell r="Y17">
            <v>2.0474070621095009</v>
          </cell>
          <cell r="Z17">
            <v>4.1171096149138009</v>
          </cell>
          <cell r="AA17">
            <v>5.3567697969807009</v>
          </cell>
          <cell r="AB17">
            <v>4.6148437579886012</v>
          </cell>
          <cell r="AC17">
            <v>3.6541869194657011</v>
          </cell>
          <cell r="AD17">
            <v>3.6256494284204011</v>
          </cell>
          <cell r="AE17">
            <v>2.1228375409596012</v>
          </cell>
          <cell r="AF17">
            <v>2.007058198554601</v>
          </cell>
          <cell r="AG17">
            <v>1.518121369967701</v>
          </cell>
          <cell r="AH17">
            <v>1.0006315796787009</v>
          </cell>
          <cell r="AI17">
            <v>-0.25340978409859916</v>
          </cell>
          <cell r="AJ17">
            <v>-0.43779397125219915</v>
          </cell>
          <cell r="AK17">
            <v>-1.1771640350842991</v>
          </cell>
          <cell r="AL17">
            <v>-0.89304172765889933</v>
          </cell>
          <cell r="AM17">
            <v>-1.0143446015824993</v>
          </cell>
          <cell r="AN17">
            <v>-1.3616160677806994</v>
          </cell>
          <cell r="AO17">
            <v>-1.8087883084624994</v>
          </cell>
          <cell r="AP17">
            <v>-1.8322331773796994</v>
          </cell>
          <cell r="AQ17">
            <v>-2.0114198898579994</v>
          </cell>
          <cell r="AR17">
            <v>-2.8252823428806995</v>
          </cell>
          <cell r="AS17">
            <v>-2.9502067853055993</v>
          </cell>
          <cell r="AT17">
            <v>-2.7204494999559992</v>
          </cell>
          <cell r="AU17">
            <v>-3.9494364188301994</v>
          </cell>
          <cell r="AV17">
            <v>-4.047974932528799</v>
          </cell>
          <cell r="AW17">
            <v>-4.5613545242306994</v>
          </cell>
          <cell r="AX17">
            <v>-4.9863324626903998</v>
          </cell>
          <cell r="AY17">
            <v>-7.4235041261286998</v>
          </cell>
          <cell r="AZ17">
            <v>-4.1862957300982</v>
          </cell>
          <cell r="BA17">
            <v>-4.2157106103688999</v>
          </cell>
        </row>
        <row r="18">
          <cell r="A18" t="str">
            <v>Forint állampapír</v>
          </cell>
          <cell r="B18" t="str">
            <v>Forint bonds</v>
          </cell>
          <cell r="C18">
            <v>0</v>
          </cell>
          <cell r="D18">
            <v>-0.81608519043399996</v>
          </cell>
          <cell r="E18">
            <v>0.13694752261910004</v>
          </cell>
          <cell r="F18">
            <v>-2.9422033894828004</v>
          </cell>
          <cell r="G18">
            <v>-3.2459763821661003</v>
          </cell>
          <cell r="H18">
            <v>-4.3427093078579997</v>
          </cell>
          <cell r="I18">
            <v>-3.8298914571832996</v>
          </cell>
          <cell r="J18">
            <v>-4.5418785182269996</v>
          </cell>
          <cell r="K18">
            <v>-3.7860589479189999</v>
          </cell>
          <cell r="L18">
            <v>-4.5484809363269001</v>
          </cell>
          <cell r="M18">
            <v>-3.7365926066173003</v>
          </cell>
          <cell r="N18">
            <v>-3.2331948150649001</v>
          </cell>
          <cell r="O18">
            <v>-2.1864608610684</v>
          </cell>
          <cell r="P18">
            <v>-9.1025016678699888E-2</v>
          </cell>
          <cell r="Q18">
            <v>1.8142197558171003</v>
          </cell>
          <cell r="R18">
            <v>1.0348739789397001</v>
          </cell>
          <cell r="S18">
            <v>1.8113773885009001</v>
          </cell>
          <cell r="T18">
            <v>2.0405541181850002</v>
          </cell>
          <cell r="U18">
            <v>4.2608633314000004</v>
          </cell>
          <cell r="V18">
            <v>4.9870340328846003</v>
          </cell>
          <cell r="W18">
            <v>4.3289883401512004</v>
          </cell>
          <cell r="X18">
            <v>5.1908927702416001</v>
          </cell>
          <cell r="Y18">
            <v>4.6393772794779</v>
          </cell>
          <cell r="Z18">
            <v>4.2442785916219998</v>
          </cell>
          <cell r="AA18">
            <v>3.4722353908621999</v>
          </cell>
          <cell r="AB18">
            <v>4.3634633725854997</v>
          </cell>
          <cell r="AC18">
            <v>4.5080298146885998</v>
          </cell>
          <cell r="AD18">
            <v>4.9411636421721994</v>
          </cell>
          <cell r="AE18">
            <v>5.2049672841485997</v>
          </cell>
          <cell r="AF18">
            <v>3.3169836066162999</v>
          </cell>
          <cell r="AG18">
            <v>2.6809823699267996</v>
          </cell>
          <cell r="AH18">
            <v>2.0087635204729999</v>
          </cell>
          <cell r="AI18">
            <v>1.1367198977360999</v>
          </cell>
          <cell r="AJ18">
            <v>0.93292954058809996</v>
          </cell>
          <cell r="AK18">
            <v>1.5132677495406002</v>
          </cell>
          <cell r="AL18">
            <v>0.49298900349840014</v>
          </cell>
          <cell r="AM18">
            <v>0.13605219464800011</v>
          </cell>
          <cell r="AN18">
            <v>-0.19310121242849987</v>
          </cell>
          <cell r="AO18">
            <v>0.37938684227330011</v>
          </cell>
          <cell r="AP18">
            <v>-7.9641402259999938E-2</v>
          </cell>
          <cell r="AQ18">
            <v>0.63487842779879999</v>
          </cell>
          <cell r="AR18">
            <v>0.35875710623320001</v>
          </cell>
          <cell r="AS18">
            <v>0.81770231699389995</v>
          </cell>
          <cell r="AT18">
            <v>1.4839812100352998</v>
          </cell>
          <cell r="AU18">
            <v>2.0555134821922998</v>
          </cell>
          <cell r="AV18">
            <v>2.6121767692616999</v>
          </cell>
          <cell r="AW18">
            <v>2.5520683175877998</v>
          </cell>
          <cell r="AX18">
            <v>2.098078721741</v>
          </cell>
          <cell r="AY18">
            <v>1.8972381341314</v>
          </cell>
          <cell r="AZ18">
            <v>1.2780601350923999</v>
          </cell>
          <cell r="BA18">
            <v>1.8660038837645998</v>
          </cell>
        </row>
        <row r="19">
          <cell r="A19" t="str">
            <v>Nettó egyéb tartozás</v>
          </cell>
          <cell r="B19" t="str">
            <v>Net other liabilities</v>
          </cell>
          <cell r="C19">
            <v>0</v>
          </cell>
          <cell r="D19">
            <v>-0.58665648270290005</v>
          </cell>
          <cell r="E19">
            <v>-0.52954711605220017</v>
          </cell>
          <cell r="F19">
            <v>-0.26588504269620084</v>
          </cell>
          <cell r="G19">
            <v>0.75051396092470057</v>
          </cell>
          <cell r="H19">
            <v>1.6169583658446969</v>
          </cell>
          <cell r="I19">
            <v>2.9718163548044969</v>
          </cell>
          <cell r="J19">
            <v>2.4063894716698968</v>
          </cell>
          <cell r="K19">
            <v>3.3785282137768973</v>
          </cell>
          <cell r="L19">
            <v>4.556619364308097</v>
          </cell>
          <cell r="M19">
            <v>4.9872095511221968</v>
          </cell>
          <cell r="N19">
            <v>6.0307582123942964</v>
          </cell>
          <cell r="O19">
            <v>3.6115082530525955</v>
          </cell>
          <cell r="P19">
            <v>3.4883293580358954</v>
          </cell>
          <cell r="Q19">
            <v>4.9384676887546961</v>
          </cell>
          <cell r="R19">
            <v>8.2987916870388965</v>
          </cell>
          <cell r="S19">
            <v>5.9031576642290968</v>
          </cell>
          <cell r="T19">
            <v>5.7590452006388961</v>
          </cell>
          <cell r="U19">
            <v>4.7679155801388964</v>
          </cell>
          <cell r="V19">
            <v>4.126693144857196</v>
          </cell>
          <cell r="W19">
            <v>3.3003488138382964</v>
          </cell>
          <cell r="X19">
            <v>3.235563531112096</v>
          </cell>
          <cell r="Y19">
            <v>2.4161093892676968</v>
          </cell>
          <cell r="Z19">
            <v>2.380722608805697</v>
          </cell>
          <cell r="AA19">
            <v>2.5145692921155969</v>
          </cell>
          <cell r="AB19">
            <v>3.2039615433138966</v>
          </cell>
          <cell r="AC19">
            <v>2.0617774262168966</v>
          </cell>
          <cell r="AD19">
            <v>1.9728803735759965</v>
          </cell>
          <cell r="AE19">
            <v>3.2624936339010966</v>
          </cell>
          <cell r="AF19">
            <v>3.0061304396229969</v>
          </cell>
          <cell r="AG19">
            <v>2.0205680975091966</v>
          </cell>
          <cell r="AH19">
            <v>1.5303958192975966</v>
          </cell>
          <cell r="AI19">
            <v>2.2400946439906968</v>
          </cell>
          <cell r="AJ19">
            <v>2.4406612013411966</v>
          </cell>
          <cell r="AK19">
            <v>2.5461774286576961</v>
          </cell>
          <cell r="AL19">
            <v>3.9223371988259963</v>
          </cell>
          <cell r="AM19">
            <v>4.0904575001091965</v>
          </cell>
          <cell r="AN19">
            <v>2.8024988262123971</v>
          </cell>
          <cell r="AO19">
            <v>2.262000222198397</v>
          </cell>
          <cell r="AP19">
            <v>2.5028175782220972</v>
          </cell>
          <cell r="AQ19">
            <v>1.8581783044897973</v>
          </cell>
          <cell r="AR19">
            <v>2.2824072626574972</v>
          </cell>
          <cell r="AS19">
            <v>1.3914521749095972</v>
          </cell>
          <cell r="AT19">
            <v>2.7647212312338976</v>
          </cell>
          <cell r="AU19">
            <v>3.1284157331372975</v>
          </cell>
          <cell r="AV19">
            <v>3.3110537193068978</v>
          </cell>
          <cell r="AW19">
            <v>4.0483460433229972</v>
          </cell>
          <cell r="AX19">
            <v>2.7714989644212973</v>
          </cell>
          <cell r="AY19">
            <v>2.6795853818564974</v>
          </cell>
          <cell r="AZ19">
            <v>4.5525426217659977</v>
          </cell>
          <cell r="BA19">
            <v>7.9547157085273978</v>
          </cell>
        </row>
        <row r="20">
          <cell r="A20" t="str">
            <v>EU/IMF hitel</v>
          </cell>
          <cell r="B20" t="str">
            <v>EU-IMF loan</v>
          </cell>
          <cell r="C20">
            <v>0</v>
          </cell>
          <cell r="D20">
            <v>0</v>
          </cell>
          <cell r="E20">
            <v>0</v>
          </cell>
          <cell r="F20">
            <v>6.8693366000000005</v>
          </cell>
          <cell r="G20">
            <v>11.2401055</v>
          </cell>
          <cell r="H20">
            <v>12.692426677203404</v>
          </cell>
          <cell r="I20">
            <v>14.246387177203404</v>
          </cell>
          <cell r="J20">
            <v>14.246387177203404</v>
          </cell>
          <cell r="K20">
            <v>14.246387177203404</v>
          </cell>
          <cell r="L20">
            <v>14.246387177203404</v>
          </cell>
          <cell r="M20">
            <v>14.246387177203404</v>
          </cell>
          <cell r="N20">
            <v>14.246387177203404</v>
          </cell>
          <cell r="O20">
            <v>14.246387177203404</v>
          </cell>
          <cell r="P20">
            <v>14.246387177203404</v>
          </cell>
          <cell r="Q20">
            <v>14.246387177203404</v>
          </cell>
          <cell r="R20">
            <v>12.246387177203404</v>
          </cell>
          <cell r="S20">
            <v>11.626629383453404</v>
          </cell>
          <cell r="T20">
            <v>10.680883489703403</v>
          </cell>
          <cell r="U20">
            <v>9.7192997334534024</v>
          </cell>
          <cell r="V20">
            <v>8.7719296522034025</v>
          </cell>
          <cell r="W20">
            <v>7.8464196147034029</v>
          </cell>
          <cell r="X20">
            <v>6.9209095772034033</v>
          </cell>
          <cell r="Y20">
            <v>4.7569095772034036</v>
          </cell>
          <cell r="Z20">
            <v>4.7569095772034036</v>
          </cell>
          <cell r="AA20">
            <v>4.7569095772034036</v>
          </cell>
          <cell r="AB20">
            <v>4.7569095772034036</v>
          </cell>
          <cell r="AC20">
            <v>4.7569095772034036</v>
          </cell>
          <cell r="AD20">
            <v>2.7569095772034036</v>
          </cell>
          <cell r="AE20">
            <v>2.7569095772034036</v>
          </cell>
          <cell r="AF20">
            <v>2.7569095772034036</v>
          </cell>
          <cell r="AG20">
            <v>2.7569095772034036</v>
          </cell>
          <cell r="AH20">
            <v>1.5569095772034036</v>
          </cell>
          <cell r="AI20">
            <v>1.5569095772034036</v>
          </cell>
          <cell r="AJ20">
            <v>9.0957720340356651E-4</v>
          </cell>
          <cell r="AK20">
            <v>9.0957720340356651E-4</v>
          </cell>
          <cell r="AL20">
            <v>9.0957720340356651E-4</v>
          </cell>
          <cell r="AM20">
            <v>9.0957720340356651E-4</v>
          </cell>
          <cell r="AN20">
            <v>9.0957720340356651E-4</v>
          </cell>
          <cell r="AO20">
            <v>9.0957720340356651E-4</v>
          </cell>
          <cell r="AP20">
            <v>9.0957720340356651E-4</v>
          </cell>
          <cell r="AQ20">
            <v>9.0957720340356651E-4</v>
          </cell>
          <cell r="AR20">
            <v>9.0957720340356651E-4</v>
          </cell>
          <cell r="AS20">
            <v>9.0957720340356651E-4</v>
          </cell>
          <cell r="AT20">
            <v>9.0957720340356651E-4</v>
          </cell>
          <cell r="AU20">
            <v>9.0957720340356651E-4</v>
          </cell>
          <cell r="AV20">
            <v>9.0957720340356651E-4</v>
          </cell>
          <cell r="AW20">
            <v>9.0957720340356651E-4</v>
          </cell>
          <cell r="AX20">
            <v>9.0957720340356651E-4</v>
          </cell>
          <cell r="AY20">
            <v>9.0957720340356651E-4</v>
          </cell>
          <cell r="AZ20">
            <v>9.0957720340356651E-4</v>
          </cell>
          <cell r="BA20">
            <v>9.0957720340356651E-4</v>
          </cell>
        </row>
      </sheetData>
      <sheetData sheetId="16">
        <row r="5">
          <cell r="A5" t="str">
            <v>Nettó külső adósság (jobb skála)</v>
          </cell>
          <cell r="B5" t="str">
            <v>Net external debt (r. h. s.)</v>
          </cell>
          <cell r="C5">
            <v>18.082667137378024</v>
          </cell>
          <cell r="D5">
            <v>16.402888709730401</v>
          </cell>
          <cell r="E5">
            <v>15.319315251414301</v>
          </cell>
          <cell r="F5">
            <v>13.61319980767091</v>
          </cell>
          <cell r="G5">
            <v>11.636368680096378</v>
          </cell>
          <cell r="H5">
            <v>10.434528782742062</v>
          </cell>
          <cell r="I5">
            <v>9.3113394698326282</v>
          </cell>
          <cell r="J5">
            <v>8.8405101176795462</v>
          </cell>
          <cell r="K5">
            <v>8.7313413220237148</v>
          </cell>
          <cell r="L5">
            <v>8.6475784787045171</v>
          </cell>
          <cell r="M5">
            <v>8.4258049817966523</v>
          </cell>
          <cell r="N5">
            <v>7.7867911291290888</v>
          </cell>
          <cell r="O5">
            <v>6.1105111532964349</v>
          </cell>
          <cell r="P5">
            <v>7.720076974850909</v>
          </cell>
          <cell r="Q5">
            <v>7.3745870920484444</v>
          </cell>
        </row>
        <row r="6">
          <cell r="A6" t="str">
            <v>Összes változás</v>
          </cell>
          <cell r="B6" t="str">
            <v>Total change</v>
          </cell>
          <cell r="C6">
            <v>-0.39381375819070996</v>
          </cell>
          <cell r="D6">
            <v>-1.6797784276476229</v>
          </cell>
          <cell r="E6">
            <v>-1.083573458316101</v>
          </cell>
          <cell r="F6">
            <v>-1.706115443743391</v>
          </cell>
          <cell r="G6">
            <v>-1.9768311275745312</v>
          </cell>
          <cell r="H6">
            <v>-1.2018398973543167</v>
          </cell>
          <cell r="I6">
            <v>-1.1231893129094335</v>
          </cell>
          <cell r="J6">
            <v>-0.47082935215308197</v>
          </cell>
          <cell r="K6">
            <v>-0.10916879565583137</v>
          </cell>
          <cell r="L6">
            <v>-8.37628433191977E-2</v>
          </cell>
          <cell r="M6">
            <v>-0.22177349690786485</v>
          </cell>
          <cell r="N6">
            <v>-0.6390138526675635</v>
          </cell>
          <cell r="O6">
            <v>-1.6762799758326539</v>
          </cell>
          <cell r="P6">
            <v>1.6095658215544741</v>
          </cell>
          <cell r="Q6">
            <v>-0.34548988280246462</v>
          </cell>
        </row>
        <row r="7">
          <cell r="A7" t="str">
            <v>Tranzakció</v>
          </cell>
          <cell r="B7" t="str">
            <v>Transactions</v>
          </cell>
          <cell r="C7">
            <v>-0.15</v>
          </cell>
          <cell r="D7">
            <v>-1.1180070214565661</v>
          </cell>
          <cell r="E7">
            <v>-0.76873431103671863</v>
          </cell>
          <cell r="F7">
            <v>-1.2413916559337208</v>
          </cell>
          <cell r="G7">
            <v>-0.90579239490531427</v>
          </cell>
          <cell r="H7">
            <v>-0.49202496367356535</v>
          </cell>
          <cell r="I7">
            <v>-1.1926913988054693</v>
          </cell>
          <cell r="J7">
            <v>-0.31278919811963785</v>
          </cell>
          <cell r="K7">
            <v>-0.13970485938767632</v>
          </cell>
          <cell r="L7">
            <v>4.014278425386883E-2</v>
          </cell>
          <cell r="M7">
            <v>-7.6822217706733354E-3</v>
          </cell>
          <cell r="N7">
            <v>-0.47525484561539755</v>
          </cell>
          <cell r="O7">
            <v>-0.60883751638027295</v>
          </cell>
          <cell r="P7">
            <v>1.1054196030387768</v>
          </cell>
          <cell r="Q7">
            <v>-0.36665890246513605</v>
          </cell>
        </row>
        <row r="8">
          <cell r="A8" t="str">
            <v>Átértékelődés</v>
          </cell>
          <cell r="B8" t="str">
            <v xml:space="preserve">Revaluation </v>
          </cell>
          <cell r="C8">
            <v>5.9929891782780936E-2</v>
          </cell>
          <cell r="D8">
            <v>-0.26755911579697811</v>
          </cell>
          <cell r="E8">
            <v>6.5437065633270064E-3</v>
          </cell>
          <cell r="F8">
            <v>-0.10393541678036008</v>
          </cell>
          <cell r="G8">
            <v>-0.82047026947172341</v>
          </cell>
          <cell r="H8">
            <v>-0.45596494493397549</v>
          </cell>
          <cell r="I8">
            <v>0.32355098316404562</v>
          </cell>
          <cell r="J8">
            <v>8.7990270597119336E-2</v>
          </cell>
          <cell r="K8">
            <v>0.2299323434286015</v>
          </cell>
          <cell r="L8">
            <v>9.3425762668045517E-2</v>
          </cell>
          <cell r="M8">
            <v>-1.090494578229918E-2</v>
          </cell>
          <cell r="N8">
            <v>2.1612436968165578E-2</v>
          </cell>
          <cell r="O8">
            <v>-0.97834379599744103</v>
          </cell>
          <cell r="P8">
            <v>0.34567653470356313</v>
          </cell>
          <cell r="Q8">
            <v>1.4329268797735573E-2</v>
          </cell>
        </row>
        <row r="9">
          <cell r="A9" t="str">
            <v>Nominális GDP hatása</v>
          </cell>
          <cell r="B9" t="str">
            <v xml:space="preserve">Effect of nominal GDP </v>
          </cell>
          <cell r="C9">
            <v>-0.3037436499734909</v>
          </cell>
          <cell r="D9">
            <v>-0.29392422064710644</v>
          </cell>
          <cell r="E9">
            <v>-0.32105981237066672</v>
          </cell>
          <cell r="F9">
            <v>-0.36039330018643945</v>
          </cell>
          <cell r="G9">
            <v>-0.25024735829994249</v>
          </cell>
          <cell r="H9">
            <v>-0.25357782862385925</v>
          </cell>
          <cell r="I9">
            <v>-0.25372312914962158</v>
          </cell>
          <cell r="J9">
            <v>-0.24581577650012321</v>
          </cell>
          <cell r="K9">
            <v>-0.19939627969675655</v>
          </cell>
          <cell r="L9">
            <v>-0.21733139024111203</v>
          </cell>
          <cell r="M9">
            <v>-0.20318632935489234</v>
          </cell>
          <cell r="N9">
            <v>-0.18537144402033157</v>
          </cell>
          <cell r="O9">
            <v>-8.9098663454939775E-2</v>
          </cell>
          <cell r="P9">
            <v>0.15846968381213422</v>
          </cell>
          <cell r="Q9">
            <v>6.839750864935823E-3</v>
          </cell>
        </row>
      </sheetData>
      <sheetData sheetId="17">
        <row r="3">
          <cell r="A3" t="str">
            <v>Bankrendszer</v>
          </cell>
          <cell r="B3" t="str">
            <v>Banking sector</v>
          </cell>
          <cell r="C3">
            <v>22.715768706459293</v>
          </cell>
          <cell r="D3">
            <v>22.329552195503798</v>
          </cell>
          <cell r="E3">
            <v>22.573519981920647</v>
          </cell>
          <cell r="F3">
            <v>29.010001075406713</v>
          </cell>
          <cell r="G3">
            <v>33.904472985061709</v>
          </cell>
          <cell r="H3">
            <v>26.849619979344293</v>
          </cell>
          <cell r="I3">
            <v>26.295418596795002</v>
          </cell>
          <cell r="J3">
            <v>26.403096901686332</v>
          </cell>
          <cell r="K3">
            <v>26.623204320188403</v>
          </cell>
          <cell r="L3">
            <v>28.618585234183808</v>
          </cell>
          <cell r="M3">
            <v>26.247352434302378</v>
          </cell>
          <cell r="N3">
            <v>23.435669546589978</v>
          </cell>
          <cell r="O3">
            <v>23.982017454265264</v>
          </cell>
          <cell r="P3">
            <v>23.685654955720175</v>
          </cell>
          <cell r="Q3">
            <v>23.298998796333805</v>
          </cell>
          <cell r="R3">
            <v>20.181669481139288</v>
          </cell>
          <cell r="S3">
            <v>19.085835151530166</v>
          </cell>
          <cell r="T3">
            <v>19.118013469352974</v>
          </cell>
          <cell r="U3">
            <v>16.328267084768729</v>
          </cell>
          <cell r="V3">
            <v>14.794009200882282</v>
          </cell>
          <cell r="W3">
            <v>15.132398879222928</v>
          </cell>
          <cell r="X3">
            <v>13.643545141329403</v>
          </cell>
          <cell r="Y3">
            <v>13.882655553517376</v>
          </cell>
          <cell r="Z3">
            <v>11.741359143386223</v>
          </cell>
          <cell r="AA3">
            <v>12.680942044235204</v>
          </cell>
          <cell r="AB3">
            <v>12.482673571451532</v>
          </cell>
          <cell r="AC3">
            <v>12.08800993489726</v>
          </cell>
          <cell r="AD3">
            <v>10.372411285516879</v>
          </cell>
          <cell r="AE3">
            <v>10.578802475840799</v>
          </cell>
          <cell r="AF3">
            <v>10.549234557017503</v>
          </cell>
          <cell r="AG3">
            <v>8.3529698203833274</v>
          </cell>
          <cell r="AH3">
            <v>5.6899127399915645</v>
          </cell>
          <cell r="AI3">
            <v>3.9789736436580809</v>
          </cell>
          <cell r="AJ3">
            <v>1.8230142518913355</v>
          </cell>
          <cell r="AK3">
            <v>-6.7113443352572133E-2</v>
          </cell>
          <cell r="AL3">
            <v>-1.368092486397569</v>
          </cell>
          <cell r="AM3">
            <v>-0.62042929339597308</v>
          </cell>
          <cell r="AN3">
            <v>0.34483192451424977</v>
          </cell>
          <cell r="AO3">
            <v>-0.60433239130248462</v>
          </cell>
          <cell r="AP3">
            <v>-0.42782486999449054</v>
          </cell>
          <cell r="AQ3">
            <v>-1.000062654935935</v>
          </cell>
          <cell r="AR3">
            <v>-0.8884766819852723</v>
          </cell>
          <cell r="AS3">
            <v>-1.1522132141895014</v>
          </cell>
          <cell r="AT3">
            <v>-1.6357018487418054</v>
          </cell>
          <cell r="AU3">
            <v>-0.87295665915895349</v>
          </cell>
          <cell r="AV3">
            <v>-1.2595380785083787</v>
          </cell>
          <cell r="AW3">
            <v>-1.0174066926507466</v>
          </cell>
          <cell r="AX3">
            <v>-0.29524593212216815</v>
          </cell>
          <cell r="AY3">
            <v>-0.37300460622804849</v>
          </cell>
          <cell r="AZ3">
            <v>0.13843865779824063</v>
          </cell>
          <cell r="BA3">
            <v>-1.5815039713608627</v>
          </cell>
        </row>
        <row r="4">
          <cell r="A4" t="str">
            <v>Államháztartás</v>
          </cell>
          <cell r="B4" t="str">
            <v>General government</v>
          </cell>
          <cell r="C4">
            <v>16.403560984623553</v>
          </cell>
          <cell r="D4">
            <v>15.65063017453096</v>
          </cell>
          <cell r="E4">
            <v>16.846368958804621</v>
          </cell>
          <cell r="F4">
            <v>14.046542290590597</v>
          </cell>
          <cell r="G4">
            <v>14.926950968686722</v>
          </cell>
          <cell r="H4">
            <v>16.435100987473014</v>
          </cell>
          <cell r="I4">
            <v>17.607768072028868</v>
          </cell>
          <cell r="J4">
            <v>16.398005436903524</v>
          </cell>
          <cell r="K4">
            <v>17.255470832989722</v>
          </cell>
          <cell r="L4">
            <v>16.585542804265966</v>
          </cell>
          <cell r="M4">
            <v>17.395607279000426</v>
          </cell>
          <cell r="N4">
            <v>18.185661610387104</v>
          </cell>
          <cell r="O4">
            <v>17.017738470248908</v>
          </cell>
          <cell r="P4">
            <v>17.847783115560226</v>
          </cell>
          <cell r="Q4">
            <v>19.354777612921755</v>
          </cell>
          <cell r="R4">
            <v>18.12328490273676</v>
          </cell>
          <cell r="S4">
            <v>18.711136094982756</v>
          </cell>
          <cell r="T4">
            <v>18.542212091850452</v>
          </cell>
          <cell r="U4">
            <v>20.485414586215654</v>
          </cell>
          <cell r="V4">
            <v>20.398714389521764</v>
          </cell>
          <cell r="W4">
            <v>17.014190239543346</v>
          </cell>
          <cell r="X4">
            <v>17.266625716860563</v>
          </cell>
          <cell r="Y4">
            <v>16.726889304564509</v>
          </cell>
          <cell r="Z4">
            <v>15.423159889582641</v>
          </cell>
          <cell r="AA4">
            <v>13.759837514338651</v>
          </cell>
          <cell r="AB4">
            <v>15.887691386026608</v>
          </cell>
          <cell r="AC4">
            <v>14.705052355572665</v>
          </cell>
          <cell r="AD4">
            <v>14.922453100480563</v>
          </cell>
          <cell r="AE4">
            <v>15.369873506001401</v>
          </cell>
          <cell r="AF4">
            <v>13.624287231294122</v>
          </cell>
          <cell r="AG4">
            <v>14.065116338764719</v>
          </cell>
          <cell r="AH4">
            <v>12.99621091406102</v>
          </cell>
          <cell r="AI4">
            <v>14.055015695155456</v>
          </cell>
          <cell r="AJ4">
            <v>14.79797740496376</v>
          </cell>
          <cell r="AK4">
            <v>15.971296100257296</v>
          </cell>
          <cell r="AL4">
            <v>15.866577330914037</v>
          </cell>
          <cell r="AM4">
            <v>15.231111459350071</v>
          </cell>
          <cell r="AN4">
            <v>13.527931321760231</v>
          </cell>
          <cell r="AO4">
            <v>13.749991551001173</v>
          </cell>
          <cell r="AP4">
            <v>12.15900561154621</v>
          </cell>
          <cell r="AQ4">
            <v>11.35596492420134</v>
          </cell>
          <cell r="AR4">
            <v>9.4925538521378439</v>
          </cell>
          <cell r="AS4">
            <v>9.1794569845096827</v>
          </cell>
          <cell r="AT4">
            <v>8.8871056098896393</v>
          </cell>
          <cell r="AU4">
            <v>9.0451290359518683</v>
          </cell>
          <cell r="AV4">
            <v>9.7796092399534569</v>
          </cell>
          <cell r="AW4">
            <v>9.0964865111142608</v>
          </cell>
          <cell r="AX4">
            <v>7.3478322309490158</v>
          </cell>
          <cell r="AY4">
            <v>6.032648163552186</v>
          </cell>
          <cell r="AZ4">
            <v>6.7139222415374649</v>
          </cell>
          <cell r="BA4">
            <v>7.8350745257686345</v>
          </cell>
        </row>
        <row r="5">
          <cell r="A5" t="str">
            <v>Vállalat</v>
          </cell>
          <cell r="B5" t="str">
            <v>Corporate sector</v>
          </cell>
          <cell r="C5">
            <v>8.9161571451364949</v>
          </cell>
          <cell r="D5">
            <v>7.4730376765951023</v>
          </cell>
          <cell r="E5">
            <v>8.6791673335691435</v>
          </cell>
          <cell r="F5">
            <v>9.5023118094327259</v>
          </cell>
          <cell r="G5">
            <v>11.038152438603051</v>
          </cell>
          <cell r="H5">
            <v>10.529733996411396</v>
          </cell>
          <cell r="I5">
            <v>10.365390629360531</v>
          </cell>
          <cell r="J5">
            <v>11.300993054263246</v>
          </cell>
          <cell r="K5">
            <v>11.141235214324221</v>
          </cell>
          <cell r="L5">
            <v>12.800459642699565</v>
          </cell>
          <cell r="M5">
            <v>11.942831560365541</v>
          </cell>
          <cell r="N5">
            <v>12.044137598324628</v>
          </cell>
          <cell r="O5">
            <v>11.128391311310549</v>
          </cell>
          <cell r="P5">
            <v>10.522528357815251</v>
          </cell>
          <cell r="Q5">
            <v>10.75638887487316</v>
          </cell>
          <cell r="R5">
            <v>12.534688777018406</v>
          </cell>
          <cell r="S5">
            <v>11.984865538892102</v>
          </cell>
          <cell r="T5">
            <v>11.12201602328849</v>
          </cell>
          <cell r="U5">
            <v>9.6772705231750464</v>
          </cell>
          <cell r="V5">
            <v>9.9368283201849419</v>
          </cell>
          <cell r="W5">
            <v>11.498221071488008</v>
          </cell>
          <cell r="X5">
            <v>10.603047202373961</v>
          </cell>
          <cell r="Y5">
            <v>9.5946157520112827</v>
          </cell>
          <cell r="Z5">
            <v>9.3841202636796819</v>
          </cell>
          <cell r="AA5">
            <v>9.7558249389380514</v>
          </cell>
          <cell r="AB5">
            <v>9.448596815031296</v>
          </cell>
          <cell r="AC5">
            <v>8.8416421542019101</v>
          </cell>
          <cell r="AD5">
            <v>7.8720430258986003</v>
          </cell>
          <cell r="AE5">
            <v>7.6244298746026562</v>
          </cell>
          <cell r="AF5">
            <v>7.2349434598960745</v>
          </cell>
          <cell r="AG5">
            <v>6.2012310491578733</v>
          </cell>
          <cell r="AH5">
            <v>5.7654643300289319</v>
          </cell>
          <cell r="AI5">
            <v>5.862906710900158</v>
          </cell>
          <cell r="AJ5">
            <v>5.4445198305150324</v>
          </cell>
          <cell r="AK5">
            <v>4.051686382823922</v>
          </cell>
          <cell r="AL5">
            <v>4.3151091824066699</v>
          </cell>
          <cell r="AM5">
            <v>3.4719849714185669</v>
          </cell>
          <cell r="AN5">
            <v>2.5301254634571451</v>
          </cell>
          <cell r="AO5">
            <v>2.1736560917145229</v>
          </cell>
          <cell r="AP5">
            <v>1.8820190661216263</v>
          </cell>
          <cell r="AQ5">
            <v>1.2804664108282584</v>
          </cell>
          <cell r="AR5">
            <v>1.8304516125868837</v>
          </cell>
          <cell r="AS5">
            <v>1.2840956995106956</v>
          </cell>
          <cell r="AT5">
            <v>1.5891063565312056</v>
          </cell>
          <cell r="AU5">
            <v>0.55916894523080207</v>
          </cell>
          <cell r="AV5">
            <v>0.12750731725943704</v>
          </cell>
          <cell r="AW5">
            <v>0.34672516333313252</v>
          </cell>
          <cell r="AX5">
            <v>0.73420483030224726</v>
          </cell>
          <cell r="AY5">
            <v>0.45086759597229759</v>
          </cell>
          <cell r="AZ5">
            <v>0.86771607551519603</v>
          </cell>
          <cell r="BA5">
            <v>1.1210165376406753</v>
          </cell>
        </row>
        <row r="6">
          <cell r="A6" t="str">
            <v>Nettó külső adósság</v>
          </cell>
          <cell r="B6" t="str">
            <v>Net external debt</v>
          </cell>
          <cell r="C6">
            <v>48.035486836219334</v>
          </cell>
          <cell r="D6">
            <v>45.453220046629866</v>
          </cell>
          <cell r="E6">
            <v>48.099056274294405</v>
          </cell>
          <cell r="F6">
            <v>52.55885517543004</v>
          </cell>
          <cell r="G6">
            <v>59.869576392351476</v>
          </cell>
          <cell r="H6">
            <v>53.814454963228719</v>
          </cell>
          <cell r="I6">
            <v>54.268577298184404</v>
          </cell>
          <cell r="J6">
            <v>54.102095392853109</v>
          </cell>
          <cell r="K6">
            <v>55.019910367502348</v>
          </cell>
          <cell r="L6">
            <v>58.004587681149339</v>
          </cell>
          <cell r="M6">
            <v>55.585791273668328</v>
          </cell>
          <cell r="N6">
            <v>53.66546875530171</v>
          </cell>
          <cell r="O6">
            <v>52.128147235824727</v>
          </cell>
          <cell r="P6">
            <v>52.055966429095648</v>
          </cell>
          <cell r="Q6">
            <v>53.41016528412873</v>
          </cell>
          <cell r="R6">
            <v>50.839643160894454</v>
          </cell>
          <cell r="S6">
            <v>49.781836785405034</v>
          </cell>
          <cell r="T6">
            <v>48.782241584491913</v>
          </cell>
          <cell r="U6">
            <v>46.490952194159441</v>
          </cell>
          <cell r="V6">
            <v>45.12955191058898</v>
          </cell>
          <cell r="W6">
            <v>43.644810190254283</v>
          </cell>
          <cell r="X6">
            <v>41.513218060563915</v>
          </cell>
          <cell r="Y6">
            <v>40.204160610093169</v>
          </cell>
          <cell r="Z6">
            <v>36.54863929664856</v>
          </cell>
          <cell r="AA6">
            <v>36.196604497511906</v>
          </cell>
          <cell r="AB6">
            <v>37.818961772509432</v>
          </cell>
          <cell r="AC6">
            <v>35.634704444671819</v>
          </cell>
          <cell r="AD6">
            <v>33.166907411896041</v>
          </cell>
          <cell r="AE6">
            <v>33.573105856444862</v>
          </cell>
          <cell r="AF6">
            <v>31.408465248207694</v>
          </cell>
          <cell r="AG6">
            <v>28.619317208305933</v>
          </cell>
          <cell r="AH6">
            <v>24.45158798408152</v>
          </cell>
          <cell r="AI6">
            <v>23.896896049713689</v>
          </cell>
          <cell r="AJ6">
            <v>22.065511487370127</v>
          </cell>
          <cell r="AK6">
            <v>19.955869039728647</v>
          </cell>
          <cell r="AL6">
            <v>18.813594026923138</v>
          </cell>
          <cell r="AM6">
            <v>18.082667137372667</v>
          </cell>
          <cell r="AN6">
            <v>16.40288870973162</v>
          </cell>
          <cell r="AO6">
            <v>15.319315251413212</v>
          </cell>
          <cell r="AP6">
            <v>13.613199807673345</v>
          </cell>
          <cell r="AQ6">
            <v>11.636368680093661</v>
          </cell>
          <cell r="AR6">
            <v>10.434528782739465</v>
          </cell>
          <cell r="AS6">
            <v>9.3113394698308838</v>
          </cell>
          <cell r="AT6">
            <v>8.8405101176790399</v>
          </cell>
          <cell r="AU6">
            <v>8.7313413220237148</v>
          </cell>
          <cell r="AV6">
            <v>8.6475784787045171</v>
          </cell>
          <cell r="AW6">
            <v>8.4258049817966523</v>
          </cell>
          <cell r="AX6">
            <v>7.7867911291290888</v>
          </cell>
          <cell r="AY6">
            <v>6.1105111532964349</v>
          </cell>
          <cell r="AZ6">
            <v>7.720076974850909</v>
          </cell>
          <cell r="BA6">
            <v>7.3745870920484444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83.963702998653446</v>
          </cell>
          <cell r="D7">
            <v>80.058160528600297</v>
          </cell>
          <cell r="E7">
            <v>86.427334922698961</v>
          </cell>
          <cell r="F7">
            <v>96.985704344987582</v>
          </cell>
          <cell r="G7">
            <v>117.46412306158273</v>
          </cell>
          <cell r="H7">
            <v>105.58740070331746</v>
          </cell>
          <cell r="I7">
            <v>108.31448600490857</v>
          </cell>
          <cell r="J7">
            <v>108.4547169716709</v>
          </cell>
          <cell r="K7">
            <v>111.70754866461706</v>
          </cell>
          <cell r="L7">
            <v>120.16219953376807</v>
          </cell>
          <cell r="M7">
            <v>113.04012477465695</v>
          </cell>
          <cell r="N7">
            <v>111.11238089200546</v>
          </cell>
          <cell r="O7">
            <v>107.10996173018482</v>
          </cell>
          <cell r="P7">
            <v>107.65631305451568</v>
          </cell>
          <cell r="Q7">
            <v>115.66451051035142</v>
          </cell>
          <cell r="R7">
            <v>114.53814684802578</v>
          </cell>
          <cell r="S7">
            <v>106.1016888658304</v>
          </cell>
          <cell r="T7">
            <v>102.9165751599069</v>
          </cell>
          <cell r="U7">
            <v>99.547597170167052</v>
          </cell>
          <cell r="V7">
            <v>98.320953681157533</v>
          </cell>
          <cell r="W7">
            <v>99.798976066867482</v>
          </cell>
          <cell r="X7">
            <v>94.18292342886285</v>
          </cell>
          <cell r="Y7">
            <v>88.946824074073589</v>
          </cell>
          <cell r="Z7">
            <v>87.558929293541468</v>
          </cell>
          <cell r="AA7">
            <v>89.855619783062679</v>
          </cell>
          <cell r="AB7">
            <v>89.853879664515958</v>
          </cell>
          <cell r="AC7">
            <v>86.655316506242514</v>
          </cell>
          <cell r="AD7">
            <v>84.253587114386761</v>
          </cell>
          <cell r="AE7">
            <v>84.812436205187197</v>
          </cell>
          <cell r="AF7">
            <v>83.263096234184701</v>
          </cell>
          <cell r="AG7">
            <v>77.812727312275697</v>
          </cell>
          <cell r="AH7">
            <v>73.788322866829759</v>
          </cell>
          <cell r="AI7">
            <v>72.474115650467908</v>
          </cell>
          <cell r="AJ7">
            <v>70.977781760503859</v>
          </cell>
          <cell r="AK7">
            <v>67.510598781212792</v>
          </cell>
          <cell r="AL7">
            <v>67.458644116791476</v>
          </cell>
          <cell r="AM7">
            <v>67.217595957196792</v>
          </cell>
          <cell r="AN7">
            <v>65.035250006964517</v>
          </cell>
          <cell r="AO7">
            <v>62.704328038025338</v>
          </cell>
          <cell r="AP7">
            <v>59.375791526897238</v>
          </cell>
          <cell r="AQ7">
            <v>57.824786156255456</v>
          </cell>
          <cell r="AR7">
            <v>58.780594109402685</v>
          </cell>
          <cell r="AS7">
            <v>56.821704147506964</v>
          </cell>
          <cell r="AT7">
            <v>55.494544786567644</v>
          </cell>
          <cell r="AU7">
            <v>55.756096904087407</v>
          </cell>
          <cell r="AV7">
            <v>54.195179526460493</v>
          </cell>
          <cell r="AW7">
            <v>54.677025886672062</v>
          </cell>
          <cell r="AX7">
            <v>51.57863614194148</v>
          </cell>
          <cell r="AY7">
            <v>49.438487059928136</v>
          </cell>
          <cell r="AZ7">
            <v>54.194242821247364</v>
          </cell>
          <cell r="BA7">
            <v>56.270488554584311</v>
          </cell>
        </row>
      </sheetData>
      <sheetData sheetId="18">
        <row r="3">
          <cell r="A3" t="str">
            <v>Magánszektor külföldi eszközei</v>
          </cell>
          <cell r="B3" t="str">
            <v>Foreign assets of private sector</v>
          </cell>
          <cell r="C3">
            <v>18.506155689368203</v>
          </cell>
          <cell r="D3">
            <v>18.464156426113444</v>
          </cell>
          <cell r="E3">
            <v>21.848815903775211</v>
          </cell>
          <cell r="F3">
            <v>20.049716804609524</v>
          </cell>
          <cell r="G3">
            <v>24.609342266006742</v>
          </cell>
          <cell r="H3">
            <v>23.292371848544455</v>
          </cell>
          <cell r="I3">
            <v>22.00443839249392</v>
          </cell>
          <cell r="J3">
            <v>21.532974827693774</v>
          </cell>
          <cell r="K3">
            <v>21.821628741973559</v>
          </cell>
          <cell r="L3">
            <v>23.818183666194841</v>
          </cell>
          <cell r="M3">
            <v>22.420246154983609</v>
          </cell>
          <cell r="N3">
            <v>21.697442130529257</v>
          </cell>
          <cell r="O3">
            <v>19.950644659789496</v>
          </cell>
          <cell r="P3">
            <v>19.482763722471681</v>
          </cell>
          <cell r="Q3">
            <v>21.329152714021951</v>
          </cell>
          <cell r="R3">
            <v>21.349082612977789</v>
          </cell>
          <cell r="S3">
            <v>19.977494083890029</v>
          </cell>
          <cell r="T3">
            <v>18.152927704255731</v>
          </cell>
          <cell r="U3">
            <v>18.760204480415432</v>
          </cell>
          <cell r="V3">
            <v>18.071451012498891</v>
          </cell>
          <cell r="W3">
            <v>18.30314723887362</v>
          </cell>
          <cell r="X3">
            <v>17.262937915787951</v>
          </cell>
          <cell r="Y3">
            <v>16.798654032877831</v>
          </cell>
          <cell r="Z3">
            <v>16.351180184503573</v>
          </cell>
          <cell r="AA3">
            <v>15.990602516542742</v>
          </cell>
          <cell r="AB3">
            <v>15.298129654479755</v>
          </cell>
          <cell r="AC3">
            <v>15.591241211322759</v>
          </cell>
          <cell r="AD3">
            <v>16.895079736503426</v>
          </cell>
          <cell r="AE3">
            <v>16.999848499103553</v>
          </cell>
          <cell r="AF3">
            <v>18.304645469553456</v>
          </cell>
          <cell r="AG3">
            <v>18.383660260739525</v>
          </cell>
          <cell r="AH3">
            <v>19.571203978280966</v>
          </cell>
          <cell r="AI3">
            <v>21.457237325273976</v>
          </cell>
          <cell r="AJ3">
            <v>24.44440124505018</v>
          </cell>
          <cell r="AK3">
            <v>25.784589730589374</v>
          </cell>
          <cell r="AL3">
            <v>26.766424053278662</v>
          </cell>
          <cell r="AM3">
            <v>28.274488927031047</v>
          </cell>
          <cell r="AN3">
            <v>27.932527138014287</v>
          </cell>
          <cell r="AO3">
            <v>28.617816698636677</v>
          </cell>
          <cell r="AP3">
            <v>27.104040084498802</v>
          </cell>
          <cell r="AQ3">
            <v>27.961024682508775</v>
          </cell>
          <cell r="AR3">
            <v>28.80185421742409</v>
          </cell>
          <cell r="AS3">
            <v>28.526650091333249</v>
          </cell>
          <cell r="AT3">
            <v>26.958543659646701</v>
          </cell>
          <cell r="AU3">
            <v>27.781942661499794</v>
          </cell>
          <cell r="AV3">
            <v>27.090815271385747</v>
          </cell>
          <cell r="AW3">
            <v>28.163849579758345</v>
          </cell>
          <cell r="AX3">
            <v>25.331247804879442</v>
          </cell>
          <cell r="AY3">
            <v>28.40996553668063</v>
          </cell>
          <cell r="AZ3">
            <v>26.727414646341906</v>
          </cell>
          <cell r="BA3">
            <v>27.598228272909751</v>
          </cell>
        </row>
        <row r="4">
          <cell r="A4" t="str">
            <v>Magánszektor külföldi tartozása</v>
          </cell>
          <cell r="B4" t="str">
            <v>External debt of private sector</v>
          </cell>
          <cell r="C4">
            <v>50.138081540963995</v>
          </cell>
          <cell r="D4">
            <v>48.266746298212347</v>
          </cell>
          <cell r="E4">
            <v>53.101503219264998</v>
          </cell>
          <cell r="F4">
            <v>58.562029689448956</v>
          </cell>
          <cell r="G4">
            <v>69.5519676896715</v>
          </cell>
          <cell r="H4">
            <v>60.67172582430014</v>
          </cell>
          <cell r="I4">
            <v>58.66524761864946</v>
          </cell>
          <cell r="J4">
            <v>59.237064783643348</v>
          </cell>
          <cell r="K4">
            <v>59.586068276486174</v>
          </cell>
          <cell r="L4">
            <v>65.237228543078203</v>
          </cell>
          <cell r="M4">
            <v>60.610430149651521</v>
          </cell>
          <cell r="N4">
            <v>57.177249275443863</v>
          </cell>
          <cell r="O4">
            <v>55.061053425365309</v>
          </cell>
          <cell r="P4">
            <v>53.690947036007096</v>
          </cell>
          <cell r="Q4">
            <v>55.384540385228924</v>
          </cell>
          <cell r="R4">
            <v>54.065440871135493</v>
          </cell>
          <cell r="S4">
            <v>51.048194774312307</v>
          </cell>
          <cell r="T4">
            <v>48.392957196897193</v>
          </cell>
          <cell r="U4">
            <v>44.765742088359204</v>
          </cell>
          <cell r="V4">
            <v>42.802288533566113</v>
          </cell>
          <cell r="W4">
            <v>44.933767189584557</v>
          </cell>
          <cell r="X4">
            <v>41.509530259491314</v>
          </cell>
          <cell r="Y4">
            <v>40.275925338406488</v>
          </cell>
          <cell r="Z4">
            <v>37.476659591569486</v>
          </cell>
          <cell r="AA4">
            <v>38.427369499715994</v>
          </cell>
          <cell r="AB4">
            <v>37.229400040962574</v>
          </cell>
          <cell r="AC4">
            <v>36.520893300421925</v>
          </cell>
          <cell r="AD4">
            <v>35.1395340479189</v>
          </cell>
          <cell r="AE4">
            <v>35.203080849547007</v>
          </cell>
          <cell r="AF4">
            <v>36.088823486467035</v>
          </cell>
          <cell r="AG4">
            <v>32.937861130280723</v>
          </cell>
          <cell r="AH4">
            <v>31.026581048301466</v>
          </cell>
          <cell r="AI4">
            <v>31.299117679832221</v>
          </cell>
          <cell r="AJ4">
            <v>31.711935327456551</v>
          </cell>
          <cell r="AK4">
            <v>29.769162670060723</v>
          </cell>
          <cell r="AL4">
            <v>29.713440749287759</v>
          </cell>
          <cell r="AM4">
            <v>31.126044605053647</v>
          </cell>
          <cell r="AN4">
            <v>30.807484525985679</v>
          </cell>
          <cell r="AO4">
            <v>30.187140399048712</v>
          </cell>
          <cell r="AP4">
            <v>28.558234280625943</v>
          </cell>
          <cell r="AQ4">
            <v>28.241428438401094</v>
          </cell>
          <cell r="AR4">
            <v>29.743829148025704</v>
          </cell>
          <cell r="AS4">
            <v>28.658532576654444</v>
          </cell>
          <cell r="AT4">
            <v>26.911948167436101</v>
          </cell>
          <cell r="AU4">
            <v>27.468031503823624</v>
          </cell>
          <cell r="AV4">
            <v>25.953942915885328</v>
          </cell>
          <cell r="AW4">
            <v>27.469507588960216</v>
          </cell>
          <cell r="AX4">
            <v>25.776692422279677</v>
          </cell>
          <cell r="AY4">
            <v>28.494590983103016</v>
          </cell>
          <cell r="AZ4">
            <v>27.792121756867509</v>
          </cell>
          <cell r="BA4">
            <v>27.109362472849391</v>
          </cell>
        </row>
        <row r="5">
          <cell r="A5" t="str">
            <v>Magánszektor nettó külső adóssága</v>
          </cell>
          <cell r="B5" t="str">
            <v>Net external debt of private sector</v>
          </cell>
          <cell r="C5">
            <v>31.631925851595788</v>
          </cell>
          <cell r="D5">
            <v>29.802589872098906</v>
          </cell>
          <cell r="E5">
            <v>31.252687315489787</v>
          </cell>
          <cell r="F5">
            <v>38.512312884839432</v>
          </cell>
          <cell r="G5">
            <v>44.942625423664758</v>
          </cell>
          <cell r="H5">
            <v>37.379353975755691</v>
          </cell>
          <cell r="I5">
            <v>36.660809226155536</v>
          </cell>
          <cell r="J5">
            <v>37.70408995594957</v>
          </cell>
          <cell r="K5">
            <v>37.764439534512618</v>
          </cell>
          <cell r="L5">
            <v>41.419044876883369</v>
          </cell>
          <cell r="M5">
            <v>38.190183994667912</v>
          </cell>
          <cell r="N5">
            <v>35.479807144914602</v>
          </cell>
          <cell r="O5">
            <v>35.110408765575812</v>
          </cell>
          <cell r="P5">
            <v>34.208183313535415</v>
          </cell>
          <cell r="Q5">
            <v>34.055387671206965</v>
          </cell>
          <cell r="R5">
            <v>32.716358258157697</v>
          </cell>
          <cell r="S5">
            <v>31.070700690422274</v>
          </cell>
          <cell r="T5">
            <v>30.240029492641458</v>
          </cell>
          <cell r="U5">
            <v>26.005537607943772</v>
          </cell>
          <cell r="V5">
            <v>24.730837521067222</v>
          </cell>
          <cell r="W5">
            <v>26.630619950710933</v>
          </cell>
          <cell r="X5">
            <v>24.246592343703362</v>
          </cell>
          <cell r="Y5">
            <v>23.477271305528664</v>
          </cell>
          <cell r="Z5">
            <v>21.125479407065907</v>
          </cell>
          <cell r="AA5">
            <v>22.43676698317325</v>
          </cell>
          <cell r="AB5">
            <v>21.931270386482829</v>
          </cell>
          <cell r="AC5">
            <v>20.929652089099172</v>
          </cell>
          <cell r="AD5">
            <v>18.244454311415478</v>
          </cell>
          <cell r="AE5">
            <v>18.203232350443457</v>
          </cell>
          <cell r="AF5">
            <v>17.784178016913575</v>
          </cell>
          <cell r="AG5">
            <v>14.554200869541205</v>
          </cell>
          <cell r="AH5">
            <v>11.455377070020502</v>
          </cell>
          <cell r="AI5">
            <v>9.8418803545582421</v>
          </cell>
          <cell r="AJ5">
            <v>7.2675340824063728</v>
          </cell>
          <cell r="AK5">
            <v>3.9845729394713478</v>
          </cell>
          <cell r="AL5">
            <v>2.9470166960091011</v>
          </cell>
          <cell r="AM5">
            <v>2.8515556780225939</v>
          </cell>
          <cell r="AN5">
            <v>2.8749573879713908</v>
          </cell>
          <cell r="AO5">
            <v>1.5693237004120415</v>
          </cell>
          <cell r="AP5">
            <v>1.4541941961271387</v>
          </cell>
          <cell r="AQ5">
            <v>0.28040375589232064</v>
          </cell>
          <cell r="AR5">
            <v>0.94197493060161119</v>
          </cell>
          <cell r="AS5">
            <v>0.13188248532119409</v>
          </cell>
          <cell r="AT5">
            <v>-4.6595492210599818E-2</v>
          </cell>
          <cell r="AU5">
            <v>-0.31391115767617322</v>
          </cell>
          <cell r="AV5">
            <v>-1.1368723555004152</v>
          </cell>
          <cell r="AW5">
            <v>-0.69434199079812897</v>
          </cell>
          <cell r="AX5">
            <v>0.44544461740023378</v>
          </cell>
          <cell r="AY5">
            <v>8.4625446422388617E-2</v>
          </cell>
          <cell r="AZ5">
            <v>1.0647071105256003</v>
          </cell>
          <cell r="BA5">
            <v>-0.48886580006035735</v>
          </cell>
        </row>
      </sheetData>
      <sheetData sheetId="19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18.569187166926298</v>
          </cell>
          <cell r="P4">
            <v>17.765111821263201</v>
          </cell>
          <cell r="Q4">
            <v>18.656732695197903</v>
          </cell>
          <cell r="R4">
            <v>14.9983769243024</v>
          </cell>
          <cell r="S4">
            <v>15.3576317123929</v>
          </cell>
          <cell r="T4">
            <v>13.814316857866599</v>
          </cell>
          <cell r="U4">
            <v>11.956634951330098</v>
          </cell>
          <cell r="V4">
            <v>10.1960451650792</v>
          </cell>
          <cell r="W4">
            <v>11.5542262629763</v>
          </cell>
          <cell r="X4">
            <v>11.396558422295701</v>
          </cell>
          <cell r="Y4">
            <v>11.2704005697341</v>
          </cell>
          <cell r="Z4">
            <v>10.0965133905184</v>
          </cell>
          <cell r="AA4">
            <v>10.284500644503</v>
          </cell>
          <cell r="AB4">
            <v>9.6201305176257996</v>
          </cell>
          <cell r="AC4">
            <v>9.9450516515173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7.1020923352042997</v>
          </cell>
          <cell r="AN4">
            <v>6.7697830510707</v>
          </cell>
          <cell r="AO4">
            <v>6.8204618063128004</v>
          </cell>
          <cell r="AP4">
            <v>5.8221629215892001</v>
          </cell>
          <cell r="AQ4">
            <v>6.2628081740817994</v>
          </cell>
          <cell r="AR4">
            <v>5.7297497114185001</v>
          </cell>
          <cell r="AS4">
            <v>6.1190641011595996</v>
          </cell>
          <cell r="AT4">
            <v>5.1612629996526005</v>
          </cell>
          <cell r="AU4">
            <v>6.087278922476</v>
          </cell>
          <cell r="AV4">
            <v>5.5688935263529</v>
          </cell>
          <cell r="AW4">
            <v>5.9812547446377007</v>
          </cell>
          <cell r="AX4">
            <v>6.0896808218310001</v>
          </cell>
          <cell r="AY4">
            <v>6.9661457810030996</v>
          </cell>
          <cell r="AZ4">
            <v>6.1579479580146996</v>
          </cell>
          <cell r="BA4">
            <v>5.625</v>
          </cell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7.1585289690181995</v>
          </cell>
          <cell r="P5">
            <v>6.7875133575830997</v>
          </cell>
          <cell r="Q5">
            <v>6.4870345520289003</v>
          </cell>
          <cell r="R5">
            <v>6.7143153908948001</v>
          </cell>
          <cell r="S5">
            <v>6.7703025318063998</v>
          </cell>
          <cell r="T5">
            <v>6.0265628540709004</v>
          </cell>
          <cell r="U5">
            <v>6.1329307764754004</v>
          </cell>
          <cell r="V5">
            <v>5.8271593321898001</v>
          </cell>
          <cell r="W5">
            <v>6.4298683149310998</v>
          </cell>
          <cell r="X5">
            <v>6.6475759388939997</v>
          </cell>
          <cell r="Y5">
            <v>6.0300150822622003</v>
          </cell>
          <cell r="Z5">
            <v>7.1057800183521005</v>
          </cell>
          <cell r="AA5">
            <v>7.4792965604093995</v>
          </cell>
          <cell r="AB5">
            <v>7.7013321876509995</v>
          </cell>
          <cell r="AC5">
            <v>6.7108590157841004</v>
          </cell>
          <cell r="AD5">
            <v>7.0818085437147005</v>
          </cell>
          <cell r="AE5">
            <v>7.8621133243903998</v>
          </cell>
          <cell r="AF5">
            <v>7.5797339530073993</v>
          </cell>
          <cell r="AG5">
            <v>7.4048474440943002</v>
          </cell>
          <cell r="AH5">
            <v>7.2009408628811995</v>
          </cell>
          <cell r="AI5">
            <v>7.9221052964877998</v>
          </cell>
          <cell r="AJ5">
            <v>8.0639193677066991</v>
          </cell>
          <cell r="AK5">
            <v>7.8791338931852994</v>
          </cell>
          <cell r="AL5">
            <v>8.2656695633652006</v>
          </cell>
          <cell r="AM5">
            <v>8.6050888296755996</v>
          </cell>
          <cell r="AN5">
            <v>7.8369610116641999</v>
          </cell>
          <cell r="AO5">
            <v>7.8265348701375999</v>
          </cell>
          <cell r="AP5">
            <v>7.5040278522044002</v>
          </cell>
          <cell r="AQ5">
            <v>7.9156390721653995</v>
          </cell>
          <cell r="AR5">
            <v>8.2608070338522985</v>
          </cell>
          <cell r="AS5">
            <v>8.0801886203286006</v>
          </cell>
          <cell r="AT5">
            <v>7.9862146110159005</v>
          </cell>
          <cell r="AU5">
            <v>8.7284427642838995</v>
          </cell>
          <cell r="AV5">
            <v>8.1309701577463009</v>
          </cell>
          <cell r="AW5">
            <v>7.7801747940963999</v>
          </cell>
          <cell r="AX5">
            <v>7.4397141090245995</v>
          </cell>
          <cell r="AY5">
            <v>8.0157352060431997</v>
          </cell>
          <cell r="AZ5">
            <v>7.0060213940371003</v>
          </cell>
          <cell r="BA5">
            <v>7.1750000000000007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7.7178440414497</v>
          </cell>
          <cell r="P6">
            <v>9.5979339604968992</v>
          </cell>
          <cell r="Q6">
            <v>13.449184581932698</v>
          </cell>
          <cell r="R6">
            <v>14.989403185425999</v>
          </cell>
          <cell r="S6">
            <v>14.6011774158553</v>
          </cell>
          <cell r="T6">
            <v>14.155313379743101</v>
          </cell>
          <cell r="U6">
            <v>13.292039712846799</v>
          </cell>
          <cell r="V6">
            <v>12.472468853593201</v>
          </cell>
          <cell r="W6">
            <v>10.3342784485944</v>
          </cell>
          <cell r="X6">
            <v>10.320444803054901</v>
          </cell>
          <cell r="Y6">
            <v>9.1938638077213994</v>
          </cell>
          <cell r="Z6">
            <v>10.978807504590801</v>
          </cell>
          <cell r="AA6">
            <v>10.9329718130997</v>
          </cell>
          <cell r="AB6">
            <v>9.6128579555242997</v>
          </cell>
          <cell r="AC6">
            <v>7.5071515303377003</v>
          </cell>
          <cell r="AD6">
            <v>5.3635175107951003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4.3519378139054998</v>
          </cell>
          <cell r="AL6">
            <v>5.2529640405939002</v>
          </cell>
          <cell r="AM6">
            <v>5.1606683184566</v>
          </cell>
          <cell r="AN6">
            <v>5.5798902880446004</v>
          </cell>
          <cell r="AO6">
            <v>4.5043631799563002</v>
          </cell>
          <cell r="AP6">
            <v>3.7764833577858998</v>
          </cell>
          <cell r="AQ6">
            <v>4.0458168334194005</v>
          </cell>
          <cell r="AR6">
            <v>4.8374039987990001</v>
          </cell>
          <cell r="AS6">
            <v>4.2713931546076997</v>
          </cell>
          <cell r="AT6">
            <v>3.7597587816272005</v>
          </cell>
          <cell r="AU6">
            <v>4.3663908066647004</v>
          </cell>
          <cell r="AV6">
            <v>3.9531724730425002</v>
          </cell>
          <cell r="AW6">
            <v>4.0262953126466003</v>
          </cell>
          <cell r="AX6">
            <v>3.8261528286754003</v>
          </cell>
          <cell r="AY6">
            <v>4.6529224865046999</v>
          </cell>
          <cell r="AZ6">
            <v>6.9410377112974002</v>
          </cell>
          <cell r="BA6">
            <v>9.2219999999999995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33.445560177394199</v>
          </cell>
          <cell r="P7">
            <v>34.150559139343201</v>
          </cell>
          <cell r="Q7">
            <v>38.592951829159503</v>
          </cell>
          <cell r="R7">
            <v>36.702095500623201</v>
          </cell>
          <cell r="S7">
            <v>36.729111660054599</v>
          </cell>
          <cell r="T7">
            <v>33.996193091680603</v>
          </cell>
          <cell r="U7">
            <v>31.381605440652301</v>
          </cell>
          <cell r="V7">
            <v>28.495673350862198</v>
          </cell>
          <cell r="W7">
            <v>28.318373026501799</v>
          </cell>
          <cell r="X7">
            <v>28.364579164244603</v>
          </cell>
          <cell r="Y7">
            <v>26.494279459717699</v>
          </cell>
          <cell r="Z7">
            <v>28.1811009134613</v>
          </cell>
          <cell r="AA7">
            <v>28.696769018012098</v>
          </cell>
          <cell r="AB7">
            <v>26.934320660801099</v>
          </cell>
          <cell r="AC7">
            <v>24.1630621976391</v>
          </cell>
          <cell r="AD7">
            <v>21.373722689631698</v>
          </cell>
          <cell r="AE7">
            <v>23.395388487279</v>
          </cell>
          <cell r="AF7">
            <v>24.397625376953499</v>
          </cell>
          <cell r="AG7">
            <v>22.489363687279202</v>
          </cell>
          <cell r="AH7">
            <v>21.728512235802398</v>
          </cell>
          <cell r="AI7">
            <v>20.751621037001101</v>
          </cell>
          <cell r="AJ7">
            <v>19.827841801567899</v>
          </cell>
          <cell r="AK7">
            <v>18.492843378779501</v>
          </cell>
          <cell r="AL7">
            <v>18.799788571048801</v>
          </cell>
          <cell r="AM7">
            <v>20.867849483336499</v>
          </cell>
          <cell r="AN7">
            <v>20.186634350779499</v>
          </cell>
          <cell r="AO7">
            <v>19.1513598564067</v>
          </cell>
          <cell r="AP7">
            <v>17.102674131579501</v>
          </cell>
          <cell r="AQ7">
            <v>18.2242640796666</v>
          </cell>
          <cell r="AR7">
            <v>18.827960744069799</v>
          </cell>
          <cell r="AS7">
            <v>18.470645876095901</v>
          </cell>
          <cell r="AT7">
            <v>16.907236392295701</v>
          </cell>
          <cell r="AU7">
            <v>19.182112493424601</v>
          </cell>
          <cell r="AV7">
            <v>17.653036157141702</v>
          </cell>
          <cell r="AW7">
            <v>17.787724851380702</v>
          </cell>
          <cell r="AX7">
            <v>17.355547759530999</v>
          </cell>
          <cell r="AY7">
            <v>19.634803473550999</v>
          </cell>
          <cell r="AZ7">
            <v>20.105007063349202</v>
          </cell>
          <cell r="BA7">
            <v>22.022000000000002</v>
          </cell>
        </row>
      </sheetData>
      <sheetData sheetId="20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33.445560177394199</v>
          </cell>
          <cell r="P3">
            <v>34.150559139343201</v>
          </cell>
          <cell r="Q3">
            <v>38.592951829159503</v>
          </cell>
          <cell r="R3">
            <v>36.702095500623201</v>
          </cell>
          <cell r="S3">
            <v>36.729111660054599</v>
          </cell>
          <cell r="T3">
            <v>33.996193091680603</v>
          </cell>
          <cell r="U3">
            <v>31.381605440652301</v>
          </cell>
          <cell r="V3">
            <v>28.495673350862198</v>
          </cell>
          <cell r="W3">
            <v>28.318373026501799</v>
          </cell>
          <cell r="X3">
            <v>28.364579164244603</v>
          </cell>
          <cell r="Y3">
            <v>26.494279459717699</v>
          </cell>
          <cell r="Z3">
            <v>28.1811009134613</v>
          </cell>
          <cell r="AA3">
            <v>28.696769018012098</v>
          </cell>
          <cell r="AB3">
            <v>26.934320660801099</v>
          </cell>
          <cell r="AC3">
            <v>24.1630621976391</v>
          </cell>
          <cell r="AD3">
            <v>21.373722689631698</v>
          </cell>
          <cell r="AE3">
            <v>23.395388487279</v>
          </cell>
          <cell r="AF3">
            <v>24.397625376953499</v>
          </cell>
          <cell r="AG3">
            <v>22.489363687279202</v>
          </cell>
          <cell r="AH3">
            <v>21.728512235802398</v>
          </cell>
          <cell r="AI3">
            <v>20.751621037001101</v>
          </cell>
          <cell r="AJ3">
            <v>19.827841801567899</v>
          </cell>
          <cell r="AK3">
            <v>18.492843378779501</v>
          </cell>
          <cell r="AL3">
            <v>18.799788571048801</v>
          </cell>
          <cell r="AM3">
            <v>20.867849483336499</v>
          </cell>
          <cell r="AN3">
            <v>20.186634350779499</v>
          </cell>
          <cell r="AO3">
            <v>19.1513598564067</v>
          </cell>
          <cell r="AP3">
            <v>17.102674131579501</v>
          </cell>
          <cell r="AQ3">
            <v>18.2242640796666</v>
          </cell>
          <cell r="AR3">
            <v>18.827960744069799</v>
          </cell>
          <cell r="AS3">
            <v>18.470645876095901</v>
          </cell>
          <cell r="AT3">
            <v>16.907236392295701</v>
          </cell>
          <cell r="AU3">
            <v>19.182112493424601</v>
          </cell>
          <cell r="AV3">
            <v>17.653036157141702</v>
          </cell>
          <cell r="AW3">
            <v>17.787724851380702</v>
          </cell>
          <cell r="AX3">
            <v>17.355547759530999</v>
          </cell>
          <cell r="AY3">
            <v>19.634803473550999</v>
          </cell>
          <cell r="AZ3">
            <v>20.105007063349202</v>
          </cell>
          <cell r="BA3">
            <v>22.022000000000002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17.2899208186899</v>
          </cell>
          <cell r="E4">
            <v>17.4091495614311</v>
          </cell>
          <cell r="F4">
            <v>24.040096489220801</v>
          </cell>
          <cell r="G4">
            <v>27.889611909898203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35.173628335882505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  <cell r="AT4">
            <v>27.402533909176899</v>
          </cell>
          <cell r="AU4">
            <v>27.477832287063297</v>
          </cell>
          <cell r="AV4">
            <v>27.065409422022501</v>
          </cell>
          <cell r="AW4">
            <v>28.367129168843501</v>
          </cell>
          <cell r="AX4">
            <v>28.3852418687285</v>
          </cell>
          <cell r="AY4">
            <v>25.772137054474101</v>
          </cell>
          <cell r="AZ4">
            <v>30.1927637096131</v>
          </cell>
          <cell r="BA4">
            <v>32.212336659225699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2">
          <cell r="CY12">
            <v>1.6159188291368844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>
    <tabColor rgb="FF92D050"/>
  </sheetPr>
  <dimension ref="A1:BF6"/>
  <sheetViews>
    <sheetView showGridLines="0" zoomScaleNormal="100" workbookViewId="0">
      <pane xSplit="1" ySplit="2" topLeftCell="AT12" activePane="bottomRight" state="frozen"/>
      <selection activeCell="B29" sqref="B29"/>
      <selection pane="topRight" activeCell="B29" sqref="B29"/>
      <selection pane="bottomLeft" activeCell="B29" sqref="B29"/>
      <selection pane="bottomRight" activeCell="BF23" sqref="BF23"/>
    </sheetView>
  </sheetViews>
  <sheetFormatPr defaultColWidth="9.140625" defaultRowHeight="12" x14ac:dyDescent="0.2"/>
  <cols>
    <col min="1" max="1" width="55.42578125" style="1" bestFit="1" customWidth="1"/>
    <col min="2" max="2" width="55.42578125" style="1" customWidth="1"/>
    <col min="3" max="16384" width="9.140625" style="1"/>
  </cols>
  <sheetData>
    <row r="1" spans="1:58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2" t="s">
        <v>69</v>
      </c>
      <c r="AV1" s="2" t="s">
        <v>1</v>
      </c>
      <c r="AW1" s="2" t="s">
        <v>2</v>
      </c>
      <c r="AX1" s="2" t="s">
        <v>3</v>
      </c>
      <c r="AY1" s="2" t="s">
        <v>68</v>
      </c>
      <c r="AZ1" s="2" t="s">
        <v>1</v>
      </c>
      <c r="BA1" s="2" t="s">
        <v>2</v>
      </c>
      <c r="BB1" s="2" t="s">
        <v>3</v>
      </c>
      <c r="BC1" s="2" t="s">
        <v>87</v>
      </c>
      <c r="BD1" s="2" t="s">
        <v>1</v>
      </c>
      <c r="BE1" s="2" t="s">
        <v>2</v>
      </c>
      <c r="BF1" s="2" t="s">
        <v>3</v>
      </c>
    </row>
    <row r="2" spans="1:58" x14ac:dyDescent="0.2">
      <c r="C2" s="1" t="s">
        <v>70</v>
      </c>
      <c r="D2" s="1" t="s">
        <v>12</v>
      </c>
      <c r="E2" s="1" t="s">
        <v>13</v>
      </c>
      <c r="F2" s="1" t="s">
        <v>14</v>
      </c>
      <c r="G2" s="1" t="s">
        <v>74</v>
      </c>
      <c r="H2" s="1" t="s">
        <v>12</v>
      </c>
      <c r="I2" s="1" t="s">
        <v>13</v>
      </c>
      <c r="J2" s="1" t="s">
        <v>14</v>
      </c>
      <c r="K2" s="1" t="s">
        <v>35</v>
      </c>
      <c r="L2" s="1" t="s">
        <v>12</v>
      </c>
      <c r="M2" s="1" t="s">
        <v>13</v>
      </c>
      <c r="N2" s="1" t="s">
        <v>14</v>
      </c>
      <c r="O2" s="1" t="s">
        <v>34</v>
      </c>
      <c r="P2" s="1" t="s">
        <v>12</v>
      </c>
      <c r="Q2" s="1" t="s">
        <v>13</v>
      </c>
      <c r="R2" s="1" t="s">
        <v>14</v>
      </c>
      <c r="S2" s="1" t="s">
        <v>75</v>
      </c>
      <c r="T2" s="1" t="s">
        <v>12</v>
      </c>
      <c r="U2" s="1" t="s">
        <v>13</v>
      </c>
      <c r="V2" s="1" t="s">
        <v>14</v>
      </c>
      <c r="W2" s="1" t="s">
        <v>76</v>
      </c>
      <c r="X2" s="1" t="s">
        <v>12</v>
      </c>
      <c r="Y2" s="1" t="s">
        <v>13</v>
      </c>
      <c r="Z2" s="1" t="s">
        <v>14</v>
      </c>
      <c r="AA2" s="1" t="s">
        <v>77</v>
      </c>
      <c r="AB2" s="1" t="s">
        <v>12</v>
      </c>
      <c r="AC2" s="1" t="s">
        <v>13</v>
      </c>
      <c r="AD2" s="1" t="s">
        <v>14</v>
      </c>
      <c r="AE2" s="1" t="s">
        <v>78</v>
      </c>
      <c r="AF2" s="1" t="s">
        <v>12</v>
      </c>
      <c r="AG2" s="1" t="s">
        <v>13</v>
      </c>
      <c r="AH2" s="1" t="s">
        <v>14</v>
      </c>
      <c r="AI2" s="1" t="s">
        <v>79</v>
      </c>
      <c r="AJ2" s="1" t="s">
        <v>12</v>
      </c>
      <c r="AK2" s="1" t="s">
        <v>13</v>
      </c>
      <c r="AL2" s="1" t="s">
        <v>14</v>
      </c>
      <c r="AM2" s="1" t="s">
        <v>80</v>
      </c>
      <c r="AN2" s="1" t="s">
        <v>12</v>
      </c>
      <c r="AO2" s="1" t="s">
        <v>13</v>
      </c>
      <c r="AP2" s="1" t="s">
        <v>14</v>
      </c>
      <c r="AQ2" s="1" t="s">
        <v>81</v>
      </c>
      <c r="AR2" s="1" t="s">
        <v>12</v>
      </c>
      <c r="AS2" s="1" t="s">
        <v>13</v>
      </c>
      <c r="AT2" s="1" t="s">
        <v>14</v>
      </c>
      <c r="AU2" s="1" t="s">
        <v>82</v>
      </c>
      <c r="AV2" s="1" t="s">
        <v>12</v>
      </c>
      <c r="AW2" s="1" t="s">
        <v>13</v>
      </c>
      <c r="AX2" s="1" t="s">
        <v>14</v>
      </c>
      <c r="AY2" s="1" t="s">
        <v>89</v>
      </c>
      <c r="AZ2" s="1" t="s">
        <v>12</v>
      </c>
      <c r="BA2" s="1" t="s">
        <v>13</v>
      </c>
      <c r="BB2" s="1" t="s">
        <v>14</v>
      </c>
      <c r="BC2" s="1" t="s">
        <v>88</v>
      </c>
      <c r="BD2" s="1" t="s">
        <v>12</v>
      </c>
      <c r="BE2" s="1" t="s">
        <v>13</v>
      </c>
      <c r="BF2" s="1" t="s">
        <v>14</v>
      </c>
    </row>
    <row r="3" spans="1:58" x14ac:dyDescent="0.2">
      <c r="A3" s="1" t="s">
        <v>15</v>
      </c>
      <c r="B3" s="1" t="s">
        <v>90</v>
      </c>
      <c r="C3" s="3">
        <v>-6.3325729956165242</v>
      </c>
      <c r="D3" s="3">
        <v>-5.8496379632636426</v>
      </c>
      <c r="E3" s="3">
        <v>-6.4086869945500018</v>
      </c>
      <c r="F3" s="3">
        <v>-6.188134185356911</v>
      </c>
      <c r="G3" s="3">
        <v>-5.255118387910878</v>
      </c>
      <c r="H3" s="3">
        <v>-3.6568661595889216</v>
      </c>
      <c r="I3" s="3">
        <v>-0.96468501020913167</v>
      </c>
      <c r="J3" s="3">
        <v>1.0243071459102644</v>
      </c>
      <c r="K3" s="3">
        <v>1.8675508135933421</v>
      </c>
      <c r="L3" s="3">
        <v>2.1221416521884819</v>
      </c>
      <c r="M3" s="3">
        <v>2.1821789924656398</v>
      </c>
      <c r="N3" s="3">
        <v>2.0817618132346611</v>
      </c>
      <c r="O3" s="3">
        <v>2.1419937119386319</v>
      </c>
      <c r="P3" s="3">
        <v>1.9538757431596265</v>
      </c>
      <c r="Q3" s="3">
        <v>2.3417666668014343</v>
      </c>
      <c r="R3" s="3">
        <v>2.9009900595873992</v>
      </c>
      <c r="S3" s="3">
        <v>2.7242255669978372</v>
      </c>
      <c r="T3" s="3">
        <v>3.260141350470573</v>
      </c>
      <c r="U3" s="3">
        <v>3.6661555069129421</v>
      </c>
      <c r="V3" s="3">
        <v>4.1330039226116631</v>
      </c>
      <c r="W3" s="3">
        <v>5.1861287978422617</v>
      </c>
      <c r="X3" s="3">
        <v>5.7357299435646407</v>
      </c>
      <c r="Y3" s="3">
        <v>6.3395403305260389</v>
      </c>
      <c r="Z3" s="3">
        <v>7.2602198053218183</v>
      </c>
      <c r="AA3" s="3">
        <v>6.7196173802575645</v>
      </c>
      <c r="AB3" s="3">
        <v>5.5082467810240212</v>
      </c>
      <c r="AC3" s="3">
        <v>5.2107701775481363</v>
      </c>
      <c r="AD3" s="3">
        <v>4.8609652633529201</v>
      </c>
      <c r="AE3" s="3">
        <v>5.8608181711866312</v>
      </c>
      <c r="AF3" s="3">
        <v>6.9082628629235119</v>
      </c>
      <c r="AG3" s="3">
        <v>6.4855226264144958</v>
      </c>
      <c r="AH3" s="3">
        <v>6.9183008382922466</v>
      </c>
      <c r="AI3" s="3">
        <v>6.3782864996649078</v>
      </c>
      <c r="AJ3" s="3">
        <v>6.356051689754719</v>
      </c>
      <c r="AK3" s="3">
        <v>6.4059464564831403</v>
      </c>
      <c r="AL3" s="3">
        <v>4.4619548023699167</v>
      </c>
      <c r="AM3" s="3">
        <v>3.7457437795499411</v>
      </c>
      <c r="AN3" s="3">
        <v>3.6526819333735259</v>
      </c>
      <c r="AO3" s="3">
        <v>2.9356316066752663</v>
      </c>
      <c r="AP3" s="3">
        <v>2.8436206132993962</v>
      </c>
      <c r="AQ3" s="3">
        <v>3.1501083165378967</v>
      </c>
      <c r="AR3" s="3">
        <v>2.7030797642887605</v>
      </c>
      <c r="AS3" s="3">
        <v>2.2288536549307998</v>
      </c>
      <c r="AT3" s="3">
        <v>2.4094990636219582</v>
      </c>
      <c r="AU3" s="3">
        <v>1.7393592905881046</v>
      </c>
      <c r="AV3" s="3">
        <v>1.4226504012119829</v>
      </c>
      <c r="AW3" s="3">
        <v>1.2239305902723878</v>
      </c>
      <c r="AX3" s="3">
        <v>1.1517009718754321</v>
      </c>
      <c r="AY3" s="3">
        <v>1.1409405971691333</v>
      </c>
      <c r="AZ3" s="3">
        <v>9.8324468209397053E-2</v>
      </c>
      <c r="BA3" s="3">
        <v>0.86082574993718075</v>
      </c>
      <c r="BB3" s="3">
        <v>0.90273486624838739</v>
      </c>
      <c r="BC3" s="3">
        <v>1.3844483001780297</v>
      </c>
      <c r="BD3" s="3">
        <v>1.9348475232029305</v>
      </c>
      <c r="BE3" s="3">
        <v>0.20435889473238775</v>
      </c>
      <c r="BF3" s="3">
        <v>-0.55576810283538625</v>
      </c>
    </row>
    <row r="4" spans="1:58" x14ac:dyDescent="0.2">
      <c r="A4" s="1" t="s">
        <v>16</v>
      </c>
      <c r="B4" s="1" t="s">
        <v>17</v>
      </c>
      <c r="C4" s="3">
        <v>-6.3466544931370539</v>
      </c>
      <c r="D4" s="3">
        <v>-6.2108178301382591</v>
      </c>
      <c r="E4" s="3">
        <v>-7.2615109211448257</v>
      </c>
      <c r="F4" s="3">
        <v>-7.9221888100897875</v>
      </c>
      <c r="G4" s="3">
        <v>-5.9871547182824925</v>
      </c>
      <c r="H4" s="3">
        <v>-3.3357859200717126</v>
      </c>
      <c r="I4" s="3">
        <v>-1.466844951673907</v>
      </c>
      <c r="J4" s="3">
        <v>0.11436844858931745</v>
      </c>
      <c r="K4" s="3">
        <v>0.78834237082593861</v>
      </c>
      <c r="L4" s="3">
        <v>0.34227254959308162</v>
      </c>
      <c r="M4" s="3">
        <v>0.69720133116895311</v>
      </c>
      <c r="N4" s="3">
        <v>1.0869786103176688</v>
      </c>
      <c r="O4" s="3">
        <v>0.67761507955492128</v>
      </c>
      <c r="P4" s="3">
        <v>-8.5076142008226482E-2</v>
      </c>
      <c r="Q4" s="3">
        <v>0.22052556209042071</v>
      </c>
      <c r="R4" s="3">
        <v>0.55610733307982219</v>
      </c>
      <c r="S4" s="3">
        <v>0.34615841432208344</v>
      </c>
      <c r="T4" s="3">
        <v>2.1443378251401786</v>
      </c>
      <c r="U4" s="3">
        <v>3.7017998586938363</v>
      </c>
      <c r="V4" s="3">
        <v>4.5075352558863262</v>
      </c>
      <c r="W4" s="3">
        <v>6.308323392290438</v>
      </c>
      <c r="X4" s="3">
        <v>6.238234843455313</v>
      </c>
      <c r="Y4" s="3">
        <v>6.2237030624107792</v>
      </c>
      <c r="Z4" s="3">
        <v>6.2220851758012286</v>
      </c>
      <c r="AA4" s="3">
        <v>5.0760548491789139</v>
      </c>
      <c r="AB4" s="3">
        <v>4.1214063368798017</v>
      </c>
      <c r="AC4" s="3">
        <v>3.5974408902491843</v>
      </c>
      <c r="AD4" s="3">
        <v>4.229939791374087</v>
      </c>
      <c r="AE4" s="3">
        <v>4.7454336519498304</v>
      </c>
      <c r="AF4" s="3">
        <v>5.6800084290402673</v>
      </c>
      <c r="AG4" s="3">
        <v>5.6010061822820489</v>
      </c>
      <c r="AH4" s="3">
        <v>5.8992255436817445</v>
      </c>
      <c r="AI4" s="3">
        <v>5.6632900932238233</v>
      </c>
      <c r="AJ4" s="3">
        <v>5.9279501565251955</v>
      </c>
      <c r="AK4" s="3">
        <v>5.4966154155847535</v>
      </c>
      <c r="AL4" s="3">
        <v>3.0519221095750915</v>
      </c>
      <c r="AM4" s="3">
        <v>2.1015639474886614</v>
      </c>
      <c r="AN4" s="3">
        <v>2.4257341577415263</v>
      </c>
      <c r="AO4" s="3">
        <v>1.3241012636601355</v>
      </c>
      <c r="AP4" s="3">
        <v>1.4689652588185222</v>
      </c>
      <c r="AQ4" s="3">
        <v>2.3248202694472968</v>
      </c>
      <c r="AR4" s="3">
        <v>0.87830641136668819</v>
      </c>
      <c r="AS4" s="3">
        <v>0.87635461380369206</v>
      </c>
      <c r="AT4" s="3">
        <v>0.96905725473048521</v>
      </c>
      <c r="AU4" s="3">
        <v>-2.2343533053736557E-3</v>
      </c>
      <c r="AV4" s="3">
        <v>-4.9195917176954589E-2</v>
      </c>
      <c r="AW4" s="3">
        <v>8.7679139300663192E-2</v>
      </c>
      <c r="AX4" s="3">
        <v>5.1364687747357998E-3</v>
      </c>
      <c r="AY4" s="3">
        <v>0.13061255446857953</v>
      </c>
      <c r="AZ4" s="3">
        <v>-1.6056690795371968</v>
      </c>
      <c r="BA4" s="3">
        <v>-1.470198635292884</v>
      </c>
      <c r="BB4" s="3">
        <v>-1.8573447857896743</v>
      </c>
      <c r="BC4" s="3">
        <v>-1.7185096821705204</v>
      </c>
      <c r="BD4" s="3">
        <v>-1.1576157759328065</v>
      </c>
      <c r="BE4" s="3">
        <v>-2.3992127108854278</v>
      </c>
      <c r="BF4" s="3">
        <v>-3.0239963029842007</v>
      </c>
    </row>
    <row r="5" spans="1:58" x14ac:dyDescent="0.2">
      <c r="A5" s="1" t="s">
        <v>18</v>
      </c>
      <c r="B5" s="1" t="s">
        <v>19</v>
      </c>
      <c r="C5" s="3">
        <v>-1.4081497520529614E-2</v>
      </c>
      <c r="D5" s="3">
        <v>-0.36117986687461628</v>
      </c>
      <c r="E5" s="3">
        <v>-0.85282392659482431</v>
      </c>
      <c r="F5" s="3">
        <v>-1.7340546247328763</v>
      </c>
      <c r="G5" s="3">
        <v>-0.73203633037161531</v>
      </c>
      <c r="H5" s="3">
        <v>0.32108023951720815</v>
      </c>
      <c r="I5" s="3">
        <v>-0.50215994146477527</v>
      </c>
      <c r="J5" s="3">
        <v>-0.90993869732094701</v>
      </c>
      <c r="K5" s="3">
        <v>-1.0792084427674036</v>
      </c>
      <c r="L5" s="3">
        <v>-1.7798691025954005</v>
      </c>
      <c r="M5" s="3">
        <v>-1.4849776612966867</v>
      </c>
      <c r="N5" s="3">
        <v>-0.9947832029169924</v>
      </c>
      <c r="O5" s="3">
        <v>-1.4643786323837105</v>
      </c>
      <c r="P5" s="3">
        <v>-2.0389518851678536</v>
      </c>
      <c r="Q5" s="3">
        <v>-2.1212411047110136</v>
      </c>
      <c r="R5" s="3">
        <v>-2.3448827265075778</v>
      </c>
      <c r="S5" s="3">
        <v>-2.378067152675754</v>
      </c>
      <c r="T5" s="3">
        <v>-1.1158035253303955</v>
      </c>
      <c r="U5" s="3">
        <v>3.5644351780893209E-2</v>
      </c>
      <c r="V5" s="3">
        <v>0.37453133327466259</v>
      </c>
      <c r="W5" s="3">
        <v>1.1221945944481746</v>
      </c>
      <c r="X5" s="3">
        <v>0.50250489989067182</v>
      </c>
      <c r="Y5" s="3">
        <v>-0.11583726811525892</v>
      </c>
      <c r="Z5" s="3">
        <v>-1.0381346295205895</v>
      </c>
      <c r="AA5" s="3">
        <v>-1.6435625310786504</v>
      </c>
      <c r="AB5" s="3">
        <v>-1.3868404441442197</v>
      </c>
      <c r="AC5" s="3">
        <v>-1.6133292872989518</v>
      </c>
      <c r="AD5" s="3">
        <v>-0.63102547197883274</v>
      </c>
      <c r="AE5" s="3">
        <v>-1.1153845192368008</v>
      </c>
      <c r="AF5" s="3">
        <v>-1.2282544338832428</v>
      </c>
      <c r="AG5" s="3">
        <v>-0.88451644413244801</v>
      </c>
      <c r="AH5" s="3">
        <v>-1.0190752946105026</v>
      </c>
      <c r="AI5" s="3">
        <v>-0.71499640644108531</v>
      </c>
      <c r="AJ5" s="3">
        <v>-0.42810153322952477</v>
      </c>
      <c r="AK5" s="3">
        <v>-0.90933104089838646</v>
      </c>
      <c r="AL5" s="3">
        <v>-1.4100326927948248</v>
      </c>
      <c r="AM5" s="3">
        <v>-1.6441798320612793</v>
      </c>
      <c r="AN5" s="3">
        <v>-1.2269477756319991</v>
      </c>
      <c r="AO5" s="3">
        <v>-1.6115303430151311</v>
      </c>
      <c r="AP5" s="3">
        <v>-1.3746553544808744</v>
      </c>
      <c r="AQ5" s="3">
        <v>-0.82528804709060077</v>
      </c>
      <c r="AR5" s="3">
        <v>-1.8247733529220718</v>
      </c>
      <c r="AS5" s="3">
        <v>-1.3524990411271083</v>
      </c>
      <c r="AT5" s="3">
        <v>-1.4404418088914732</v>
      </c>
      <c r="AU5" s="3">
        <v>-1.7415936438934778</v>
      </c>
      <c r="AV5" s="3">
        <v>-1.4718463183889374</v>
      </c>
      <c r="AW5" s="3">
        <v>-1.1362514509717248</v>
      </c>
      <c r="AX5" s="3">
        <v>-1.1465645031006961</v>
      </c>
      <c r="AY5" s="3">
        <v>-1.0103280427005539</v>
      </c>
      <c r="AZ5" s="3">
        <v>-1.7039935477465942</v>
      </c>
      <c r="BA5" s="3">
        <v>-2.3310243852300649</v>
      </c>
      <c r="BB5" s="3">
        <v>-2.7600796520380619</v>
      </c>
      <c r="BC5" s="3">
        <v>-3.1029579823485496</v>
      </c>
      <c r="BD5" s="3">
        <v>-3.092463299135737</v>
      </c>
      <c r="BE5" s="3">
        <v>-2.6035716056178155</v>
      </c>
      <c r="BF5" s="3">
        <v>-2.4682282001488152</v>
      </c>
    </row>
    <row r="6" spans="1:58" x14ac:dyDescent="0.2">
      <c r="AC6" s="3"/>
      <c r="AD6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>
    <tabColor rgb="FF92D050"/>
  </sheetPr>
  <dimension ref="A1:R9"/>
  <sheetViews>
    <sheetView showGridLines="0" zoomScaleNormal="100" workbookViewId="0">
      <pane xSplit="1" ySplit="1" topLeftCell="D11" activePane="bottomRight" state="frozen"/>
      <selection activeCell="B29" sqref="B29"/>
      <selection pane="topRight" activeCell="B29" sqref="B29"/>
      <selection pane="bottomLeft" activeCell="B29" sqref="B29"/>
      <selection pane="bottomRight" activeCell="K17" sqref="K17"/>
    </sheetView>
  </sheetViews>
  <sheetFormatPr defaultColWidth="9.140625" defaultRowHeight="12" x14ac:dyDescent="0.2"/>
  <cols>
    <col min="1" max="1" width="50.5703125" style="1" bestFit="1" customWidth="1"/>
    <col min="2" max="2" width="50.5703125" style="1" customWidth="1"/>
    <col min="3" max="5" width="9.140625" style="1" customWidth="1"/>
    <col min="6" max="16384" width="9.140625" style="1"/>
  </cols>
  <sheetData>
    <row r="1" spans="1:18" x14ac:dyDescent="0.2"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  <c r="P1" s="1">
        <v>2019</v>
      </c>
      <c r="Q1" s="1">
        <v>2020</v>
      </c>
      <c r="R1" s="1">
        <f>Q1+1</f>
        <v>2021</v>
      </c>
    </row>
    <row r="2" spans="1:18" x14ac:dyDescent="0.2">
      <c r="A2" s="1" t="s">
        <v>24</v>
      </c>
      <c r="B2" s="1" t="s">
        <v>25</v>
      </c>
      <c r="C2" s="3">
        <v>6.0381881196877005</v>
      </c>
      <c r="D2" s="3">
        <v>11.0916684905308</v>
      </c>
      <c r="E2" s="3">
        <v>9.2785778571302</v>
      </c>
      <c r="F2" s="3">
        <v>-0.71468774366019983</v>
      </c>
      <c r="G2" s="3">
        <v>-1.7684785874704996</v>
      </c>
      <c r="H2" s="3">
        <v>-2.6440788973172</v>
      </c>
      <c r="I2" s="3">
        <v>-8.3118577021492985</v>
      </c>
      <c r="J2" s="3">
        <v>-8.5617095202141993</v>
      </c>
      <c r="K2" s="3">
        <v>-5.9344024606316985</v>
      </c>
      <c r="L2" s="3">
        <v>-9.1146488724346035</v>
      </c>
      <c r="M2" s="3">
        <v>-5.9170172768454972</v>
      </c>
      <c r="N2" s="3">
        <v>-4.1791093543481992</v>
      </c>
      <c r="O2" s="3">
        <v>-4.7722009646040986</v>
      </c>
      <c r="P2" s="3">
        <v>-0.85951524725449968</v>
      </c>
      <c r="Q2" s="3">
        <v>1.2702566452467003</v>
      </c>
      <c r="R2" s="3">
        <v>3.5958882710256992</v>
      </c>
    </row>
    <row r="3" spans="1:18" x14ac:dyDescent="0.2">
      <c r="A3" s="1" t="s">
        <v>26</v>
      </c>
      <c r="B3" s="1" t="s">
        <v>27</v>
      </c>
      <c r="C3" s="3">
        <v>1.8788130523631998</v>
      </c>
      <c r="D3" s="3">
        <v>-0.38286468454380018</v>
      </c>
      <c r="E3" s="3">
        <v>2.4450649992290998</v>
      </c>
      <c r="F3" s="3">
        <v>0.25870225072309994</v>
      </c>
      <c r="G3" s="3">
        <v>0.83531416502230005</v>
      </c>
      <c r="H3" s="3">
        <v>1.0760487973763002</v>
      </c>
      <c r="I3" s="3">
        <v>2.1827207321619988</v>
      </c>
      <c r="J3" s="3">
        <v>1.2321753480064992</v>
      </c>
      <c r="K3" s="3">
        <v>3.0784631145856007</v>
      </c>
      <c r="L3" s="3">
        <v>1.4383213274288009</v>
      </c>
      <c r="M3" s="3">
        <v>2.5626346895912975</v>
      </c>
      <c r="N3" s="3">
        <v>2.0368208728600004</v>
      </c>
      <c r="O3" s="3">
        <v>2.6118363748078002</v>
      </c>
      <c r="P3" s="3">
        <v>0.99393864066600013</v>
      </c>
      <c r="Q3" s="3">
        <v>2.3110023581419998</v>
      </c>
      <c r="R3" s="3">
        <v>2.1426149671401005</v>
      </c>
    </row>
    <row r="4" spans="1:18" x14ac:dyDescent="0.2">
      <c r="A4" s="1" t="s">
        <v>28</v>
      </c>
      <c r="B4" s="1" t="s">
        <v>20</v>
      </c>
      <c r="C4" s="3">
        <v>7.4489953841725001</v>
      </c>
      <c r="D4" s="3">
        <v>6.0874643514703006</v>
      </c>
      <c r="E4" s="3">
        <v>8.6006859194375984</v>
      </c>
      <c r="F4" s="3">
        <v>-0.10827409003439993</v>
      </c>
      <c r="G4" s="3">
        <v>-1.0857106929087998</v>
      </c>
      <c r="H4" s="3">
        <v>-0.56962131754729994</v>
      </c>
      <c r="I4" s="3">
        <v>-4.5214861222650002</v>
      </c>
      <c r="J4" s="3">
        <v>-6.3604953381576994</v>
      </c>
      <c r="K4" s="3">
        <v>-4.4970400587438997</v>
      </c>
      <c r="L4" s="3">
        <v>-6.6575632980767017</v>
      </c>
      <c r="M4" s="3">
        <v>-3.5486679456015997</v>
      </c>
      <c r="N4" s="3">
        <v>-1.8655523918678993</v>
      </c>
      <c r="O4" s="3">
        <v>-1.3186890993679989</v>
      </c>
      <c r="P4" s="3">
        <v>-7.5038743262998654E-3</v>
      </c>
      <c r="Q4" s="3">
        <v>2.5397464835856001</v>
      </c>
      <c r="R4" s="3">
        <v>4.6432088305186996</v>
      </c>
    </row>
    <row r="5" spans="1:18" x14ac:dyDescent="0.2">
      <c r="N5" s="4"/>
      <c r="O5" s="4"/>
      <c r="P5" s="4"/>
      <c r="Q5" s="4"/>
      <c r="R5" s="4"/>
    </row>
    <row r="6" spans="1:18" x14ac:dyDescent="0.2">
      <c r="A6" s="1" t="s">
        <v>29</v>
      </c>
      <c r="B6" s="1" t="s">
        <v>30</v>
      </c>
      <c r="C6" s="3">
        <v>-6.147396868260099</v>
      </c>
      <c r="D6" s="3">
        <v>-4.3225238102001997</v>
      </c>
      <c r="E6" s="3">
        <v>-10.308592863903602</v>
      </c>
      <c r="F6" s="3">
        <v>-6.9703305892802003</v>
      </c>
      <c r="G6" s="3">
        <v>-2.8704737785505996</v>
      </c>
      <c r="H6" s="3">
        <v>-2.1162267346169008</v>
      </c>
      <c r="I6" s="3">
        <v>5.2397626017580006</v>
      </c>
      <c r="J6" s="3">
        <v>-1.0333941754528992</v>
      </c>
      <c r="K6" s="3">
        <v>-0.90144923555589984</v>
      </c>
      <c r="L6" s="3">
        <v>-0.56733249671440067</v>
      </c>
      <c r="M6" s="3">
        <v>-1.0780150661264001</v>
      </c>
      <c r="N6" s="3">
        <v>-3.0611751844449993</v>
      </c>
      <c r="O6" s="3">
        <v>-5.9494103836286998</v>
      </c>
      <c r="P6" s="3">
        <v>-0.7515204414062</v>
      </c>
      <c r="Q6" s="3">
        <v>-6.5387224211422996</v>
      </c>
      <c r="R6" s="3">
        <v>-8.2854625831741</v>
      </c>
    </row>
    <row r="7" spans="1:18" x14ac:dyDescent="0.2">
      <c r="A7" s="1" t="s">
        <v>31</v>
      </c>
      <c r="B7" s="1" t="s">
        <v>32</v>
      </c>
      <c r="C7" s="3">
        <v>12.188006471618298</v>
      </c>
      <c r="D7" s="3">
        <v>15.4135630043749</v>
      </c>
      <c r="E7" s="3">
        <v>19.587177843605101</v>
      </c>
      <c r="F7" s="3">
        <v>6.2576963136912021</v>
      </c>
      <c r="G7" s="3">
        <v>0.97594858001690055</v>
      </c>
      <c r="H7" s="3">
        <v>-0.62064486377389949</v>
      </c>
      <c r="I7" s="3">
        <v>-13.931663884774499</v>
      </c>
      <c r="J7" s="3">
        <v>-7.5283153447612987</v>
      </c>
      <c r="K7" s="3">
        <v>-5.0353920318768006</v>
      </c>
      <c r="L7" s="3">
        <v>-8.5457713851708998</v>
      </c>
      <c r="M7" s="3">
        <v>-4.8413332586153004</v>
      </c>
      <c r="N7" s="3">
        <v>-1.1184978179031999</v>
      </c>
      <c r="O7" s="3">
        <v>1.1865409847044999</v>
      </c>
      <c r="P7" s="3">
        <v>-0.10828874514569986</v>
      </c>
      <c r="Q7" s="3">
        <v>7.8085670567675987</v>
      </c>
      <c r="R7" s="3">
        <v>11.884937408241299</v>
      </c>
    </row>
    <row r="8" spans="1:18" x14ac:dyDescent="0.2">
      <c r="A8" s="1" t="s">
        <v>33</v>
      </c>
      <c r="C8" s="3">
        <f t="shared" ref="C8:P8" si="0">+C7+C6</f>
        <v>6.0406096033581989</v>
      </c>
      <c r="D8" s="3">
        <f t="shared" si="0"/>
        <v>11.091039194174702</v>
      </c>
      <c r="E8" s="3">
        <f t="shared" si="0"/>
        <v>9.278584979701499</v>
      </c>
      <c r="F8" s="3">
        <f t="shared" si="0"/>
        <v>-0.71263427558899828</v>
      </c>
      <c r="G8" s="3">
        <f t="shared" si="0"/>
        <v>-1.8945251985336991</v>
      </c>
      <c r="H8" s="3">
        <f t="shared" si="0"/>
        <v>-2.7368715983908003</v>
      </c>
      <c r="I8" s="3">
        <f t="shared" si="0"/>
        <v>-8.6919012830164988</v>
      </c>
      <c r="J8" s="3">
        <f t="shared" si="0"/>
        <v>-8.5617095202141975</v>
      </c>
      <c r="K8" s="3">
        <f t="shared" si="0"/>
        <v>-5.9368412674327002</v>
      </c>
      <c r="L8" s="3">
        <f t="shared" si="0"/>
        <v>-9.1131038818853014</v>
      </c>
      <c r="M8" s="3">
        <f t="shared" si="0"/>
        <v>-5.9193483247417005</v>
      </c>
      <c r="N8" s="3">
        <f t="shared" si="0"/>
        <v>-4.1796730023481992</v>
      </c>
      <c r="O8" s="3">
        <f t="shared" si="0"/>
        <v>-4.7628693989241997</v>
      </c>
      <c r="P8" s="3">
        <f t="shared" si="0"/>
        <v>-0.85980918655189986</v>
      </c>
      <c r="Q8" s="3">
        <f>+Q7+Q6</f>
        <v>1.269844635625299</v>
      </c>
      <c r="R8" s="3">
        <f>+R7+R6</f>
        <v>3.5994748250671993</v>
      </c>
    </row>
    <row r="9" spans="1:18" x14ac:dyDescent="0.2">
      <c r="M9" s="3"/>
      <c r="N9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>
    <tabColor rgb="FF92D050"/>
  </sheetPr>
  <dimension ref="A1:BF7"/>
  <sheetViews>
    <sheetView showGridLines="0" zoomScale="90" zoomScaleNormal="90" workbookViewId="0">
      <pane xSplit="2" ySplit="2" topLeftCell="AM3" activePane="bottomRight" state="frozen"/>
      <selection activeCell="B29" sqref="B29"/>
      <selection pane="topRight" activeCell="B29" sqref="B29"/>
      <selection pane="bottomLeft" activeCell="B29" sqref="B29"/>
      <selection pane="bottomRight" activeCell="AP16" sqref="AP16"/>
    </sheetView>
  </sheetViews>
  <sheetFormatPr defaultColWidth="9.140625" defaultRowHeight="12" x14ac:dyDescent="0.2"/>
  <cols>
    <col min="1" max="1" width="43.7109375" style="1" bestFit="1" customWidth="1"/>
    <col min="2" max="2" width="43.7109375" style="1" customWidth="1"/>
    <col min="3" max="4" width="9.28515625" style="1" bestFit="1" customWidth="1"/>
    <col min="5" max="6" width="10.28515625" style="1" bestFit="1" customWidth="1"/>
    <col min="7" max="8" width="9.28515625" style="1" bestFit="1" customWidth="1"/>
    <col min="9" max="9" width="9.5703125" style="1" bestFit="1" customWidth="1"/>
    <col min="10" max="15" width="9.28515625" style="1" bestFit="1" customWidth="1"/>
    <col min="16" max="16" width="10.28515625" style="1" bestFit="1" customWidth="1"/>
    <col min="17" max="17" width="9.28515625" style="1" bestFit="1" customWidth="1"/>
    <col min="18" max="19" width="9.5703125" style="1" bestFit="1" customWidth="1"/>
    <col min="20" max="20" width="11.28515625" style="1" customWidth="1"/>
    <col min="21" max="21" width="9.28515625" style="1" bestFit="1" customWidth="1"/>
    <col min="22" max="24" width="9.5703125" style="1" bestFit="1" customWidth="1"/>
    <col min="25" max="25" width="9.28515625" style="1" bestFit="1" customWidth="1"/>
    <col min="26" max="27" width="9.5703125" style="1" bestFit="1" customWidth="1"/>
    <col min="28" max="28" width="9.28515625" style="1" bestFit="1" customWidth="1"/>
    <col min="29" max="31" width="9.5703125" style="1" bestFit="1" customWidth="1"/>
    <col min="32" max="32" width="10.28515625" style="1" bestFit="1" customWidth="1"/>
    <col min="33" max="33" width="9.28515625" style="1" bestFit="1" customWidth="1"/>
    <col min="34" max="40" width="9.140625" style="1"/>
    <col min="41" max="41" width="11.85546875" style="1" customWidth="1"/>
    <col min="42" max="16384" width="9.140625" style="1"/>
  </cols>
  <sheetData>
    <row r="1" spans="1:58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2" t="s">
        <v>69</v>
      </c>
      <c r="AV1" s="2" t="s">
        <v>1</v>
      </c>
      <c r="AW1" s="2" t="s">
        <v>2</v>
      </c>
      <c r="AX1" s="2" t="s">
        <v>3</v>
      </c>
      <c r="AY1" s="2" t="s">
        <v>68</v>
      </c>
      <c r="AZ1" s="2" t="s">
        <v>1</v>
      </c>
      <c r="BA1" s="2" t="s">
        <v>2</v>
      </c>
      <c r="BB1" s="2" t="s">
        <v>3</v>
      </c>
      <c r="BC1" s="2" t="s">
        <v>87</v>
      </c>
      <c r="BD1" s="2" t="s">
        <v>1</v>
      </c>
      <c r="BE1" s="2" t="s">
        <v>2</v>
      </c>
      <c r="BF1" s="2" t="s">
        <v>3</v>
      </c>
    </row>
    <row r="2" spans="1:58" x14ac:dyDescent="0.2">
      <c r="C2" s="1" t="s">
        <v>70</v>
      </c>
      <c r="D2" s="1" t="s">
        <v>12</v>
      </c>
      <c r="E2" s="1" t="s">
        <v>13</v>
      </c>
      <c r="F2" s="1" t="s">
        <v>14</v>
      </c>
      <c r="G2" s="1" t="s">
        <v>74</v>
      </c>
      <c r="H2" s="1" t="s">
        <v>12</v>
      </c>
      <c r="I2" s="1" t="s">
        <v>13</v>
      </c>
      <c r="J2" s="1" t="s">
        <v>14</v>
      </c>
      <c r="K2" s="1" t="s">
        <v>35</v>
      </c>
      <c r="L2" s="1" t="s">
        <v>12</v>
      </c>
      <c r="M2" s="1" t="s">
        <v>13</v>
      </c>
      <c r="N2" s="1" t="s">
        <v>14</v>
      </c>
      <c r="O2" s="1" t="s">
        <v>34</v>
      </c>
      <c r="P2" s="1" t="s">
        <v>12</v>
      </c>
      <c r="Q2" s="1" t="s">
        <v>13</v>
      </c>
      <c r="R2" s="1" t="s">
        <v>14</v>
      </c>
      <c r="S2" s="1" t="s">
        <v>75</v>
      </c>
      <c r="T2" s="1" t="s">
        <v>12</v>
      </c>
      <c r="U2" s="1" t="s">
        <v>13</v>
      </c>
      <c r="V2" s="1" t="s">
        <v>14</v>
      </c>
      <c r="W2" s="1" t="s">
        <v>76</v>
      </c>
      <c r="X2" s="1" t="s">
        <v>12</v>
      </c>
      <c r="Y2" s="1" t="s">
        <v>13</v>
      </c>
      <c r="Z2" s="1" t="s">
        <v>14</v>
      </c>
      <c r="AA2" s="1" t="s">
        <v>77</v>
      </c>
      <c r="AB2" s="1" t="s">
        <v>12</v>
      </c>
      <c r="AC2" s="1" t="s">
        <v>13</v>
      </c>
      <c r="AD2" s="1" t="s">
        <v>14</v>
      </c>
      <c r="AE2" s="1" t="s">
        <v>78</v>
      </c>
      <c r="AF2" s="1" t="s">
        <v>12</v>
      </c>
      <c r="AG2" s="1" t="s">
        <v>13</v>
      </c>
      <c r="AH2" s="1" t="s">
        <v>14</v>
      </c>
      <c r="AI2" s="1" t="s">
        <v>79</v>
      </c>
      <c r="AJ2" s="1" t="s">
        <v>12</v>
      </c>
      <c r="AK2" s="1" t="s">
        <v>13</v>
      </c>
      <c r="AL2" s="1" t="s">
        <v>14</v>
      </c>
      <c r="AM2" s="1" t="s">
        <v>80</v>
      </c>
      <c r="AN2" s="1" t="s">
        <v>12</v>
      </c>
      <c r="AO2" s="1" t="s">
        <v>13</v>
      </c>
      <c r="AP2" s="1" t="s">
        <v>14</v>
      </c>
      <c r="AQ2" s="1" t="s">
        <v>81</v>
      </c>
      <c r="AR2" s="1" t="s">
        <v>12</v>
      </c>
      <c r="AS2" s="1" t="s">
        <v>13</v>
      </c>
      <c r="AT2" s="1" t="s">
        <v>14</v>
      </c>
      <c r="AU2" s="1" t="s">
        <v>82</v>
      </c>
      <c r="AV2" s="1" t="s">
        <v>12</v>
      </c>
      <c r="AW2" s="1" t="s">
        <v>13</v>
      </c>
      <c r="AX2" s="1" t="s">
        <v>14</v>
      </c>
      <c r="AY2" s="1" t="s">
        <v>89</v>
      </c>
      <c r="AZ2" s="1" t="s">
        <v>12</v>
      </c>
      <c r="BA2" s="1" t="s">
        <v>13</v>
      </c>
      <c r="BB2" s="1" t="s">
        <v>14</v>
      </c>
      <c r="BC2" s="1" t="s">
        <v>88</v>
      </c>
      <c r="BD2" s="1" t="s">
        <v>12</v>
      </c>
      <c r="BE2" s="1" t="s">
        <v>13</v>
      </c>
      <c r="BF2" s="1" t="s">
        <v>14</v>
      </c>
    </row>
    <row r="3" spans="1:58" x14ac:dyDescent="0.2">
      <c r="A3" s="5" t="s">
        <v>58</v>
      </c>
      <c r="B3" s="5" t="s">
        <v>59</v>
      </c>
      <c r="C3" s="3">
        <v>0.3338194800323</v>
      </c>
      <c r="D3" s="3">
        <v>-0.23099239872619992</v>
      </c>
      <c r="E3" s="3">
        <v>0.66703766725309999</v>
      </c>
      <c r="F3" s="3">
        <v>1.7495067559415003</v>
      </c>
      <c r="G3" s="3">
        <v>0.35909112676379995</v>
      </c>
      <c r="H3" s="3">
        <v>-1.1630782237523998</v>
      </c>
      <c r="I3" s="3">
        <v>1.0844789529310999</v>
      </c>
      <c r="J3" s="3">
        <v>1.8523865537442004</v>
      </c>
      <c r="K3" s="3">
        <v>0.90009250878070002</v>
      </c>
      <c r="L3" s="3">
        <v>-1.0493757784529001</v>
      </c>
      <c r="M3" s="3">
        <v>1.8582009008317999</v>
      </c>
      <c r="N3" s="3">
        <v>0.89252107135809977</v>
      </c>
      <c r="O3" s="3">
        <v>1.2380886315431998</v>
      </c>
      <c r="P3" s="3">
        <v>-1.9746162678202999</v>
      </c>
      <c r="Q3" s="3">
        <v>-4.4671897819600015E-2</v>
      </c>
      <c r="R3" s="3">
        <v>2.316892915343999</v>
      </c>
      <c r="S3" s="3">
        <v>0.56407465790540012</v>
      </c>
      <c r="T3" s="3">
        <v>-1.5890891216283001</v>
      </c>
      <c r="U3" s="3">
        <v>0.3203921495757</v>
      </c>
      <c r="V3" s="3">
        <v>1.7672112286332</v>
      </c>
      <c r="W3" s="3">
        <v>0.42866655659789998</v>
      </c>
      <c r="X3" s="3">
        <v>-1.0908191587228999</v>
      </c>
      <c r="Y3" s="3">
        <v>0.75305029733719997</v>
      </c>
      <c r="Z3" s="3">
        <v>2.9265074774265005</v>
      </c>
      <c r="AA3" s="3">
        <v>0.77736491964639998</v>
      </c>
      <c r="AB3" s="3">
        <v>-2.4214799994245002</v>
      </c>
      <c r="AC3" s="3">
        <v>1.8541043520725999</v>
      </c>
      <c r="AD3" s="3">
        <v>1.4161090957013001</v>
      </c>
      <c r="AE3" s="3">
        <v>1.5932285257073999</v>
      </c>
      <c r="AF3" s="3">
        <v>-2.7688991034094999</v>
      </c>
      <c r="AG3" s="3">
        <v>2.5085492643419003</v>
      </c>
      <c r="AH3" s="3">
        <v>2.6065320397467957</v>
      </c>
      <c r="AI3" s="3">
        <v>0.81131083334720033</v>
      </c>
      <c r="AJ3" s="3">
        <v>-1.4862440160073001</v>
      </c>
      <c r="AK3" s="3">
        <v>1.6080536529976008</v>
      </c>
      <c r="AL3" s="3">
        <v>1.6111603620464001</v>
      </c>
      <c r="AM3" s="3">
        <v>0.72395527893800016</v>
      </c>
      <c r="AN3" s="3">
        <v>-0.94311360617129991</v>
      </c>
      <c r="AO3" s="3">
        <v>2.0827296816578005</v>
      </c>
      <c r="AP3" s="3">
        <v>2.0991692731509</v>
      </c>
      <c r="AQ3" s="3">
        <v>0.45703001920730035</v>
      </c>
      <c r="AR3" s="3">
        <v>-0.52227435530869992</v>
      </c>
      <c r="AS3" s="3">
        <v>1.9405134712819998</v>
      </c>
      <c r="AT3" s="3">
        <v>0.50906362994020005</v>
      </c>
      <c r="AU3" s="3">
        <v>1.1955820695471</v>
      </c>
      <c r="AV3" s="3">
        <v>-1.2799701589787</v>
      </c>
      <c r="AW3" s="3">
        <v>1.0043536766738002</v>
      </c>
      <c r="AX3" s="3">
        <v>0.70214335040610043</v>
      </c>
      <c r="AY3" s="3">
        <v>-0.5272009899918999</v>
      </c>
      <c r="AZ3" s="3">
        <v>-1.5029922839054</v>
      </c>
      <c r="BA3" s="3">
        <v>1.4228422262498002</v>
      </c>
      <c r="BB3" s="3">
        <v>0.20727598474320019</v>
      </c>
      <c r="BC3" s="3">
        <v>-4.9350425542218996</v>
      </c>
      <c r="BD3" s="3">
        <v>-0.9105485751822</v>
      </c>
      <c r="BE3" s="3">
        <v>1.0693121293414998</v>
      </c>
      <c r="BF3" s="3">
        <v>3.3349870799239003</v>
      </c>
    </row>
    <row r="4" spans="1:58" x14ac:dyDescent="0.2">
      <c r="A4" s="5" t="s">
        <v>60</v>
      </c>
      <c r="B4" s="5" t="s">
        <v>61</v>
      </c>
      <c r="C4" s="3">
        <v>-0.36763515608749997</v>
      </c>
      <c r="D4" s="3">
        <v>1.0335753042789</v>
      </c>
      <c r="E4" s="3">
        <v>-0.68455344989959999</v>
      </c>
      <c r="F4" s="3">
        <v>-5.6038143006599976E-2</v>
      </c>
      <c r="G4" s="3">
        <v>0.20426539927989967</v>
      </c>
      <c r="H4" s="3">
        <v>-8.1509313440999986E-2</v>
      </c>
      <c r="I4" s="3">
        <v>-0.99363277087829993</v>
      </c>
      <c r="J4" s="3">
        <v>-1.0032994739244003</v>
      </c>
      <c r="K4" s="3">
        <v>-1.0057266901572999</v>
      </c>
      <c r="L4" s="3">
        <v>0.71388441753639997</v>
      </c>
      <c r="M4" s="3">
        <v>-1.3945331084713</v>
      </c>
      <c r="N4" s="3">
        <v>0.12952262551789998</v>
      </c>
      <c r="O4" s="3">
        <v>-1.0758237436220999</v>
      </c>
      <c r="P4" s="3">
        <v>1.8584820193943998</v>
      </c>
      <c r="Q4" s="3">
        <v>-0.19933524359929997</v>
      </c>
      <c r="R4" s="3">
        <v>-0.96800309261909989</v>
      </c>
      <c r="S4" s="3">
        <v>-4.3606146270995794E-3</v>
      </c>
      <c r="T4" s="3">
        <v>1.5467724836857</v>
      </c>
      <c r="U4" s="3">
        <v>0.55338237099049947</v>
      </c>
      <c r="V4" s="3">
        <v>-0.60130441702309989</v>
      </c>
      <c r="W4" s="3">
        <v>6.8497339623800044E-2</v>
      </c>
      <c r="X4" s="3">
        <v>0.44000178853429994</v>
      </c>
      <c r="Y4" s="3">
        <v>-1.4826536451525001</v>
      </c>
      <c r="Z4" s="3">
        <v>-0.81107530763659996</v>
      </c>
      <c r="AA4" s="3">
        <v>0.24589596439319999</v>
      </c>
      <c r="AB4" s="3">
        <v>1.0185424667848999</v>
      </c>
      <c r="AC4" s="3">
        <v>-0.55774645446750015</v>
      </c>
      <c r="AD4" s="3">
        <v>0.7456807287378</v>
      </c>
      <c r="AE4" s="3">
        <v>-1.6224949830127</v>
      </c>
      <c r="AF4" s="3">
        <v>1.9626940606722001</v>
      </c>
      <c r="AG4" s="3">
        <v>-1.2152668902668002</v>
      </c>
      <c r="AH4" s="3">
        <v>-1.6260215863509977</v>
      </c>
      <c r="AI4" s="3">
        <v>-0.471316504458</v>
      </c>
      <c r="AJ4" s="3">
        <v>0.8350615139526999</v>
      </c>
      <c r="AK4" s="3">
        <v>2.2056913576800063E-2</v>
      </c>
      <c r="AL4" s="3">
        <v>-0.36744806586409939</v>
      </c>
      <c r="AM4" s="3">
        <v>-7.9242822570999294E-3</v>
      </c>
      <c r="AN4" s="3">
        <v>0.14636157219349996</v>
      </c>
      <c r="AO4" s="3">
        <v>-1.0511381196830001</v>
      </c>
      <c r="AP4" s="3">
        <v>-0.93545773971300017</v>
      </c>
      <c r="AQ4" s="3">
        <v>-0.12754159855860003</v>
      </c>
      <c r="AR4" s="3">
        <v>0.52202835831259997</v>
      </c>
      <c r="AS4" s="3">
        <v>0.10904153049950001</v>
      </c>
      <c r="AT4" s="3">
        <v>-0.27602468056640006</v>
      </c>
      <c r="AU4" s="3">
        <v>-0.74272944895100002</v>
      </c>
      <c r="AV4" s="3">
        <v>0.64749465415420004</v>
      </c>
      <c r="AW4" s="3">
        <v>-0.89483452195070035</v>
      </c>
      <c r="AX4" s="4">
        <v>0.30917517113230003</v>
      </c>
      <c r="AY4" s="4">
        <v>1.5516631835004999</v>
      </c>
      <c r="AZ4" s="4">
        <v>2.3721587256043004</v>
      </c>
      <c r="BA4" s="4">
        <v>-0.81716371904390006</v>
      </c>
      <c r="BB4" s="4">
        <v>-0.39558076901460015</v>
      </c>
      <c r="BC4" s="4">
        <v>4.9529445537437002</v>
      </c>
      <c r="BD4" s="4">
        <v>0.78953280147550009</v>
      </c>
      <c r="BE4" s="4">
        <v>-0.35271029029549994</v>
      </c>
      <c r="BF4" s="4">
        <v>-1.8058601776448999</v>
      </c>
    </row>
    <row r="5" spans="1:58" x14ac:dyDescent="0.2">
      <c r="A5" s="5" t="s">
        <v>62</v>
      </c>
      <c r="B5" s="5" t="s">
        <v>27</v>
      </c>
      <c r="C5" s="3">
        <v>-3.3815676055199972E-2</v>
      </c>
      <c r="D5" s="3">
        <v>0.80258290555270007</v>
      </c>
      <c r="E5" s="3">
        <v>-1.75157826465E-2</v>
      </c>
      <c r="F5" s="3">
        <v>1.6934686129349004</v>
      </c>
      <c r="G5" s="3">
        <v>0.56335652604369968</v>
      </c>
      <c r="H5" s="3">
        <v>-1.2445875371933997</v>
      </c>
      <c r="I5" s="3">
        <v>9.0846182052799929E-2</v>
      </c>
      <c r="J5" s="3">
        <v>0.84908707981980003</v>
      </c>
      <c r="K5" s="3">
        <v>-0.10563418137659986</v>
      </c>
      <c r="L5" s="3">
        <v>-0.33549136091650011</v>
      </c>
      <c r="M5" s="3">
        <v>0.46366779236049993</v>
      </c>
      <c r="N5" s="3">
        <v>1.0220436968759998</v>
      </c>
      <c r="O5" s="3">
        <v>0.16226488792109994</v>
      </c>
      <c r="P5" s="3">
        <v>-0.11613424842590003</v>
      </c>
      <c r="Q5" s="3">
        <v>-0.24400714141889998</v>
      </c>
      <c r="R5" s="3">
        <v>1.3488898227248991</v>
      </c>
      <c r="S5" s="3">
        <v>0.55971404327830054</v>
      </c>
      <c r="T5" s="3">
        <v>-4.2316637942600099E-2</v>
      </c>
      <c r="U5" s="3">
        <v>0.87377452056619953</v>
      </c>
      <c r="V5" s="3">
        <v>1.1659068116101001</v>
      </c>
      <c r="W5" s="3">
        <v>0.49716389622170004</v>
      </c>
      <c r="X5" s="3">
        <v>-0.65081737018859998</v>
      </c>
      <c r="Y5" s="3">
        <v>-0.72960334781530012</v>
      </c>
      <c r="Z5" s="3">
        <v>2.1154321697899006</v>
      </c>
      <c r="AA5" s="3">
        <v>1.0232608840396</v>
      </c>
      <c r="AB5" s="3">
        <v>-1.4029375326396003</v>
      </c>
      <c r="AC5" s="3">
        <v>1.2963578976050998</v>
      </c>
      <c r="AD5" s="3">
        <v>2.1617898244390998</v>
      </c>
      <c r="AE5" s="3">
        <v>-2.9266457305300086E-2</v>
      </c>
      <c r="AF5" s="3">
        <v>-0.80620504273729976</v>
      </c>
      <c r="AG5" s="3">
        <v>1.2932823740751</v>
      </c>
      <c r="AH5" s="3">
        <v>0.98051045339579801</v>
      </c>
      <c r="AI5" s="3">
        <v>0.33999432888920034</v>
      </c>
      <c r="AJ5" s="3">
        <v>-0.65118250205460015</v>
      </c>
      <c r="AK5" s="3">
        <v>1.6301105665744009</v>
      </c>
      <c r="AL5" s="3">
        <v>1.2437122961823008</v>
      </c>
      <c r="AM5" s="3">
        <v>0.7160309966809002</v>
      </c>
      <c r="AN5" s="3">
        <v>-0.79675203397779992</v>
      </c>
      <c r="AO5" s="3">
        <v>1.0315915619748004</v>
      </c>
      <c r="AP5" s="3">
        <v>1.1637115334378998</v>
      </c>
      <c r="AQ5" s="3">
        <v>0.32948842064870032</v>
      </c>
      <c r="AR5" s="3">
        <v>-2.4599699609995085E-4</v>
      </c>
      <c r="AS5" s="3">
        <v>2.0495550017814996</v>
      </c>
      <c r="AT5" s="3">
        <v>0.23303894937379999</v>
      </c>
      <c r="AU5" s="3">
        <v>0.45285262059609999</v>
      </c>
      <c r="AV5" s="3">
        <v>-0.63247550482449999</v>
      </c>
      <c r="AW5" s="3">
        <v>0.10951915472309981</v>
      </c>
      <c r="AX5" s="3">
        <v>1.0113185215384004</v>
      </c>
      <c r="AY5" s="3">
        <v>1.0244621935086</v>
      </c>
      <c r="AZ5" s="3">
        <v>0.86916644169890045</v>
      </c>
      <c r="BA5" s="3">
        <v>0.60567850720590011</v>
      </c>
      <c r="BB5" s="3">
        <v>-0.18830478427139996</v>
      </c>
      <c r="BC5" s="7">
        <v>1.7901999521800604E-2</v>
      </c>
      <c r="BD5" s="7">
        <v>-0.12101577370669991</v>
      </c>
      <c r="BE5" s="7">
        <v>0.71660183904599983</v>
      </c>
      <c r="BF5" s="7">
        <v>1.5291269022790004</v>
      </c>
    </row>
    <row r="7" spans="1:58" x14ac:dyDescent="0.2">
      <c r="AT7" s="1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E04-C660-4483-A717-6ACD519E3E72}">
  <sheetPr codeName="Munka4">
    <tabColor rgb="FF92D050"/>
  </sheetPr>
  <dimension ref="A1:P6"/>
  <sheetViews>
    <sheetView showGridLines="0" zoomScaleNormal="100" workbookViewId="0">
      <pane xSplit="2" ySplit="1" topLeftCell="F14" activePane="bottomRight" state="frozen"/>
      <selection activeCell="B29" sqref="B29"/>
      <selection pane="topRight" activeCell="B29" sqref="B29"/>
      <selection pane="bottomLeft" activeCell="B29" sqref="B29"/>
      <selection pane="bottomRight" activeCell="K18" sqref="K18"/>
    </sheetView>
  </sheetViews>
  <sheetFormatPr defaultColWidth="9.140625" defaultRowHeight="12" x14ac:dyDescent="0.2"/>
  <cols>
    <col min="1" max="2" width="24.42578125" style="14" customWidth="1"/>
    <col min="3" max="3" width="9.28515625" style="14" bestFit="1" customWidth="1"/>
    <col min="4" max="5" width="9.42578125" style="14" bestFit="1" customWidth="1"/>
    <col min="6" max="11" width="9.28515625" style="14" bestFit="1" customWidth="1"/>
    <col min="12" max="16384" width="9.140625" style="14"/>
  </cols>
  <sheetData>
    <row r="1" spans="1:16" s="12" customFormat="1" x14ac:dyDescent="0.2"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</row>
    <row r="2" spans="1:16" s="12" customFormat="1" x14ac:dyDescent="0.2">
      <c r="A2" s="12" t="s">
        <v>63</v>
      </c>
      <c r="B2" s="12" t="s">
        <v>64</v>
      </c>
      <c r="C2" s="13">
        <v>4.0643749269964999</v>
      </c>
      <c r="D2" s="13">
        <v>3.5219483813101995</v>
      </c>
      <c r="E2" s="13">
        <v>4.0607020869990995</v>
      </c>
      <c r="F2" s="13">
        <v>3.3985482109907004</v>
      </c>
      <c r="G2" s="13">
        <v>3.2533807281557001</v>
      </c>
      <c r="H2" s="13">
        <v>2.9402048707820998</v>
      </c>
      <c r="I2" s="13">
        <v>2.7511228784496002</v>
      </c>
      <c r="J2" s="13">
        <v>3.3961303230811</v>
      </c>
      <c r="K2" s="13">
        <v>2.8531784202294999</v>
      </c>
      <c r="L2" s="13">
        <v>2.872082218943</v>
      </c>
      <c r="M2" s="13">
        <v>3.2035681544827996</v>
      </c>
      <c r="N2" s="13">
        <v>3.7769231872402997</v>
      </c>
      <c r="O2" s="13">
        <v>3.6368240045971003</v>
      </c>
      <c r="P2" s="22">
        <v>3.4291857609927994</v>
      </c>
    </row>
    <row r="3" spans="1:16" s="12" customFormat="1" x14ac:dyDescent="0.2">
      <c r="A3" s="12" t="s">
        <v>65</v>
      </c>
      <c r="B3" s="12" t="s">
        <v>66</v>
      </c>
      <c r="C3" s="13">
        <v>0.89514538761469997</v>
      </c>
      <c r="D3" s="13">
        <v>-0.1917572606668001</v>
      </c>
      <c r="E3" s="13">
        <v>-0.18609565173760007</v>
      </c>
      <c r="F3" s="13">
        <v>1.2776002684649002</v>
      </c>
      <c r="G3" s="13">
        <v>1.5250839833725001</v>
      </c>
      <c r="H3" s="13">
        <v>1.5783361372971001</v>
      </c>
      <c r="I3" s="13">
        <v>3.8159413419345003</v>
      </c>
      <c r="J3" s="13">
        <v>4.0018482786411997</v>
      </c>
      <c r="K3" s="13">
        <v>4.0732241711357</v>
      </c>
      <c r="L3" s="13">
        <v>6.0877441933133003</v>
      </c>
      <c r="M3" s="13">
        <v>5.6208656569107003</v>
      </c>
      <c r="N3" s="13">
        <v>4.4515932327618</v>
      </c>
      <c r="O3" s="13">
        <v>3.5552061586135997</v>
      </c>
      <c r="P3" s="22">
        <v>4.3932006723784998</v>
      </c>
    </row>
    <row r="4" spans="1:16" s="12" customFormat="1" x14ac:dyDescent="0.2">
      <c r="A4" s="12" t="s">
        <v>67</v>
      </c>
      <c r="B4" s="12" t="s">
        <v>91</v>
      </c>
      <c r="C4" s="13">
        <f t="shared" ref="C4:M4" si="0">+C2/(C2+C3)*100</f>
        <v>81.950968423750183</v>
      </c>
      <c r="D4" s="13">
        <f t="shared" si="0"/>
        <v>105.75814581565974</v>
      </c>
      <c r="E4" s="13">
        <f t="shared" si="0"/>
        <v>104.8029562446396</v>
      </c>
      <c r="F4" s="13">
        <f t="shared" si="0"/>
        <v>72.678363955337048</v>
      </c>
      <c r="G4" s="13">
        <f t="shared" si="0"/>
        <v>68.084226306135818</v>
      </c>
      <c r="H4" s="13">
        <f t="shared" si="0"/>
        <v>65.069783930808228</v>
      </c>
      <c r="I4" s="13">
        <f t="shared" si="0"/>
        <v>41.892736025180675</v>
      </c>
      <c r="J4" s="13">
        <f t="shared" si="0"/>
        <v>45.906192838817589</v>
      </c>
      <c r="K4" s="13">
        <f t="shared" si="0"/>
        <v>41.192789223462334</v>
      </c>
      <c r="L4" s="13">
        <f t="shared" si="0"/>
        <v>32.055110074612934</v>
      </c>
      <c r="M4" s="13">
        <f t="shared" si="0"/>
        <v>36.303384703804717</v>
      </c>
      <c r="N4" s="13">
        <f t="shared" ref="N4:O4" si="1">+N2/(N2+N3)*100</f>
        <v>45.900415025717791</v>
      </c>
      <c r="O4" s="13">
        <f t="shared" si="1"/>
        <v>50.567418685206576</v>
      </c>
      <c r="P4" s="22">
        <f t="shared" ref="P4" si="2">+P2/(P2+P3)*100</f>
        <v>43.838102223682725</v>
      </c>
    </row>
    <row r="6" spans="1:16" x14ac:dyDescent="0.2">
      <c r="J6" s="15"/>
      <c r="K6" s="15"/>
      <c r="L6" s="1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5828-58ED-470F-9614-C45907BD24E3}">
  <sheetPr>
    <tabColor rgb="FF92D050"/>
  </sheetPr>
  <dimension ref="A1:BQ14"/>
  <sheetViews>
    <sheetView showGridLines="0" topLeftCell="AM16" zoomScaleNormal="100" workbookViewId="0">
      <selection activeCell="BD14" sqref="BD14"/>
    </sheetView>
  </sheetViews>
  <sheetFormatPr defaultColWidth="8.28515625" defaultRowHeight="12" x14ac:dyDescent="0.2"/>
  <cols>
    <col min="1" max="1" width="25.140625" style="19" bestFit="1" customWidth="1"/>
    <col min="2" max="2" width="25.140625" style="19" customWidth="1"/>
    <col min="3" max="16384" width="8.28515625" style="19"/>
  </cols>
  <sheetData>
    <row r="1" spans="1:69" x14ac:dyDescent="0.2">
      <c r="C1" s="19" t="s">
        <v>70</v>
      </c>
      <c r="D1" s="19" t="s">
        <v>71</v>
      </c>
      <c r="E1" s="19" t="s">
        <v>72</v>
      </c>
      <c r="F1" s="19" t="s">
        <v>73</v>
      </c>
      <c r="G1" s="19" t="s">
        <v>74</v>
      </c>
      <c r="H1" s="19" t="s">
        <v>71</v>
      </c>
      <c r="I1" s="19" t="s">
        <v>72</v>
      </c>
      <c r="J1" s="19" t="s">
        <v>73</v>
      </c>
      <c r="K1" s="19" t="s">
        <v>35</v>
      </c>
      <c r="L1" s="19" t="s">
        <v>71</v>
      </c>
      <c r="M1" s="19" t="s">
        <v>72</v>
      </c>
      <c r="N1" s="19" t="s">
        <v>73</v>
      </c>
      <c r="O1" s="19" t="s">
        <v>34</v>
      </c>
      <c r="P1" s="19" t="s">
        <v>71</v>
      </c>
      <c r="Q1" s="19" t="s">
        <v>72</v>
      </c>
      <c r="R1" s="19" t="s">
        <v>73</v>
      </c>
      <c r="S1" s="19" t="s">
        <v>75</v>
      </c>
      <c r="T1" s="19" t="s">
        <v>71</v>
      </c>
      <c r="U1" s="19" t="s">
        <v>72</v>
      </c>
      <c r="V1" s="19" t="s">
        <v>73</v>
      </c>
      <c r="W1" s="19" t="s">
        <v>76</v>
      </c>
      <c r="X1" s="19" t="s">
        <v>12</v>
      </c>
      <c r="Y1" s="19" t="s">
        <v>72</v>
      </c>
      <c r="Z1" s="19" t="s">
        <v>14</v>
      </c>
      <c r="AA1" s="19" t="s">
        <v>77</v>
      </c>
      <c r="AB1" s="19" t="s">
        <v>12</v>
      </c>
      <c r="AC1" s="19" t="s">
        <v>72</v>
      </c>
      <c r="AD1" s="19" t="s">
        <v>14</v>
      </c>
      <c r="AE1" s="19" t="s">
        <v>78</v>
      </c>
      <c r="AF1" s="19" t="s">
        <v>12</v>
      </c>
      <c r="AG1" s="19" t="s">
        <v>72</v>
      </c>
      <c r="AH1" s="19" t="s">
        <v>14</v>
      </c>
      <c r="AI1" s="19" t="s">
        <v>79</v>
      </c>
      <c r="AJ1" s="19" t="s">
        <v>12</v>
      </c>
      <c r="AK1" s="19" t="s">
        <v>72</v>
      </c>
      <c r="AL1" s="19" t="s">
        <v>14</v>
      </c>
      <c r="AM1" s="19" t="s">
        <v>80</v>
      </c>
      <c r="AN1" s="19" t="s">
        <v>12</v>
      </c>
      <c r="AO1" s="19" t="s">
        <v>72</v>
      </c>
      <c r="AP1" s="19" t="s">
        <v>14</v>
      </c>
      <c r="AQ1" s="19" t="s">
        <v>81</v>
      </c>
      <c r="AR1" s="19" t="s">
        <v>12</v>
      </c>
      <c r="AS1" s="19" t="s">
        <v>72</v>
      </c>
      <c r="AT1" s="19" t="s">
        <v>14</v>
      </c>
      <c r="AU1" s="19" t="s">
        <v>82</v>
      </c>
      <c r="AV1" s="19" t="s">
        <v>12</v>
      </c>
      <c r="AW1" s="8" t="s">
        <v>13</v>
      </c>
      <c r="AX1" s="8" t="s">
        <v>14</v>
      </c>
      <c r="AY1" s="8" t="s">
        <v>89</v>
      </c>
      <c r="AZ1" s="8" t="s">
        <v>12</v>
      </c>
      <c r="BA1" s="8" t="s">
        <v>13</v>
      </c>
      <c r="BB1" s="8" t="s">
        <v>14</v>
      </c>
      <c r="BC1" s="8" t="s">
        <v>88</v>
      </c>
      <c r="BD1" s="19" t="str">
        <f>AZ1</f>
        <v>II.</v>
      </c>
      <c r="BE1" s="19" t="str">
        <f t="shared" ref="BE1:BF2" si="0">BA1</f>
        <v>III.</v>
      </c>
      <c r="BF1" s="19" t="str">
        <f t="shared" si="0"/>
        <v>IV.</v>
      </c>
    </row>
    <row r="2" spans="1:69" x14ac:dyDescent="0.2">
      <c r="C2" s="19" t="s">
        <v>0</v>
      </c>
      <c r="D2" s="19" t="s">
        <v>1</v>
      </c>
      <c r="E2" s="19" t="s">
        <v>2</v>
      </c>
      <c r="F2" s="19" t="s">
        <v>3</v>
      </c>
      <c r="G2" s="19" t="s">
        <v>4</v>
      </c>
      <c r="H2" s="19" t="s">
        <v>1</v>
      </c>
      <c r="I2" s="19" t="s">
        <v>2</v>
      </c>
      <c r="J2" s="19" t="s">
        <v>3</v>
      </c>
      <c r="K2" s="19" t="s">
        <v>5</v>
      </c>
      <c r="L2" s="19" t="s">
        <v>1</v>
      </c>
      <c r="M2" s="19" t="s">
        <v>2</v>
      </c>
      <c r="N2" s="19" t="s">
        <v>3</v>
      </c>
      <c r="O2" s="19" t="s">
        <v>6</v>
      </c>
      <c r="P2" s="19" t="s">
        <v>1</v>
      </c>
      <c r="Q2" s="19" t="s">
        <v>2</v>
      </c>
      <c r="R2" s="19" t="s">
        <v>3</v>
      </c>
      <c r="S2" s="19" t="s">
        <v>7</v>
      </c>
      <c r="T2" s="19" t="s">
        <v>1</v>
      </c>
      <c r="U2" s="19" t="s">
        <v>2</v>
      </c>
      <c r="V2" s="19" t="s">
        <v>3</v>
      </c>
      <c r="W2" s="19" t="s">
        <v>8</v>
      </c>
      <c r="X2" s="19" t="s">
        <v>1</v>
      </c>
      <c r="Y2" s="19" t="s">
        <v>2</v>
      </c>
      <c r="Z2" s="19" t="s">
        <v>3</v>
      </c>
      <c r="AA2" s="19" t="s">
        <v>9</v>
      </c>
      <c r="AB2" s="19" t="s">
        <v>1</v>
      </c>
      <c r="AC2" s="19" t="s">
        <v>2</v>
      </c>
      <c r="AD2" s="19" t="s">
        <v>3</v>
      </c>
      <c r="AE2" s="19" t="s">
        <v>10</v>
      </c>
      <c r="AF2" s="19" t="s">
        <v>1</v>
      </c>
      <c r="AG2" s="19" t="s">
        <v>2</v>
      </c>
      <c r="AH2" s="19" t="s">
        <v>3</v>
      </c>
      <c r="AI2" s="19" t="s">
        <v>11</v>
      </c>
      <c r="AJ2" s="19" t="s">
        <v>1</v>
      </c>
      <c r="AK2" s="20" t="s">
        <v>2</v>
      </c>
      <c r="AL2" s="19" t="s">
        <v>3</v>
      </c>
      <c r="AM2" s="19" t="s">
        <v>22</v>
      </c>
      <c r="AN2" s="19" t="s">
        <v>1</v>
      </c>
      <c r="AO2" s="20" t="s">
        <v>2</v>
      </c>
      <c r="AP2" s="19" t="s">
        <v>3</v>
      </c>
      <c r="AQ2" s="19" t="s">
        <v>23</v>
      </c>
      <c r="AR2" s="19" t="s">
        <v>1</v>
      </c>
      <c r="AS2" s="20" t="s">
        <v>2</v>
      </c>
      <c r="AT2" s="19" t="s">
        <v>3</v>
      </c>
      <c r="AU2" s="19" t="s">
        <v>69</v>
      </c>
      <c r="AV2" s="19" t="s">
        <v>1</v>
      </c>
      <c r="AW2" s="8" t="s">
        <v>2</v>
      </c>
      <c r="AX2" s="8" t="s">
        <v>3</v>
      </c>
      <c r="AY2" s="8" t="s">
        <v>68</v>
      </c>
      <c r="AZ2" s="19" t="s">
        <v>1</v>
      </c>
      <c r="BA2" s="8" t="s">
        <v>2</v>
      </c>
      <c r="BB2" s="8" t="s">
        <v>3</v>
      </c>
      <c r="BC2" s="8" t="s">
        <v>87</v>
      </c>
      <c r="BD2" s="19" t="str">
        <f>AZ2</f>
        <v>Q2</v>
      </c>
      <c r="BE2" s="19" t="str">
        <f t="shared" si="0"/>
        <v>Q3</v>
      </c>
      <c r="BF2" s="19" t="str">
        <f t="shared" si="0"/>
        <v>Q4</v>
      </c>
    </row>
    <row r="3" spans="1:69" x14ac:dyDescent="0.2">
      <c r="A3" s="19" t="s">
        <v>83</v>
      </c>
      <c r="B3" s="19" t="s">
        <v>57</v>
      </c>
      <c r="C3" s="19">
        <v>0</v>
      </c>
      <c r="D3" s="21">
        <v>0.63096292382730002</v>
      </c>
      <c r="E3" s="21">
        <v>1.4153225477951001</v>
      </c>
      <c r="F3" s="21">
        <v>1.5808276609856002</v>
      </c>
      <c r="G3" s="21">
        <v>1.9689834005550002</v>
      </c>
      <c r="H3" s="21">
        <v>1.8002835265323003</v>
      </c>
      <c r="I3" s="21">
        <v>2.2376227228937005</v>
      </c>
      <c r="J3" s="21">
        <v>2.3782645271853005</v>
      </c>
      <c r="K3" s="21">
        <v>2.6460044888607004</v>
      </c>
      <c r="L3" s="21">
        <v>2.5953092346097004</v>
      </c>
      <c r="M3" s="21">
        <v>2.7775197204137005</v>
      </c>
      <c r="N3" s="21">
        <v>2.8871418118895007</v>
      </c>
      <c r="O3" s="21">
        <v>3.1310592441346006</v>
      </c>
      <c r="P3" s="21">
        <v>3.1959837518304006</v>
      </c>
      <c r="Q3" s="21">
        <v>1.6694141879863007</v>
      </c>
      <c r="R3" s="21">
        <v>1.2345467048510006</v>
      </c>
      <c r="S3" s="21">
        <v>1.0371393444999006</v>
      </c>
      <c r="T3" s="21">
        <v>0.77146917315890062</v>
      </c>
      <c r="U3" s="21">
        <v>0.55553176294440065</v>
      </c>
      <c r="V3" s="21">
        <v>0.50509962848610068</v>
      </c>
      <c r="W3" s="21">
        <v>0.3460523356430007</v>
      </c>
      <c r="X3" s="21">
        <v>0.32824547202630072</v>
      </c>
      <c r="Y3" s="21">
        <v>0.29899196571190073</v>
      </c>
      <c r="Z3" s="21">
        <v>0.18101478100650073</v>
      </c>
      <c r="AA3" s="21">
        <v>0.53426549580790073</v>
      </c>
      <c r="AB3" s="21">
        <v>0.83510004440960073</v>
      </c>
      <c r="AC3" s="21">
        <v>1.1263804348489006</v>
      </c>
      <c r="AD3" s="21">
        <v>1.2668533107047006</v>
      </c>
      <c r="AE3" s="21">
        <v>1.4445275778355007</v>
      </c>
      <c r="AF3" s="21">
        <v>1.6778813966290007</v>
      </c>
      <c r="AG3" s="21">
        <v>1.6094474588851007</v>
      </c>
      <c r="AH3" s="21">
        <v>1.6471874858299007</v>
      </c>
      <c r="AI3" s="21">
        <v>1.7764085777896006</v>
      </c>
      <c r="AJ3" s="21">
        <v>1.9813549219139006</v>
      </c>
      <c r="AK3" s="21">
        <v>1.8194126356222007</v>
      </c>
      <c r="AL3" s="21">
        <v>1.6992394990191007</v>
      </c>
      <c r="AM3" s="21">
        <v>1.8006955940722007</v>
      </c>
      <c r="AN3" s="21">
        <v>2.0973838872948005</v>
      </c>
      <c r="AO3" s="21">
        <v>2.1996148274895004</v>
      </c>
      <c r="AP3" s="21">
        <v>2.3329626907268004</v>
      </c>
      <c r="AQ3" s="21">
        <v>2.3310954762515004</v>
      </c>
      <c r="AR3" s="21">
        <v>2.2316193187077005</v>
      </c>
      <c r="AS3" s="21">
        <v>2.3600830633669005</v>
      </c>
      <c r="AT3" s="21">
        <v>2.5071786088911003</v>
      </c>
      <c r="AU3" s="21">
        <v>2.5322610656312001</v>
      </c>
      <c r="AV3" s="21">
        <v>2.5792899536989</v>
      </c>
      <c r="AW3" s="21">
        <v>2.6212127268491998</v>
      </c>
      <c r="AX3" s="21">
        <v>2.8381463700964997</v>
      </c>
      <c r="AY3" s="21">
        <v>2.8827537016778999</v>
      </c>
      <c r="AZ3" s="21">
        <v>3.1913304140860999</v>
      </c>
      <c r="BA3" s="21">
        <v>3.4362623394773997</v>
      </c>
      <c r="BB3" s="21">
        <v>3.7964095545746996</v>
      </c>
      <c r="BC3" s="21">
        <v>4.5075895541924993</v>
      </c>
      <c r="BD3" s="21">
        <v>4.9917153059236989</v>
      </c>
      <c r="BE3" s="23">
        <v>5.3144326104032986</v>
      </c>
      <c r="BF3" s="23">
        <v>5.579311018648899</v>
      </c>
    </row>
    <row r="4" spans="1:69" x14ac:dyDescent="0.2">
      <c r="A4" s="19" t="s">
        <v>84</v>
      </c>
      <c r="B4" s="19" t="s">
        <v>55</v>
      </c>
      <c r="C4" s="19">
        <v>0</v>
      </c>
      <c r="D4" s="21">
        <v>-0.49779432499330001</v>
      </c>
      <c r="E4" s="21">
        <v>-3.6121143112800014E-2</v>
      </c>
      <c r="F4" s="21">
        <v>-1.2491708071430998</v>
      </c>
      <c r="G4" s="21">
        <v>-1.2826886672808997</v>
      </c>
      <c r="H4" s="21">
        <v>-0.65522066213689967</v>
      </c>
      <c r="I4" s="21">
        <v>-0.59612963391539964</v>
      </c>
      <c r="J4" s="21">
        <v>-0.7451082310550996</v>
      </c>
      <c r="K4" s="21">
        <v>-0.44741391147899962</v>
      </c>
      <c r="L4" s="21">
        <v>-0.86333084299929963</v>
      </c>
      <c r="M4" s="21">
        <v>-1.0482645909049997</v>
      </c>
      <c r="N4" s="21">
        <v>-1.0136320819252997</v>
      </c>
      <c r="O4" s="21">
        <v>-0.68392645900379978</v>
      </c>
      <c r="P4" s="21">
        <v>-0.47332539093069981</v>
      </c>
      <c r="Q4" s="21">
        <v>-0.79036338738019984</v>
      </c>
      <c r="R4" s="21">
        <v>-0.88069119992859979</v>
      </c>
      <c r="S4" s="21">
        <v>-0.57464287187429974</v>
      </c>
      <c r="T4" s="21">
        <v>-0.67093397578889968</v>
      </c>
      <c r="U4" s="21">
        <v>-0.41726305301839967</v>
      </c>
      <c r="V4" s="21">
        <v>-0.30803157031319967</v>
      </c>
      <c r="W4" s="21">
        <v>-0.14099352984129968</v>
      </c>
      <c r="X4" s="21">
        <v>-0.19982364598849967</v>
      </c>
      <c r="Y4" s="21">
        <v>-7.4866304786099666E-2</v>
      </c>
      <c r="Z4" s="21">
        <v>-0.28066656446839966</v>
      </c>
      <c r="AA4" s="21">
        <v>-0.27149030226959964</v>
      </c>
      <c r="AB4" s="21">
        <v>3.1107156830200378E-2</v>
      </c>
      <c r="AC4" s="21">
        <v>1.5605672438800377E-2</v>
      </c>
      <c r="AD4" s="21">
        <v>-0.57130895549149951</v>
      </c>
      <c r="AE4" s="21">
        <v>-0.42262397974429949</v>
      </c>
      <c r="AF4" s="21">
        <v>-0.25360342540019953</v>
      </c>
      <c r="AG4" s="21">
        <v>-0.3685790067494995</v>
      </c>
      <c r="AH4" s="21">
        <v>0.14180113313500053</v>
      </c>
      <c r="AI4" s="21">
        <v>-1.3889529376699461E-2</v>
      </c>
      <c r="AJ4" s="21">
        <v>-1.3989470413399461E-2</v>
      </c>
      <c r="AK4" s="21">
        <v>-8.1995924824399463E-2</v>
      </c>
      <c r="AL4" s="21">
        <v>5.2474647058800533E-2</v>
      </c>
      <c r="AM4" s="21">
        <v>-0.15908614652929948</v>
      </c>
      <c r="AN4" s="21">
        <v>-0.16360157161809949</v>
      </c>
      <c r="AO4" s="21">
        <v>-5.2092724984799499E-2</v>
      </c>
      <c r="AP4" s="21">
        <v>-8.6646824674999498E-2</v>
      </c>
      <c r="AQ4" s="21">
        <v>-7.8815046696199501E-2</v>
      </c>
      <c r="AR4" s="21">
        <v>-0.24782980607669952</v>
      </c>
      <c r="AS4" s="21">
        <v>-0.28506798443439951</v>
      </c>
      <c r="AT4" s="21">
        <v>-3.4712519990995339E-3</v>
      </c>
      <c r="AU4" s="21">
        <v>9.492555460940047E-2</v>
      </c>
      <c r="AV4" s="21">
        <v>-0.10302739110799955</v>
      </c>
      <c r="AW4" s="21">
        <v>-4.1529825965799544E-2</v>
      </c>
      <c r="AX4" s="21">
        <v>0.20732336577110044</v>
      </c>
      <c r="AY4" s="21">
        <v>3.2777855138500428E-2</v>
      </c>
      <c r="AZ4" s="21">
        <v>-0.31863456532319956</v>
      </c>
      <c r="BA4" s="21">
        <v>-0.60281005725439951</v>
      </c>
      <c r="BB4" s="21">
        <v>-0.31965759074979949</v>
      </c>
      <c r="BC4" s="21">
        <v>-0.38374063535969949</v>
      </c>
      <c r="BD4" s="21">
        <v>-0.30304744040449949</v>
      </c>
      <c r="BE4" s="23">
        <v>-0.16041734456069948</v>
      </c>
      <c r="BF4" s="23">
        <v>-1.0616976369515994</v>
      </c>
    </row>
    <row r="5" spans="1:69" x14ac:dyDescent="0.2">
      <c r="A5" s="19" t="s">
        <v>86</v>
      </c>
      <c r="B5" s="19" t="s">
        <v>85</v>
      </c>
      <c r="C5" s="19">
        <v>0</v>
      </c>
      <c r="D5" s="21">
        <f>+D4-D3</f>
        <v>-1.1287572488205999</v>
      </c>
      <c r="E5" s="21">
        <f t="shared" ref="E5:BB5" si="1">+E4-E3</f>
        <v>-1.4514436909079</v>
      </c>
      <c r="F5" s="21">
        <f t="shared" si="1"/>
        <v>-2.8299984681287</v>
      </c>
      <c r="G5" s="21">
        <f t="shared" si="1"/>
        <v>-3.2516720678358997</v>
      </c>
      <c r="H5" s="21">
        <f t="shared" si="1"/>
        <v>-2.4555041886691997</v>
      </c>
      <c r="I5" s="21">
        <f t="shared" si="1"/>
        <v>-2.8337523568091001</v>
      </c>
      <c r="J5" s="21">
        <f t="shared" si="1"/>
        <v>-3.1233727582404001</v>
      </c>
      <c r="K5" s="21">
        <f t="shared" si="1"/>
        <v>-3.0934184003396998</v>
      </c>
      <c r="L5" s="21">
        <f t="shared" si="1"/>
        <v>-3.4586400776090001</v>
      </c>
      <c r="M5" s="21">
        <f t="shared" si="1"/>
        <v>-3.8257843113187002</v>
      </c>
      <c r="N5" s="21">
        <f t="shared" si="1"/>
        <v>-3.9007738938148004</v>
      </c>
      <c r="O5" s="21">
        <f t="shared" si="1"/>
        <v>-3.8149857031384005</v>
      </c>
      <c r="P5" s="21">
        <f t="shared" si="1"/>
        <v>-3.6693091427611004</v>
      </c>
      <c r="Q5" s="21">
        <f t="shared" si="1"/>
        <v>-2.4597775753665005</v>
      </c>
      <c r="R5" s="21">
        <f t="shared" si="1"/>
        <v>-2.1152379047796002</v>
      </c>
      <c r="S5" s="21">
        <f t="shared" si="1"/>
        <v>-1.6117822163742004</v>
      </c>
      <c r="T5" s="21">
        <f t="shared" si="1"/>
        <v>-1.4424031489478004</v>
      </c>
      <c r="U5" s="21">
        <f t="shared" si="1"/>
        <v>-0.97279481596280037</v>
      </c>
      <c r="V5" s="21">
        <f t="shared" si="1"/>
        <v>-0.8131311987993004</v>
      </c>
      <c r="W5" s="21">
        <f t="shared" si="1"/>
        <v>-0.4870458654843004</v>
      </c>
      <c r="X5" s="21">
        <f t="shared" si="1"/>
        <v>-0.52806911801480039</v>
      </c>
      <c r="Y5" s="21">
        <f t="shared" si="1"/>
        <v>-0.37385827049800041</v>
      </c>
      <c r="Z5" s="21">
        <f t="shared" si="1"/>
        <v>-0.46168134547490036</v>
      </c>
      <c r="AA5" s="21">
        <f t="shared" si="1"/>
        <v>-0.80575579807750031</v>
      </c>
      <c r="AB5" s="21">
        <f t="shared" si="1"/>
        <v>-0.80399288757940035</v>
      </c>
      <c r="AC5" s="21">
        <f t="shared" si="1"/>
        <v>-1.1107747624101003</v>
      </c>
      <c r="AD5" s="21">
        <f t="shared" si="1"/>
        <v>-1.8381622661962003</v>
      </c>
      <c r="AE5" s="21">
        <f t="shared" si="1"/>
        <v>-1.8671515575798001</v>
      </c>
      <c r="AF5" s="21">
        <f t="shared" si="1"/>
        <v>-1.9314848220292002</v>
      </c>
      <c r="AG5" s="21">
        <f t="shared" si="1"/>
        <v>-1.9780264656346001</v>
      </c>
      <c r="AH5" s="21">
        <f t="shared" si="1"/>
        <v>-1.5053863526949001</v>
      </c>
      <c r="AI5" s="21">
        <f t="shared" si="1"/>
        <v>-1.7902981071663</v>
      </c>
      <c r="AJ5" s="21">
        <f t="shared" si="1"/>
        <v>-1.9953443923273</v>
      </c>
      <c r="AK5" s="21">
        <f t="shared" si="1"/>
        <v>-1.9014085604466002</v>
      </c>
      <c r="AL5" s="21">
        <f t="shared" si="1"/>
        <v>-1.6467648519603002</v>
      </c>
      <c r="AM5" s="21">
        <f t="shared" si="1"/>
        <v>-1.9597817406015001</v>
      </c>
      <c r="AN5" s="21">
        <f t="shared" si="1"/>
        <v>-2.2609854589128999</v>
      </c>
      <c r="AO5" s="21">
        <f t="shared" si="1"/>
        <v>-2.2517075524742998</v>
      </c>
      <c r="AP5" s="21">
        <f t="shared" si="1"/>
        <v>-2.4196095154017998</v>
      </c>
      <c r="AQ5" s="21">
        <f t="shared" si="1"/>
        <v>-2.4099105229476998</v>
      </c>
      <c r="AR5" s="21">
        <f t="shared" si="1"/>
        <v>-2.4794491247843999</v>
      </c>
      <c r="AS5" s="21">
        <f t="shared" si="1"/>
        <v>-2.6451510478013001</v>
      </c>
      <c r="AT5" s="21">
        <f t="shared" si="1"/>
        <v>-2.5106498608901999</v>
      </c>
      <c r="AU5" s="21">
        <f t="shared" si="1"/>
        <v>-2.4373355110217996</v>
      </c>
      <c r="AV5" s="21">
        <f t="shared" si="1"/>
        <v>-2.6823173448068998</v>
      </c>
      <c r="AW5" s="21">
        <f t="shared" si="1"/>
        <v>-2.6627425528149993</v>
      </c>
      <c r="AX5" s="21">
        <f t="shared" si="1"/>
        <v>-2.6308230043253991</v>
      </c>
      <c r="AY5" s="21">
        <f t="shared" si="1"/>
        <v>-2.8499758465393996</v>
      </c>
      <c r="AZ5" s="21">
        <f t="shared" si="1"/>
        <v>-3.5099649794092995</v>
      </c>
      <c r="BA5" s="21">
        <f t="shared" si="1"/>
        <v>-4.0390723967317994</v>
      </c>
      <c r="BB5" s="21">
        <f t="shared" si="1"/>
        <v>-4.1160671453244992</v>
      </c>
      <c r="BC5" s="21">
        <f t="shared" ref="BC5:BF5" si="2">+BC4-BC3</f>
        <v>-4.8913301895521988</v>
      </c>
      <c r="BD5" s="21">
        <f t="shared" si="2"/>
        <v>-5.2947627463281988</v>
      </c>
      <c r="BE5" s="23">
        <f t="shared" si="2"/>
        <v>-5.4748499549639984</v>
      </c>
      <c r="BF5" s="23">
        <f t="shared" si="2"/>
        <v>-6.6410086556004986</v>
      </c>
      <c r="BH5" s="25">
        <f>+BF5-BB5</f>
        <v>-2.5249415102759993</v>
      </c>
    </row>
    <row r="8" spans="1:69" x14ac:dyDescent="0.2">
      <c r="C8" s="24" t="e">
        <f t="shared" ref="C8:BB9" si="3">+C3-B3</f>
        <v>#VALUE!</v>
      </c>
      <c r="D8" s="24">
        <f t="shared" si="3"/>
        <v>0.63096292382730002</v>
      </c>
      <c r="E8" s="24">
        <f t="shared" si="3"/>
        <v>0.78435962396780012</v>
      </c>
      <c r="F8" s="24">
        <f t="shared" si="3"/>
        <v>0.1655051131905001</v>
      </c>
      <c r="G8" s="24">
        <f t="shared" si="3"/>
        <v>0.38815573956939997</v>
      </c>
      <c r="H8" s="24">
        <f t="shared" si="3"/>
        <v>-0.16869987402269992</v>
      </c>
      <c r="I8" s="24">
        <f t="shared" si="3"/>
        <v>0.43733919636140017</v>
      </c>
      <c r="J8" s="24">
        <f t="shared" si="3"/>
        <v>0.1406418042916</v>
      </c>
      <c r="K8" s="24">
        <f t="shared" si="3"/>
        <v>0.26773996167539993</v>
      </c>
      <c r="L8" s="24">
        <f t="shared" si="3"/>
        <v>-5.0695254250999966E-2</v>
      </c>
      <c r="M8" s="24">
        <f t="shared" si="3"/>
        <v>0.18221048580400012</v>
      </c>
      <c r="N8" s="24">
        <f t="shared" si="3"/>
        <v>0.10962209147580015</v>
      </c>
      <c r="O8" s="24">
        <f t="shared" si="3"/>
        <v>0.24391743224509987</v>
      </c>
      <c r="P8" s="24">
        <f t="shared" si="3"/>
        <v>6.4924507695800049E-2</v>
      </c>
      <c r="Q8" s="24">
        <f t="shared" si="3"/>
        <v>-1.5265695638440999</v>
      </c>
      <c r="R8" s="24">
        <f t="shared" si="3"/>
        <v>-0.4348674831353001</v>
      </c>
      <c r="S8" s="24">
        <f t="shared" si="3"/>
        <v>-0.19740736035109996</v>
      </c>
      <c r="T8" s="24">
        <f t="shared" si="3"/>
        <v>-0.26567017134100002</v>
      </c>
      <c r="U8" s="24">
        <f t="shared" si="3"/>
        <v>-0.21593741021449997</v>
      </c>
      <c r="V8" s="24">
        <f t="shared" si="3"/>
        <v>-5.0432134458299971E-2</v>
      </c>
      <c r="W8" s="24">
        <f t="shared" si="3"/>
        <v>-0.15904729284309999</v>
      </c>
      <c r="X8" s="24">
        <f t="shared" si="3"/>
        <v>-1.7806863616699975E-2</v>
      </c>
      <c r="Y8" s="24">
        <f t="shared" si="3"/>
        <v>-2.9253506314399991E-2</v>
      </c>
      <c r="Z8" s="24">
        <f t="shared" si="3"/>
        <v>-0.1179771847054</v>
      </c>
      <c r="AA8" s="24">
        <f t="shared" si="3"/>
        <v>0.35325071480140002</v>
      </c>
      <c r="AB8" s="24">
        <f t="shared" si="3"/>
        <v>0.3008345486017</v>
      </c>
      <c r="AC8" s="24">
        <f t="shared" si="3"/>
        <v>0.29128039043929987</v>
      </c>
      <c r="AD8" s="24">
        <f t="shared" si="3"/>
        <v>0.14047287585580004</v>
      </c>
      <c r="AE8" s="24">
        <f t="shared" si="3"/>
        <v>0.17767426713080003</v>
      </c>
      <c r="AF8" s="24">
        <f t="shared" si="3"/>
        <v>0.23335381879350003</v>
      </c>
      <c r="AG8" s="24">
        <f t="shared" si="3"/>
        <v>-6.8433937743900053E-2</v>
      </c>
      <c r="AH8" s="24">
        <f t="shared" si="3"/>
        <v>3.7740026944800054E-2</v>
      </c>
      <c r="AI8" s="24">
        <f t="shared" si="3"/>
        <v>0.12922109195969989</v>
      </c>
      <c r="AJ8" s="24">
        <f t="shared" si="3"/>
        <v>0.20494634412430002</v>
      </c>
      <c r="AK8" s="24">
        <f t="shared" si="3"/>
        <v>-0.16194228629169993</v>
      </c>
      <c r="AL8" s="24">
        <f t="shared" si="3"/>
        <v>-0.12017313660310003</v>
      </c>
      <c r="AM8" s="24">
        <f t="shared" si="3"/>
        <v>0.10145609505310005</v>
      </c>
      <c r="AN8" s="24">
        <f t="shared" si="3"/>
        <v>0.29668829322259982</v>
      </c>
      <c r="AO8" s="24">
        <f t="shared" si="3"/>
        <v>0.10223094019469992</v>
      </c>
      <c r="AP8" s="24">
        <f t="shared" si="3"/>
        <v>0.13334786323729997</v>
      </c>
      <c r="AQ8" s="24">
        <f t="shared" si="3"/>
        <v>-1.8672144753000275E-3</v>
      </c>
      <c r="AR8" s="24">
        <f t="shared" si="3"/>
        <v>-9.9476157543799903E-2</v>
      </c>
      <c r="AS8" s="24">
        <f t="shared" si="3"/>
        <v>0.12846374465920007</v>
      </c>
      <c r="AT8" s="24">
        <f t="shared" si="3"/>
        <v>0.14709554552419979</v>
      </c>
      <c r="AU8" s="24">
        <f t="shared" si="3"/>
        <v>2.508245674009979E-2</v>
      </c>
      <c r="AV8" s="24">
        <f t="shared" si="3"/>
        <v>4.7028888067699892E-2</v>
      </c>
      <c r="AW8" s="24">
        <f t="shared" si="3"/>
        <v>4.1922773150299797E-2</v>
      </c>
      <c r="AX8" s="24">
        <f t="shared" si="3"/>
        <v>0.21693364324729991</v>
      </c>
      <c r="AY8" s="24">
        <f t="shared" si="3"/>
        <v>4.4607331581400178E-2</v>
      </c>
      <c r="AZ8" s="24">
        <f t="shared" si="3"/>
        <v>0.30857671240819995</v>
      </c>
      <c r="BA8" s="24">
        <f t="shared" si="3"/>
        <v>0.24493192539129982</v>
      </c>
      <c r="BB8" s="24">
        <f t="shared" si="3"/>
        <v>0.36014721509729997</v>
      </c>
      <c r="BC8" s="24">
        <f t="shared" ref="BC8:BE10" si="4">+BC3-BB3</f>
        <v>0.71117999961779965</v>
      </c>
      <c r="BD8" s="24">
        <f t="shared" si="4"/>
        <v>0.48412575173119965</v>
      </c>
      <c r="BE8" s="24">
        <f t="shared" si="4"/>
        <v>0.32271730447959968</v>
      </c>
      <c r="BF8" s="24">
        <f>+BF3-BE3</f>
        <v>0.26487840824560038</v>
      </c>
    </row>
    <row r="9" spans="1:69" x14ac:dyDescent="0.2">
      <c r="C9" s="24" t="e">
        <f t="shared" ref="C9:E9" si="5">+C4-B4</f>
        <v>#VALUE!</v>
      </c>
      <c r="D9" s="24">
        <f t="shared" si="5"/>
        <v>-0.49779432499330001</v>
      </c>
      <c r="E9" s="24">
        <f t="shared" si="5"/>
        <v>0.46167318188049999</v>
      </c>
      <c r="F9" s="24">
        <f t="shared" si="3"/>
        <v>-1.2130496640302999</v>
      </c>
      <c r="G9" s="24">
        <f t="shared" si="3"/>
        <v>-3.3517860137799893E-2</v>
      </c>
      <c r="H9" s="24">
        <f t="shared" si="3"/>
        <v>0.62746800514400003</v>
      </c>
      <c r="I9" s="24">
        <f t="shared" si="3"/>
        <v>5.909102822150003E-2</v>
      </c>
      <c r="J9" s="24">
        <f t="shared" si="3"/>
        <v>-0.14897859713969996</v>
      </c>
      <c r="K9" s="24">
        <f t="shared" si="3"/>
        <v>0.29769431957609999</v>
      </c>
      <c r="L9" s="24">
        <f t="shared" si="3"/>
        <v>-0.41591693152030002</v>
      </c>
      <c r="M9" s="24">
        <f t="shared" si="3"/>
        <v>-0.18493374790570005</v>
      </c>
      <c r="N9" s="24">
        <f t="shared" si="3"/>
        <v>3.4632508979699939E-2</v>
      </c>
      <c r="O9" s="24">
        <f t="shared" si="3"/>
        <v>0.32970562292149996</v>
      </c>
      <c r="P9" s="24">
        <f t="shared" si="3"/>
        <v>0.21060106807309997</v>
      </c>
      <c r="Q9" s="24">
        <f t="shared" si="3"/>
        <v>-0.31703799644950004</v>
      </c>
      <c r="R9" s="24">
        <f t="shared" si="3"/>
        <v>-9.0327812548399944E-2</v>
      </c>
      <c r="S9" s="24">
        <f t="shared" si="3"/>
        <v>0.30604832805430005</v>
      </c>
      <c r="T9" s="24">
        <f t="shared" si="3"/>
        <v>-9.629110391459994E-2</v>
      </c>
      <c r="U9" s="24">
        <f t="shared" si="3"/>
        <v>0.25367092277050002</v>
      </c>
      <c r="V9" s="24">
        <f t="shared" si="3"/>
        <v>0.1092314827052</v>
      </c>
      <c r="W9" s="24">
        <f t="shared" si="3"/>
        <v>0.16703804047189999</v>
      </c>
      <c r="X9" s="24">
        <f t="shared" si="3"/>
        <v>-5.883011614719999E-2</v>
      </c>
      <c r="Y9" s="24">
        <f t="shared" si="3"/>
        <v>0.1249573412024</v>
      </c>
      <c r="Z9" s="24">
        <f t="shared" si="3"/>
        <v>-0.20580025968229998</v>
      </c>
      <c r="AA9" s="24">
        <f t="shared" si="3"/>
        <v>9.1762621988000226E-3</v>
      </c>
      <c r="AB9" s="24">
        <f t="shared" si="3"/>
        <v>0.30259745909980001</v>
      </c>
      <c r="AC9" s="24">
        <f t="shared" si="3"/>
        <v>-1.55014843914E-2</v>
      </c>
      <c r="AD9" s="24">
        <f t="shared" si="3"/>
        <v>-0.58691462793029991</v>
      </c>
      <c r="AE9" s="24">
        <f t="shared" si="3"/>
        <v>0.14868497574720002</v>
      </c>
      <c r="AF9" s="24">
        <f t="shared" si="3"/>
        <v>0.16902055434409996</v>
      </c>
      <c r="AG9" s="24">
        <f t="shared" si="3"/>
        <v>-0.11497558134929997</v>
      </c>
      <c r="AH9" s="24">
        <f t="shared" si="3"/>
        <v>0.51038013988450004</v>
      </c>
      <c r="AI9" s="24">
        <f t="shared" si="3"/>
        <v>-0.1556906625117</v>
      </c>
      <c r="AJ9" s="24">
        <f t="shared" si="3"/>
        <v>-9.9941036699999902E-5</v>
      </c>
      <c r="AK9" s="24">
        <f t="shared" si="3"/>
        <v>-6.8006454411000006E-2</v>
      </c>
      <c r="AL9" s="24">
        <f t="shared" si="3"/>
        <v>0.1344705718832</v>
      </c>
      <c r="AM9" s="24">
        <f t="shared" si="3"/>
        <v>-0.21156079358810001</v>
      </c>
      <c r="AN9" s="24">
        <f t="shared" si="3"/>
        <v>-4.5154250888000125E-3</v>
      </c>
      <c r="AO9" s="24">
        <f t="shared" si="3"/>
        <v>0.11150884663329999</v>
      </c>
      <c r="AP9" s="24">
        <f t="shared" si="3"/>
        <v>-3.4554099690199999E-2</v>
      </c>
      <c r="AQ9" s="24">
        <f t="shared" si="3"/>
        <v>7.8317779787999975E-3</v>
      </c>
      <c r="AR9" s="24">
        <f t="shared" si="3"/>
        <v>-0.16901475938050003</v>
      </c>
      <c r="AS9" s="24">
        <f t="shared" si="3"/>
        <v>-3.7238178357699991E-2</v>
      </c>
      <c r="AT9" s="24">
        <f t="shared" si="3"/>
        <v>0.28159673243529998</v>
      </c>
      <c r="AU9" s="24">
        <f t="shared" si="3"/>
        <v>9.8396806608500004E-2</v>
      </c>
      <c r="AV9" s="24">
        <f t="shared" si="3"/>
        <v>-0.19795294571740002</v>
      </c>
      <c r="AW9" s="24">
        <f t="shared" si="3"/>
        <v>6.1497565142200006E-2</v>
      </c>
      <c r="AX9" s="24">
        <f t="shared" si="3"/>
        <v>0.24885319173689999</v>
      </c>
      <c r="AY9" s="24">
        <f t="shared" si="3"/>
        <v>-0.17454551063260001</v>
      </c>
      <c r="AZ9" s="24">
        <f t="shared" si="3"/>
        <v>-0.35141242046169996</v>
      </c>
      <c r="BA9" s="24">
        <f t="shared" si="3"/>
        <v>-0.28417549193119995</v>
      </c>
      <c r="BB9" s="24">
        <f t="shared" si="3"/>
        <v>0.28315246650460002</v>
      </c>
      <c r="BC9" s="24">
        <f t="shared" si="4"/>
        <v>-6.4083044609899997E-2</v>
      </c>
      <c r="BD9" s="24">
        <f t="shared" si="4"/>
        <v>8.0693194955199998E-2</v>
      </c>
      <c r="BE9" s="24">
        <f t="shared" si="4"/>
        <v>0.14263009584380001</v>
      </c>
      <c r="BF9" s="24">
        <f t="shared" ref="BF9" si="6">+BF4-BE4</f>
        <v>-0.90128029239089991</v>
      </c>
    </row>
    <row r="10" spans="1:69" x14ac:dyDescent="0.2">
      <c r="C10" s="24" t="e">
        <f t="shared" ref="C10:BB10" si="7">+C5-B5</f>
        <v>#VALUE!</v>
      </c>
      <c r="D10" s="24">
        <f t="shared" si="7"/>
        <v>-1.1287572488205999</v>
      </c>
      <c r="E10" s="24">
        <f t="shared" si="7"/>
        <v>-0.32268644208730013</v>
      </c>
      <c r="F10" s="24">
        <f t="shared" si="7"/>
        <v>-1.3785547772208</v>
      </c>
      <c r="G10" s="24">
        <f t="shared" si="7"/>
        <v>-0.42167359970719964</v>
      </c>
      <c r="H10" s="24">
        <f t="shared" si="7"/>
        <v>0.79616787916669995</v>
      </c>
      <c r="I10" s="24">
        <f t="shared" si="7"/>
        <v>-0.37824816813990036</v>
      </c>
      <c r="J10" s="24">
        <f t="shared" si="7"/>
        <v>-0.28962040143129997</v>
      </c>
      <c r="K10" s="24">
        <f t="shared" si="7"/>
        <v>2.9954357900700224E-2</v>
      </c>
      <c r="L10" s="24">
        <f t="shared" si="7"/>
        <v>-0.36522167726930022</v>
      </c>
      <c r="M10" s="24">
        <f t="shared" si="7"/>
        <v>-0.36714423370970017</v>
      </c>
      <c r="N10" s="24">
        <f t="shared" si="7"/>
        <v>-7.4989582496100216E-2</v>
      </c>
      <c r="O10" s="24">
        <f t="shared" si="7"/>
        <v>8.5788190676399978E-2</v>
      </c>
      <c r="P10" s="24">
        <f t="shared" si="7"/>
        <v>0.14567656037730004</v>
      </c>
      <c r="Q10" s="24">
        <f t="shared" si="7"/>
        <v>1.2095315673945999</v>
      </c>
      <c r="R10" s="24">
        <f t="shared" si="7"/>
        <v>0.34453967058690038</v>
      </c>
      <c r="S10" s="24">
        <f t="shared" si="7"/>
        <v>0.50345568840539978</v>
      </c>
      <c r="T10" s="24">
        <f t="shared" si="7"/>
        <v>0.16937906742639997</v>
      </c>
      <c r="U10" s="24">
        <f t="shared" si="7"/>
        <v>0.46960833298500004</v>
      </c>
      <c r="V10" s="24">
        <f t="shared" si="7"/>
        <v>0.15966361716349997</v>
      </c>
      <c r="W10" s="24">
        <f t="shared" si="7"/>
        <v>0.326085333315</v>
      </c>
      <c r="X10" s="24">
        <f t="shared" si="7"/>
        <v>-4.1023252530499987E-2</v>
      </c>
      <c r="Y10" s="24">
        <f t="shared" si="7"/>
        <v>0.15421084751679998</v>
      </c>
      <c r="Z10" s="24">
        <f t="shared" si="7"/>
        <v>-8.7823074976899951E-2</v>
      </c>
      <c r="AA10" s="24">
        <f t="shared" si="7"/>
        <v>-0.34407445260259995</v>
      </c>
      <c r="AB10" s="24">
        <f t="shared" si="7"/>
        <v>1.7629104980999566E-3</v>
      </c>
      <c r="AC10" s="24">
        <f t="shared" si="7"/>
        <v>-0.30678187483069996</v>
      </c>
      <c r="AD10" s="24">
        <f t="shared" si="7"/>
        <v>-0.72738750378609995</v>
      </c>
      <c r="AE10" s="24">
        <f t="shared" si="7"/>
        <v>-2.8989291383599847E-2</v>
      </c>
      <c r="AF10" s="24">
        <f t="shared" si="7"/>
        <v>-6.4333264449400129E-2</v>
      </c>
      <c r="AG10" s="24">
        <f t="shared" si="7"/>
        <v>-4.6541643605399807E-2</v>
      </c>
      <c r="AH10" s="24">
        <f t="shared" si="7"/>
        <v>0.47264011293969999</v>
      </c>
      <c r="AI10" s="24">
        <f t="shared" si="7"/>
        <v>-0.28491175447139994</v>
      </c>
      <c r="AJ10" s="24">
        <f t="shared" si="7"/>
        <v>-0.20504628516099999</v>
      </c>
      <c r="AK10" s="24">
        <f t="shared" si="7"/>
        <v>9.3935831880699761E-2</v>
      </c>
      <c r="AL10" s="24">
        <f t="shared" si="7"/>
        <v>0.25464370848630002</v>
      </c>
      <c r="AM10" s="24">
        <f t="shared" si="7"/>
        <v>-0.31301688864119992</v>
      </c>
      <c r="AN10" s="24">
        <f t="shared" si="7"/>
        <v>-0.3012037183113998</v>
      </c>
      <c r="AO10" s="24">
        <f t="shared" si="7"/>
        <v>9.2779064386001586E-3</v>
      </c>
      <c r="AP10" s="24">
        <f t="shared" si="7"/>
        <v>-0.16790196292750004</v>
      </c>
      <c r="AQ10" s="24">
        <f t="shared" si="7"/>
        <v>9.6989924540999972E-3</v>
      </c>
      <c r="AR10" s="24">
        <f t="shared" si="7"/>
        <v>-6.9538601836700131E-2</v>
      </c>
      <c r="AS10" s="24">
        <f t="shared" si="7"/>
        <v>-0.16570192301690012</v>
      </c>
      <c r="AT10" s="24">
        <f t="shared" si="7"/>
        <v>0.13450118691110013</v>
      </c>
      <c r="AU10" s="24">
        <f t="shared" si="7"/>
        <v>7.3314349868400353E-2</v>
      </c>
      <c r="AV10" s="24">
        <f t="shared" si="7"/>
        <v>-0.24498183378510019</v>
      </c>
      <c r="AW10" s="24">
        <f t="shared" si="7"/>
        <v>1.9574791991900486E-2</v>
      </c>
      <c r="AX10" s="24">
        <f t="shared" si="7"/>
        <v>3.1919548489600214E-2</v>
      </c>
      <c r="AY10" s="24">
        <f t="shared" si="7"/>
        <v>-0.21915284221400055</v>
      </c>
      <c r="AZ10" s="24">
        <f t="shared" si="7"/>
        <v>-0.65998913286989991</v>
      </c>
      <c r="BA10" s="24">
        <f t="shared" si="7"/>
        <v>-0.52910741732249988</v>
      </c>
      <c r="BB10" s="24">
        <f t="shared" si="7"/>
        <v>-7.6994748592699835E-2</v>
      </c>
      <c r="BC10" s="24">
        <f t="shared" si="4"/>
        <v>-0.77526304422769954</v>
      </c>
      <c r="BD10" s="24">
        <f t="shared" si="4"/>
        <v>-0.40343255677599998</v>
      </c>
      <c r="BE10" s="24">
        <f t="shared" si="4"/>
        <v>-0.18008720863579963</v>
      </c>
      <c r="BF10" s="24">
        <f>+BF5-BE5</f>
        <v>-1.1661587006365002</v>
      </c>
    </row>
    <row r="13" spans="1:69" x14ac:dyDescent="0.2">
      <c r="BN13" s="19">
        <v>711.17999961780004</v>
      </c>
      <c r="BO13" s="19">
        <v>484.12575173120001</v>
      </c>
      <c r="BP13" s="19">
        <v>322.71730447959999</v>
      </c>
      <c r="BQ13" s="19">
        <v>264.87840824559999</v>
      </c>
    </row>
    <row r="14" spans="1:69" x14ac:dyDescent="0.2">
      <c r="BN14" s="19">
        <v>-64.0830446099</v>
      </c>
      <c r="BO14" s="19">
        <v>80.693194955199999</v>
      </c>
      <c r="BP14" s="19">
        <v>142.63009584380001</v>
      </c>
      <c r="BQ14" s="19">
        <v>-901.28029239089994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>
    <tabColor rgb="FF92D050"/>
  </sheetPr>
  <dimension ref="A1:P45"/>
  <sheetViews>
    <sheetView showGridLines="0" zoomScaleNormal="100" workbookViewId="0">
      <pane xSplit="1" ySplit="1" topLeftCell="B11" activePane="bottomRight" state="frozen"/>
      <selection activeCell="B29" sqref="B29"/>
      <selection pane="topRight" activeCell="B29" sqref="B29"/>
      <selection pane="bottomLeft" activeCell="B29" sqref="B29"/>
      <selection pane="bottomRight" activeCell="H18" sqref="H18"/>
    </sheetView>
  </sheetViews>
  <sheetFormatPr defaultColWidth="9.140625" defaultRowHeight="12" x14ac:dyDescent="0.2"/>
  <cols>
    <col min="1" max="1" width="28.42578125" style="1" bestFit="1" customWidth="1"/>
    <col min="2" max="2" width="28.42578125" style="1" customWidth="1"/>
    <col min="3" max="16384" width="9.140625" style="1"/>
  </cols>
  <sheetData>
    <row r="1" spans="1:16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2">
      <c r="A2" s="1" t="s">
        <v>24</v>
      </c>
      <c r="B2" s="1" t="s">
        <v>41</v>
      </c>
      <c r="C2" s="3">
        <f t="shared" ref="C2:M2" si="0">+C3+C4+C5</f>
        <v>9.2785849797014972</v>
      </c>
      <c r="D2" s="3">
        <f t="shared" si="0"/>
        <v>-0.71263427558899961</v>
      </c>
      <c r="E2" s="3">
        <f t="shared" si="0"/>
        <v>-1.8945251985336988</v>
      </c>
      <c r="F2" s="3">
        <f t="shared" si="0"/>
        <v>-2.7368715983908007</v>
      </c>
      <c r="G2" s="3">
        <f t="shared" si="0"/>
        <v>-8.6919012830164988</v>
      </c>
      <c r="H2" s="3">
        <f t="shared" si="0"/>
        <v>-8.5617095202141975</v>
      </c>
      <c r="I2" s="3">
        <f t="shared" si="0"/>
        <v>-5.9368412674327002</v>
      </c>
      <c r="J2" s="3">
        <f t="shared" si="0"/>
        <v>-9.1131038818853014</v>
      </c>
      <c r="K2" s="3">
        <f t="shared" si="0"/>
        <v>-5.9193483247417005</v>
      </c>
      <c r="L2" s="3">
        <f t="shared" si="0"/>
        <v>-4.1796730023482001</v>
      </c>
      <c r="M2" s="3">
        <f t="shared" si="0"/>
        <v>-4.7628693989241997</v>
      </c>
      <c r="N2" s="3">
        <f t="shared" ref="N2:O2" si="1">+N3+N4+N5</f>
        <v>-0.85980918655189975</v>
      </c>
      <c r="O2" s="3">
        <f t="shared" si="1"/>
        <v>1.2698446356252988</v>
      </c>
      <c r="P2" s="3">
        <f>+P3+P4+P5</f>
        <v>3.5994748250672011</v>
      </c>
    </row>
    <row r="3" spans="1:16" x14ac:dyDescent="0.2">
      <c r="A3" s="1" t="s">
        <v>36</v>
      </c>
      <c r="B3" s="1" t="s">
        <v>37</v>
      </c>
      <c r="C3" s="3">
        <v>-1.1254428333142015</v>
      </c>
      <c r="D3" s="3">
        <v>1.8818543617642007</v>
      </c>
      <c r="E3" s="3">
        <v>1.8746406282224011</v>
      </c>
      <c r="F3" s="3">
        <v>2.2431010282391997</v>
      </c>
      <c r="G3" s="3">
        <v>-2.1040613491321989</v>
      </c>
      <c r="H3" s="3">
        <v>-5.299764062100099</v>
      </c>
      <c r="I3" s="3">
        <v>-2.9420842301948009</v>
      </c>
      <c r="J3" s="3">
        <v>-2.2865514104680007</v>
      </c>
      <c r="K3" s="3">
        <v>3.5260044408696993</v>
      </c>
      <c r="L3" s="3">
        <v>-2.9592714768646</v>
      </c>
      <c r="M3" s="3">
        <v>-2.6592550902685002</v>
      </c>
      <c r="N3" s="3">
        <v>-1.9717545103203999</v>
      </c>
      <c r="O3" s="3">
        <v>3.1735721165407993</v>
      </c>
      <c r="P3" s="3">
        <v>3.9110435098645016</v>
      </c>
    </row>
    <row r="4" spans="1:16" x14ac:dyDescent="0.2">
      <c r="A4" s="1" t="s">
        <v>38</v>
      </c>
      <c r="B4" s="1" t="s">
        <v>21</v>
      </c>
      <c r="C4" s="3">
        <v>8.7569711517261979</v>
      </c>
      <c r="D4" s="3">
        <v>-4.0380715448625004</v>
      </c>
      <c r="E4" s="3">
        <v>-4.0432103331086999</v>
      </c>
      <c r="F4" s="3">
        <v>-4.2004265520818</v>
      </c>
      <c r="G4" s="3">
        <v>-4.5005720957830002</v>
      </c>
      <c r="H4" s="3">
        <v>-2.8458838918313001</v>
      </c>
      <c r="I4" s="3">
        <v>-1.3696345215724</v>
      </c>
      <c r="J4" s="3">
        <v>-4.8334490410601001</v>
      </c>
      <c r="K4" s="3">
        <v>-7.9607101291203</v>
      </c>
      <c r="L4" s="3">
        <v>1.0668369323256</v>
      </c>
      <c r="M4" s="3">
        <v>-1.5367135806507</v>
      </c>
      <c r="N4" s="3">
        <v>2.0230487602479004</v>
      </c>
      <c r="O4" s="3">
        <v>-2.9466538345431004</v>
      </c>
      <c r="P4" s="3">
        <v>-0.58699849240220014</v>
      </c>
    </row>
    <row r="5" spans="1:16" x14ac:dyDescent="0.2">
      <c r="A5" s="1" t="s">
        <v>39</v>
      </c>
      <c r="B5" s="1" t="s">
        <v>40</v>
      </c>
      <c r="C5" s="3">
        <v>1.6470566612895001</v>
      </c>
      <c r="D5" s="3">
        <v>1.4435829075093003</v>
      </c>
      <c r="E5" s="3">
        <v>0.27404450635260003</v>
      </c>
      <c r="F5" s="3">
        <v>-0.77954607454820046</v>
      </c>
      <c r="G5" s="3">
        <v>-2.0872678381013001</v>
      </c>
      <c r="H5" s="3">
        <v>-0.4160615662828</v>
      </c>
      <c r="I5" s="3">
        <v>-1.6251225156655</v>
      </c>
      <c r="J5" s="3">
        <v>-1.9931034303572004</v>
      </c>
      <c r="K5" s="3">
        <v>-1.4846426364910996</v>
      </c>
      <c r="L5" s="3">
        <v>-2.2872384578091998</v>
      </c>
      <c r="M5" s="3">
        <v>-0.56690072800500002</v>
      </c>
      <c r="N5" s="3">
        <v>-0.91110343647940017</v>
      </c>
      <c r="O5" s="7">
        <v>1.0429263536275999</v>
      </c>
      <c r="P5" s="7">
        <v>0.27542980760489988</v>
      </c>
    </row>
    <row r="7" spans="1:16" x14ac:dyDescent="0.2">
      <c r="J7" s="6"/>
    </row>
    <row r="33" spans="12:15" x14ac:dyDescent="0.2">
      <c r="L33" s="3"/>
      <c r="O33" s="3"/>
    </row>
    <row r="34" spans="12:15" x14ac:dyDescent="0.2">
      <c r="L34" s="3"/>
      <c r="O34" s="3"/>
    </row>
    <row r="35" spans="12:15" x14ac:dyDescent="0.2">
      <c r="L35" s="3"/>
    </row>
    <row r="37" spans="12:15" x14ac:dyDescent="0.2">
      <c r="L37" s="3"/>
    </row>
    <row r="39" spans="12:15" x14ac:dyDescent="0.2">
      <c r="L39" s="3"/>
    </row>
    <row r="40" spans="12:15" x14ac:dyDescent="0.2">
      <c r="L40" s="3"/>
    </row>
    <row r="41" spans="12:15" x14ac:dyDescent="0.2">
      <c r="L41" s="3"/>
    </row>
    <row r="43" spans="12:15" x14ac:dyDescent="0.2">
      <c r="L43" s="3"/>
    </row>
    <row r="44" spans="12:15" x14ac:dyDescent="0.2">
      <c r="L44" s="3"/>
    </row>
    <row r="45" spans="12:15" x14ac:dyDescent="0.2">
      <c r="L45" s="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FEE-3EA9-4467-BE50-49C8E90F60C8}">
  <sheetPr codeName="Munka8">
    <tabColor rgb="FF92D050"/>
  </sheetPr>
  <dimension ref="A1:BG14"/>
  <sheetViews>
    <sheetView showGridLines="0" tabSelected="1" zoomScaleNormal="100" workbookViewId="0">
      <pane xSplit="1" ySplit="2" topLeftCell="AP3" activePane="bottomRight" state="frozen"/>
      <selection activeCell="B29" sqref="B29"/>
      <selection pane="topRight" activeCell="B29" sqref="B29"/>
      <selection pane="bottomLeft" activeCell="B29" sqref="B29"/>
      <selection pane="bottomRight" activeCell="BF11" sqref="BF11"/>
    </sheetView>
  </sheetViews>
  <sheetFormatPr defaultColWidth="9.140625" defaultRowHeight="12" x14ac:dyDescent="0.2"/>
  <cols>
    <col min="1" max="1" width="15.140625" style="1" bestFit="1" customWidth="1"/>
    <col min="2" max="2" width="15.140625" style="1" customWidth="1"/>
    <col min="3" max="16384" width="9.140625" style="1"/>
  </cols>
  <sheetData>
    <row r="1" spans="1:59" x14ac:dyDescent="0.2">
      <c r="C1" s="2" t="s">
        <v>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2</v>
      </c>
      <c r="K1" s="2" t="s">
        <v>3</v>
      </c>
      <c r="L1" s="2" t="s">
        <v>5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1</v>
      </c>
      <c r="R1" s="2" t="s">
        <v>2</v>
      </c>
      <c r="S1" s="2" t="s">
        <v>3</v>
      </c>
      <c r="T1" s="2" t="s">
        <v>7</v>
      </c>
      <c r="U1" s="2" t="s">
        <v>1</v>
      </c>
      <c r="V1" s="2" t="s">
        <v>2</v>
      </c>
      <c r="W1" s="2" t="s">
        <v>3</v>
      </c>
      <c r="X1" s="2" t="s">
        <v>8</v>
      </c>
      <c r="Y1" s="2" t="s">
        <v>1</v>
      </c>
      <c r="Z1" s="2" t="s">
        <v>2</v>
      </c>
      <c r="AA1" s="2" t="s">
        <v>3</v>
      </c>
      <c r="AB1" s="2" t="s">
        <v>9</v>
      </c>
      <c r="AC1" s="2" t="s">
        <v>1</v>
      </c>
      <c r="AD1" s="2" t="s">
        <v>2</v>
      </c>
      <c r="AE1" s="2" t="s">
        <v>3</v>
      </c>
      <c r="AF1" s="2" t="s">
        <v>10</v>
      </c>
      <c r="AG1" s="2" t="s">
        <v>1</v>
      </c>
      <c r="AH1" s="2" t="s">
        <v>2</v>
      </c>
      <c r="AI1" s="2" t="s">
        <v>3</v>
      </c>
      <c r="AJ1" s="2" t="s">
        <v>11</v>
      </c>
      <c r="AK1" s="2" t="s">
        <v>1</v>
      </c>
      <c r="AL1" s="2" t="s">
        <v>2</v>
      </c>
      <c r="AM1" s="2" t="s">
        <v>3</v>
      </c>
      <c r="AN1" s="2" t="s">
        <v>22</v>
      </c>
      <c r="AO1" s="2" t="s">
        <v>1</v>
      </c>
      <c r="AP1" s="2" t="s">
        <v>2</v>
      </c>
      <c r="AQ1" s="2" t="s">
        <v>3</v>
      </c>
      <c r="AR1" s="2" t="s">
        <v>23</v>
      </c>
      <c r="AS1" s="2" t="s">
        <v>1</v>
      </c>
      <c r="AT1" s="2" t="s">
        <v>2</v>
      </c>
      <c r="AU1" s="2" t="s">
        <v>3</v>
      </c>
      <c r="AV1" s="2" t="s">
        <v>69</v>
      </c>
      <c r="AW1" s="2" t="s">
        <v>1</v>
      </c>
      <c r="AX1" s="2" t="s">
        <v>2</v>
      </c>
      <c r="AY1" s="2" t="s">
        <v>3</v>
      </c>
      <c r="AZ1" s="2" t="s">
        <v>68</v>
      </c>
      <c r="BA1" s="2" t="s">
        <v>1</v>
      </c>
      <c r="BB1" s="2" t="s">
        <v>2</v>
      </c>
      <c r="BC1" s="2" t="s">
        <v>3</v>
      </c>
      <c r="BD1" s="2" t="s">
        <v>87</v>
      </c>
      <c r="BE1" s="2" t="s">
        <v>1</v>
      </c>
      <c r="BF1" s="2" t="s">
        <v>2</v>
      </c>
      <c r="BG1" s="2" t="s">
        <v>3</v>
      </c>
    </row>
    <row r="2" spans="1:59" x14ac:dyDescent="0.2">
      <c r="C2" s="1" t="s">
        <v>14</v>
      </c>
      <c r="D2" s="19" t="s">
        <v>70</v>
      </c>
      <c r="E2" s="19" t="s">
        <v>71</v>
      </c>
      <c r="F2" s="19" t="s">
        <v>72</v>
      </c>
      <c r="G2" s="19" t="s">
        <v>73</v>
      </c>
      <c r="H2" s="19" t="s">
        <v>74</v>
      </c>
      <c r="I2" s="19" t="s">
        <v>71</v>
      </c>
      <c r="J2" s="19" t="s">
        <v>72</v>
      </c>
      <c r="K2" s="19" t="s">
        <v>73</v>
      </c>
      <c r="L2" s="19" t="s">
        <v>35</v>
      </c>
      <c r="M2" s="19" t="s">
        <v>71</v>
      </c>
      <c r="N2" s="19" t="s">
        <v>72</v>
      </c>
      <c r="O2" s="19" t="s">
        <v>73</v>
      </c>
      <c r="P2" s="19" t="s">
        <v>34</v>
      </c>
      <c r="Q2" s="19" t="s">
        <v>71</v>
      </c>
      <c r="R2" s="19" t="s">
        <v>72</v>
      </c>
      <c r="S2" s="19" t="s">
        <v>73</v>
      </c>
      <c r="T2" s="19" t="s">
        <v>75</v>
      </c>
      <c r="U2" s="19" t="s">
        <v>71</v>
      </c>
      <c r="V2" s="19" t="s">
        <v>72</v>
      </c>
      <c r="W2" s="19" t="s">
        <v>73</v>
      </c>
      <c r="X2" s="19" t="s">
        <v>76</v>
      </c>
      <c r="Y2" s="19" t="s">
        <v>12</v>
      </c>
      <c r="Z2" s="19" t="s">
        <v>72</v>
      </c>
      <c r="AA2" s="19" t="s">
        <v>14</v>
      </c>
      <c r="AB2" s="19" t="s">
        <v>77</v>
      </c>
      <c r="AC2" s="19" t="s">
        <v>12</v>
      </c>
      <c r="AD2" s="19" t="s">
        <v>72</v>
      </c>
      <c r="AE2" s="19" t="s">
        <v>14</v>
      </c>
      <c r="AF2" s="19" t="s">
        <v>78</v>
      </c>
      <c r="AG2" s="19" t="s">
        <v>12</v>
      </c>
      <c r="AH2" s="19" t="s">
        <v>72</v>
      </c>
      <c r="AI2" s="19" t="s">
        <v>14</v>
      </c>
      <c r="AJ2" s="19" t="s">
        <v>79</v>
      </c>
      <c r="AK2" s="19" t="s">
        <v>12</v>
      </c>
      <c r="AL2" s="19" t="s">
        <v>72</v>
      </c>
      <c r="AM2" s="19" t="s">
        <v>14</v>
      </c>
      <c r="AN2" s="19" t="s">
        <v>80</v>
      </c>
      <c r="AO2" s="19" t="s">
        <v>12</v>
      </c>
      <c r="AP2" s="19" t="s">
        <v>72</v>
      </c>
      <c r="AQ2" s="19" t="s">
        <v>14</v>
      </c>
      <c r="AR2" s="19" t="s">
        <v>81</v>
      </c>
      <c r="AS2" s="19" t="s">
        <v>12</v>
      </c>
      <c r="AT2" s="19" t="s">
        <v>72</v>
      </c>
      <c r="AU2" s="19" t="s">
        <v>14</v>
      </c>
      <c r="AV2" s="19" t="s">
        <v>82</v>
      </c>
      <c r="AW2" s="19" t="s">
        <v>12</v>
      </c>
      <c r="AX2" s="8" t="s">
        <v>13</v>
      </c>
      <c r="AY2" s="8" t="s">
        <v>14</v>
      </c>
      <c r="AZ2" s="8" t="s">
        <v>89</v>
      </c>
      <c r="BA2" s="8" t="s">
        <v>12</v>
      </c>
      <c r="BB2" s="8" t="s">
        <v>13</v>
      </c>
      <c r="BC2" s="8" t="s">
        <v>14</v>
      </c>
      <c r="BD2" s="8" t="s">
        <v>88</v>
      </c>
      <c r="BE2" s="19" t="str">
        <f>BA2</f>
        <v>II.</v>
      </c>
      <c r="BF2" s="19" t="str">
        <f t="shared" ref="BF2:BG2" si="0">BB2</f>
        <v>III.</v>
      </c>
      <c r="BG2" s="19" t="str">
        <f t="shared" si="0"/>
        <v>IV.</v>
      </c>
    </row>
    <row r="3" spans="1:59" x14ac:dyDescent="0.2">
      <c r="A3" s="1" t="s">
        <v>42</v>
      </c>
      <c r="B3" s="1" t="s">
        <v>43</v>
      </c>
      <c r="C3" s="3">
        <v>0</v>
      </c>
      <c r="D3" s="3">
        <v>2.6780434623068001</v>
      </c>
      <c r="E3" s="3">
        <v>5.8104121592899993</v>
      </c>
      <c r="F3" s="3">
        <v>8.1338687491211985</v>
      </c>
      <c r="G3" s="3">
        <v>10.702966983001499</v>
      </c>
      <c r="H3" s="3">
        <v>11.341516631887298</v>
      </c>
      <c r="I3" s="3">
        <v>8.5400989803034975</v>
      </c>
      <c r="J3" s="3">
        <v>6.6180508842769976</v>
      </c>
      <c r="K3" s="3">
        <v>6.6711543164338973</v>
      </c>
      <c r="L3" s="3">
        <v>6.6390674723354977</v>
      </c>
      <c r="M3" s="3">
        <v>6.2894061405472979</v>
      </c>
      <c r="N3" s="3">
        <v>5.4389662872556981</v>
      </c>
      <c r="O3" s="3">
        <v>1.4917435704180981</v>
      </c>
      <c r="P3" s="3">
        <v>3.024301444811198</v>
      </c>
      <c r="Q3" s="3">
        <v>1.8194790844570981</v>
      </c>
      <c r="R3" s="3">
        <v>0.15547030088939806</v>
      </c>
      <c r="S3" s="3">
        <v>-3.6715179483771014</v>
      </c>
      <c r="T3" s="3">
        <v>-4.2775008922940012</v>
      </c>
      <c r="U3" s="3">
        <v>-5.4489315713489006</v>
      </c>
      <c r="V3" s="3">
        <v>-8.085629873140201</v>
      </c>
      <c r="W3" s="3">
        <v>-10.636016071862901</v>
      </c>
      <c r="X3" s="3">
        <v>-10.406780986501701</v>
      </c>
      <c r="Y3" s="3">
        <v>-11.977443608443402</v>
      </c>
      <c r="Z3" s="3">
        <v>-12.329281000579902</v>
      </c>
      <c r="AA3" s="3">
        <v>-14.322281360848002</v>
      </c>
      <c r="AB3" s="3">
        <v>-13.901299415976702</v>
      </c>
      <c r="AC3" s="3">
        <v>-15.073950761647401</v>
      </c>
      <c r="AD3" s="3">
        <v>-15.274360758043802</v>
      </c>
      <c r="AE3" s="3">
        <v>-15.768038020995801</v>
      </c>
      <c r="AF3" s="3">
        <v>-15.434822183797001</v>
      </c>
      <c r="AG3" s="3">
        <v>-15.0354152266507</v>
      </c>
      <c r="AH3" s="3">
        <v>-17.217196975195499</v>
      </c>
      <c r="AI3" s="3">
        <v>-17.761801865572998</v>
      </c>
      <c r="AJ3" s="3">
        <v>-17.718263349665698</v>
      </c>
      <c r="AK3" s="3">
        <v>-17.436760160239899</v>
      </c>
      <c r="AL3" s="3">
        <v>-18.299074938916299</v>
      </c>
      <c r="AM3" s="3">
        <v>-19.021962332898799</v>
      </c>
      <c r="AN3" s="3">
        <v>-17.311949759767</v>
      </c>
      <c r="AO3" s="3">
        <v>-15.745579479212399</v>
      </c>
      <c r="AP3" s="3">
        <v>-15.563141173568999</v>
      </c>
      <c r="AQ3" s="3">
        <v>-16.388634416709799</v>
      </c>
      <c r="AR3" s="3">
        <v>-16.1878625531401</v>
      </c>
      <c r="AS3" s="3">
        <v>-16.272769894964501</v>
      </c>
      <c r="AT3" s="3">
        <v>-15.832572732691402</v>
      </c>
      <c r="AU3" s="3">
        <v>-16.7287549804091</v>
      </c>
      <c r="AV3" s="3">
        <v>-15.9758579493369</v>
      </c>
      <c r="AW3" s="3">
        <v>-16.5051486950222</v>
      </c>
      <c r="AX3" s="3">
        <v>-14.862113276111</v>
      </c>
      <c r="AY3" s="3">
        <v>-15.306700005718501</v>
      </c>
      <c r="AZ3" s="3">
        <v>-14.6773059762606</v>
      </c>
      <c r="BA3" s="3">
        <v>-14.955778240561999</v>
      </c>
      <c r="BB3" s="3">
        <v>-16.2081550311466</v>
      </c>
      <c r="BC3" s="3">
        <v>-18.3349373889905</v>
      </c>
      <c r="BD3" s="3">
        <v>-17.177807902284901</v>
      </c>
      <c r="BE3" s="3">
        <v>-16.1873367948047</v>
      </c>
      <c r="BF3" s="3">
        <v>-16.940834842628501</v>
      </c>
      <c r="BG3" s="3">
        <v>-17.730651495218801</v>
      </c>
    </row>
    <row r="4" spans="1:59" x14ac:dyDescent="0.2">
      <c r="A4" s="1" t="s">
        <v>44</v>
      </c>
      <c r="B4" s="1" t="s">
        <v>45</v>
      </c>
      <c r="C4" s="3">
        <v>0</v>
      </c>
      <c r="D4" s="3">
        <v>1.1552416481178001</v>
      </c>
      <c r="E4" s="3">
        <v>2.1403775126192004</v>
      </c>
      <c r="F4" s="3">
        <v>4.2289469077159012</v>
      </c>
      <c r="G4" s="3">
        <v>1.9459958312753014</v>
      </c>
      <c r="H4" s="3">
        <v>1.8070131919716015</v>
      </c>
      <c r="I4" s="3">
        <v>2.7452810908979015</v>
      </c>
      <c r="J4" s="3">
        <v>1.8458310150853015</v>
      </c>
      <c r="K4" s="3">
        <v>1.9522547095702014</v>
      </c>
      <c r="L4" s="3">
        <v>1.7553043713653014</v>
      </c>
      <c r="M4" s="3">
        <v>1.6255923527724014</v>
      </c>
      <c r="N4" s="3">
        <v>1.7599497674922016</v>
      </c>
      <c r="O4" s="3">
        <v>0.81605429666310159</v>
      </c>
      <c r="P4" s="3">
        <v>0.4084083514293016</v>
      </c>
      <c r="Q4" s="3">
        <v>-0.11036486475969837</v>
      </c>
      <c r="R4" s="3">
        <v>6.7610888224601651E-2</v>
      </c>
      <c r="S4" s="3">
        <v>-0.14678067005029835</v>
      </c>
      <c r="T4" s="3">
        <v>-0.38825583842189837</v>
      </c>
      <c r="U4" s="3">
        <v>-2.0148339288221981</v>
      </c>
      <c r="V4" s="3">
        <v>-2.0482000781858982</v>
      </c>
      <c r="W4" s="3">
        <v>-2.6107066977530984</v>
      </c>
      <c r="X4" s="3">
        <v>-2.1793537277390982</v>
      </c>
      <c r="Y4" s="3">
        <v>-2.8967565037256984</v>
      </c>
      <c r="Z4" s="3">
        <v>-3.4780898165433984</v>
      </c>
      <c r="AA4" s="3">
        <v>-3.4510880949068983</v>
      </c>
      <c r="AB4" s="3">
        <v>-3.7906528648303981</v>
      </c>
      <c r="AC4" s="3">
        <v>-4.8213681425941983</v>
      </c>
      <c r="AD4" s="3">
        <v>-4.7977125287248983</v>
      </c>
      <c r="AE4" s="3">
        <v>-3.5272102334822986</v>
      </c>
      <c r="AF4" s="3">
        <v>-3.4192073953341984</v>
      </c>
      <c r="AG4" s="3">
        <v>-2.9322571247846985</v>
      </c>
      <c r="AH4" s="3">
        <v>-2.9316464132557987</v>
      </c>
      <c r="AI4" s="3">
        <v>-0.6875250369993986</v>
      </c>
      <c r="AJ4" s="3">
        <v>1.1981587791048012</v>
      </c>
      <c r="AK4" s="3">
        <v>3.8733497546979008</v>
      </c>
      <c r="AL4" s="3">
        <v>5.1839983289439004</v>
      </c>
      <c r="AM4" s="3">
        <v>6.0130246247951007</v>
      </c>
      <c r="AN4" s="3">
        <v>6.9498267569901007</v>
      </c>
      <c r="AO4" s="3">
        <v>7.3017181971974008</v>
      </c>
      <c r="AP4" s="3">
        <v>8.6333017507337004</v>
      </c>
      <c r="AQ4" s="3">
        <v>7.5795156086585003</v>
      </c>
      <c r="AR4" s="3">
        <v>8.4506349504372995</v>
      </c>
      <c r="AS4" s="3">
        <v>8.045304208148</v>
      </c>
      <c r="AT4" s="3">
        <v>8.9345556485670006</v>
      </c>
      <c r="AU4" s="3">
        <v>8.7761086256099006</v>
      </c>
      <c r="AV4" s="3">
        <v>8.5314650479768002</v>
      </c>
      <c r="AW4" s="3">
        <v>8.5218304286202997</v>
      </c>
      <c r="AX4" s="3">
        <v>9.7624634779053991</v>
      </c>
      <c r="AY4" s="3">
        <v>8.1751148400525988</v>
      </c>
      <c r="AZ4" s="3">
        <v>8.7939702358556993</v>
      </c>
      <c r="BA4" s="3">
        <v>7.793209435855899</v>
      </c>
      <c r="BB4" s="3">
        <v>8.8997007945713982</v>
      </c>
      <c r="BC4" s="3">
        <v>8.0935312913236981</v>
      </c>
      <c r="BD4" s="3">
        <v>7.698174489722998</v>
      </c>
      <c r="BE4" s="3">
        <v>7.6247484942877977</v>
      </c>
      <c r="BF4" s="3">
        <v>7.6532224398945976</v>
      </c>
      <c r="BG4" s="3">
        <v>9.2848156774975976</v>
      </c>
    </row>
    <row r="5" spans="1:59" x14ac:dyDescent="0.2">
      <c r="A5" s="1" t="s">
        <v>46</v>
      </c>
      <c r="B5" s="1" t="s">
        <v>47</v>
      </c>
      <c r="C5" s="3">
        <v>0</v>
      </c>
      <c r="D5" s="3">
        <f t="shared" ref="D5:AU5" si="1">+D3-D4</f>
        <v>1.5228018141890001</v>
      </c>
      <c r="E5" s="3">
        <f t="shared" si="1"/>
        <v>3.6700346466707989</v>
      </c>
      <c r="F5" s="3">
        <f t="shared" si="1"/>
        <v>3.9049218414052973</v>
      </c>
      <c r="G5" s="3">
        <f t="shared" si="1"/>
        <v>8.7569711517261979</v>
      </c>
      <c r="H5" s="3">
        <f t="shared" si="1"/>
        <v>9.5345034399156976</v>
      </c>
      <c r="I5" s="3">
        <f t="shared" si="1"/>
        <v>5.7948178894055964</v>
      </c>
      <c r="J5" s="3">
        <f t="shared" si="1"/>
        <v>4.7722198691916962</v>
      </c>
      <c r="K5" s="3">
        <f t="shared" si="1"/>
        <v>4.7188996068636957</v>
      </c>
      <c r="L5" s="3">
        <f t="shared" si="1"/>
        <v>4.8837631009701958</v>
      </c>
      <c r="M5" s="3">
        <f t="shared" si="1"/>
        <v>4.6638137877748962</v>
      </c>
      <c r="N5" s="3">
        <f t="shared" si="1"/>
        <v>3.6790165197634965</v>
      </c>
      <c r="O5" s="3">
        <f t="shared" si="1"/>
        <v>0.67568927375499654</v>
      </c>
      <c r="P5" s="3">
        <f t="shared" si="1"/>
        <v>2.6158930933818962</v>
      </c>
      <c r="Q5" s="3">
        <f t="shared" si="1"/>
        <v>1.9298439492167965</v>
      </c>
      <c r="R5" s="3">
        <f t="shared" si="1"/>
        <v>8.785941266479641E-2</v>
      </c>
      <c r="S5" s="3">
        <f t="shared" si="1"/>
        <v>-3.5247372783268029</v>
      </c>
      <c r="T5" s="3">
        <f t="shared" si="1"/>
        <v>-3.8892450538721031</v>
      </c>
      <c r="U5" s="3">
        <f t="shared" si="1"/>
        <v>-3.4340976425267025</v>
      </c>
      <c r="V5" s="3">
        <f t="shared" si="1"/>
        <v>-6.0374297949543028</v>
      </c>
      <c r="W5" s="3">
        <f t="shared" si="1"/>
        <v>-8.0253093741098027</v>
      </c>
      <c r="X5" s="3">
        <f t="shared" si="1"/>
        <v>-8.2274272587626029</v>
      </c>
      <c r="Y5" s="3">
        <f t="shared" si="1"/>
        <v>-9.080687104717704</v>
      </c>
      <c r="Z5" s="3">
        <f t="shared" si="1"/>
        <v>-8.8511911840365034</v>
      </c>
      <c r="AA5" s="3">
        <f t="shared" si="1"/>
        <v>-10.871193265941104</v>
      </c>
      <c r="AB5" s="3">
        <f t="shared" si="1"/>
        <v>-10.110646551146303</v>
      </c>
      <c r="AC5" s="3">
        <f t="shared" si="1"/>
        <v>-10.252582619053204</v>
      </c>
      <c r="AD5" s="3">
        <f t="shared" si="1"/>
        <v>-10.476648229318904</v>
      </c>
      <c r="AE5" s="3">
        <f t="shared" si="1"/>
        <v>-12.240827787513503</v>
      </c>
      <c r="AF5" s="3">
        <f t="shared" si="1"/>
        <v>-12.015614788462802</v>
      </c>
      <c r="AG5" s="3">
        <f t="shared" si="1"/>
        <v>-12.103158101866002</v>
      </c>
      <c r="AH5" s="3">
        <f t="shared" si="1"/>
        <v>-14.285550561939701</v>
      </c>
      <c r="AI5" s="3">
        <f t="shared" si="1"/>
        <v>-17.074276828573598</v>
      </c>
      <c r="AJ5" s="3">
        <f t="shared" si="1"/>
        <v>-18.916422128770499</v>
      </c>
      <c r="AK5" s="3">
        <f t="shared" si="1"/>
        <v>-21.310109914937801</v>
      </c>
      <c r="AL5" s="3">
        <f t="shared" si="1"/>
        <v>-23.483073267860199</v>
      </c>
      <c r="AM5" s="3">
        <f t="shared" si="1"/>
        <v>-25.034986957693899</v>
      </c>
      <c r="AN5" s="3">
        <f t="shared" si="1"/>
        <v>-24.261776516757102</v>
      </c>
      <c r="AO5" s="3">
        <f t="shared" si="1"/>
        <v>-23.047297676409798</v>
      </c>
      <c r="AP5" s="3">
        <f t="shared" si="1"/>
        <v>-24.196442924302701</v>
      </c>
      <c r="AQ5" s="3">
        <f t="shared" si="1"/>
        <v>-23.968150025368299</v>
      </c>
      <c r="AR5" s="3">
        <f t="shared" si="1"/>
        <v>-24.638497503577398</v>
      </c>
      <c r="AS5" s="3">
        <f t="shared" si="1"/>
        <v>-24.318074103112501</v>
      </c>
      <c r="AT5" s="3">
        <f t="shared" si="1"/>
        <v>-24.767128381258402</v>
      </c>
      <c r="AU5" s="3">
        <f t="shared" si="1"/>
        <v>-25.504863606019001</v>
      </c>
      <c r="AV5" s="3">
        <f t="shared" ref="AV5:AY5" si="2">+AV3-AV4</f>
        <v>-24.5073229973137</v>
      </c>
      <c r="AW5" s="3">
        <f t="shared" si="2"/>
        <v>-25.026979123642498</v>
      </c>
      <c r="AX5" s="3">
        <f t="shared" si="2"/>
        <v>-24.624576754016399</v>
      </c>
      <c r="AY5" s="3">
        <f t="shared" si="2"/>
        <v>-23.481814845771098</v>
      </c>
      <c r="AZ5" s="3">
        <f t="shared" ref="AZ5:BC5" si="3">+AZ3-AZ4</f>
        <v>-23.471276212116301</v>
      </c>
      <c r="BA5" s="3">
        <f t="shared" si="3"/>
        <v>-22.748987676417897</v>
      </c>
      <c r="BB5" s="3">
        <f t="shared" si="3"/>
        <v>-25.107855825717998</v>
      </c>
      <c r="BC5" s="3">
        <f t="shared" si="3"/>
        <v>-26.428468680314197</v>
      </c>
      <c r="BD5" s="3">
        <f t="shared" ref="BD5:BF5" si="4">+BD3-BD4</f>
        <v>-24.875982392007899</v>
      </c>
      <c r="BE5" s="3">
        <f t="shared" si="4"/>
        <v>-23.812085289092497</v>
      </c>
      <c r="BF5" s="3">
        <f t="shared" si="4"/>
        <v>-24.594057282523099</v>
      </c>
      <c r="BG5" s="3">
        <f>+BG3-BG4</f>
        <v>-27.015467172716399</v>
      </c>
    </row>
    <row r="7" spans="1:59" x14ac:dyDescent="0.2"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3">
        <f t="shared" ref="AN7:AQ9" si="5">+AN3-AM3</f>
        <v>1.7100125731317988</v>
      </c>
      <c r="AO7" s="3">
        <f t="shared" si="5"/>
        <v>1.5663702805546009</v>
      </c>
      <c r="AP7" s="3">
        <f t="shared" si="5"/>
        <v>0.1824383056433998</v>
      </c>
      <c r="AQ7" s="3">
        <f>+AQ3-AP3</f>
        <v>-0.82549324314079975</v>
      </c>
      <c r="AR7" s="3">
        <f t="shared" ref="AR7:AU9" si="6">+AR3-AQ3</f>
        <v>0.20077186356969889</v>
      </c>
      <c r="AS7" s="3">
        <f t="shared" si="6"/>
        <v>-8.4907341824401072E-2</v>
      </c>
      <c r="AT7" s="3">
        <f t="shared" si="6"/>
        <v>0.44019716227309935</v>
      </c>
      <c r="AU7" s="3">
        <f t="shared" si="6"/>
        <v>-0.89618224771769839</v>
      </c>
      <c r="AV7" s="3">
        <f t="shared" ref="AV7:AV9" si="7">+AV3-AU3</f>
        <v>0.75289703107219985</v>
      </c>
      <c r="AW7" s="3">
        <f t="shared" ref="AW7:AW9" si="8">+AW3-AV3</f>
        <v>-0.52929074568529977</v>
      </c>
      <c r="AX7" s="3">
        <f t="shared" ref="AX7:AX9" si="9">+AX3-AW3</f>
        <v>1.6430354189112002</v>
      </c>
      <c r="AY7" s="3">
        <f t="shared" ref="AY7:AY9" si="10">+AY3-AX3</f>
        <v>-0.44458672960750079</v>
      </c>
      <c r="AZ7" s="3">
        <f t="shared" ref="AZ7:AZ9" si="11">+AZ3-AY3</f>
        <v>0.62939402945790057</v>
      </c>
      <c r="BA7" s="3">
        <f t="shared" ref="BA7:BA9" si="12">+BA3-AZ3</f>
        <v>-0.27847226430139926</v>
      </c>
      <c r="BB7" s="3">
        <f t="shared" ref="BB7:BB9" si="13">+BB3-BA3</f>
        <v>-1.2523767905846004</v>
      </c>
      <c r="BC7" s="3">
        <f>+BC3-BB3</f>
        <v>-2.1267823578439007</v>
      </c>
      <c r="BD7" s="3">
        <f t="shared" ref="BD7:BG9" si="14">+BD3-BC3</f>
        <v>1.1571294867055997</v>
      </c>
      <c r="BE7" s="3">
        <f t="shared" si="14"/>
        <v>0.99047110748020017</v>
      </c>
      <c r="BF7" s="3">
        <f t="shared" si="14"/>
        <v>-0.75349804782380048</v>
      </c>
      <c r="BG7" s="3">
        <f>+BG3-BF3</f>
        <v>-0.78981665259030009</v>
      </c>
    </row>
    <row r="8" spans="1:59" x14ac:dyDescent="0.2"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3">
        <f t="shared" si="5"/>
        <v>0.93680213219499997</v>
      </c>
      <c r="AO8" s="3">
        <f t="shared" si="5"/>
        <v>0.35189144020730012</v>
      </c>
      <c r="AP8" s="3">
        <f t="shared" si="5"/>
        <v>1.3315835535362996</v>
      </c>
      <c r="AQ8" s="3">
        <f t="shared" si="5"/>
        <v>-1.0537861420752002</v>
      </c>
      <c r="AR8" s="3">
        <f t="shared" si="6"/>
        <v>0.87111934177879924</v>
      </c>
      <c r="AS8" s="3">
        <f t="shared" si="6"/>
        <v>-0.40533074228929955</v>
      </c>
      <c r="AT8" s="3">
        <f t="shared" si="6"/>
        <v>0.88925144041900062</v>
      </c>
      <c r="AU8" s="3">
        <f t="shared" si="6"/>
        <v>-0.1584470229571</v>
      </c>
      <c r="AV8" s="3">
        <f t="shared" si="7"/>
        <v>-0.24464357763310041</v>
      </c>
      <c r="AW8" s="3">
        <f t="shared" si="8"/>
        <v>-9.6346193565004512E-3</v>
      </c>
      <c r="AX8" s="3">
        <f t="shared" si="9"/>
        <v>1.2406330492850994</v>
      </c>
      <c r="AY8" s="3">
        <f t="shared" si="10"/>
        <v>-1.5873486378528003</v>
      </c>
      <c r="AZ8" s="3">
        <f t="shared" si="11"/>
        <v>0.61885539580310045</v>
      </c>
      <c r="BA8" s="3">
        <f t="shared" si="12"/>
        <v>-1.0007607999998003</v>
      </c>
      <c r="BB8" s="3">
        <f t="shared" si="13"/>
        <v>1.1064913587154992</v>
      </c>
      <c r="BC8" s="3">
        <f t="shared" ref="BC8:BC9" si="15">+BC4-BB4</f>
        <v>-0.80616950324770009</v>
      </c>
      <c r="BD8" s="3">
        <f t="shared" si="14"/>
        <v>-0.39535680160070008</v>
      </c>
      <c r="BE8" s="3">
        <f t="shared" si="14"/>
        <v>-7.3425995435200342E-2</v>
      </c>
      <c r="BF8" s="3">
        <f t="shared" si="14"/>
        <v>2.8473945606799944E-2</v>
      </c>
      <c r="BG8" s="3">
        <f>+BG4-BF4</f>
        <v>1.631593237603</v>
      </c>
    </row>
    <row r="9" spans="1:59" x14ac:dyDescent="0.2"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4"/>
      <c r="AJ9" s="7"/>
      <c r="AK9" s="7"/>
      <c r="AL9" s="4"/>
      <c r="AM9" s="7"/>
      <c r="AN9" s="3">
        <f t="shared" si="5"/>
        <v>0.77321044093679703</v>
      </c>
      <c r="AO9" s="3">
        <f t="shared" si="5"/>
        <v>1.2144788403473044</v>
      </c>
      <c r="AP9" s="3">
        <f t="shared" si="5"/>
        <v>-1.1491452478929034</v>
      </c>
      <c r="AQ9" s="3">
        <f>+AQ5-AP5</f>
        <v>0.22829289893440219</v>
      </c>
      <c r="AR9" s="3">
        <f t="shared" si="6"/>
        <v>-0.67034747820909857</v>
      </c>
      <c r="AS9" s="3">
        <f t="shared" si="6"/>
        <v>0.3204234004648967</v>
      </c>
      <c r="AT9" s="3">
        <f t="shared" si="6"/>
        <v>-0.44905427814590126</v>
      </c>
      <c r="AU9" s="3">
        <f t="shared" si="6"/>
        <v>-0.73773522476059838</v>
      </c>
      <c r="AV9" s="3">
        <f t="shared" si="7"/>
        <v>0.99754060870530026</v>
      </c>
      <c r="AW9" s="3">
        <f t="shared" si="8"/>
        <v>-0.51965612632879754</v>
      </c>
      <c r="AX9" s="3">
        <f t="shared" si="9"/>
        <v>0.40240236962609899</v>
      </c>
      <c r="AY9" s="3">
        <f t="shared" si="10"/>
        <v>1.1427619082453013</v>
      </c>
      <c r="AZ9" s="3">
        <f t="shared" si="11"/>
        <v>1.053863365479657E-2</v>
      </c>
      <c r="BA9" s="3">
        <f t="shared" si="12"/>
        <v>0.72228853569840368</v>
      </c>
      <c r="BB9" s="3">
        <f t="shared" si="13"/>
        <v>-2.3588681493001005</v>
      </c>
      <c r="BC9" s="3">
        <f t="shared" si="15"/>
        <v>-1.3206128545961988</v>
      </c>
      <c r="BD9" s="3">
        <f t="shared" si="14"/>
        <v>1.552486288306298</v>
      </c>
      <c r="BE9" s="3">
        <f t="shared" si="14"/>
        <v>1.0638971029154014</v>
      </c>
      <c r="BF9" s="3">
        <f t="shared" si="14"/>
        <v>-0.7819719934306022</v>
      </c>
      <c r="BG9" s="3">
        <f t="shared" si="14"/>
        <v>-2.4214098901932992</v>
      </c>
    </row>
    <row r="12" spans="1:59" x14ac:dyDescent="0.2">
      <c r="S12" s="3"/>
      <c r="W12" s="3"/>
      <c r="AA12" s="3"/>
      <c r="AE12" s="3"/>
      <c r="AI12" s="3"/>
      <c r="AM12" s="3"/>
    </row>
    <row r="13" spans="1:59" x14ac:dyDescent="0.2">
      <c r="S13" s="3"/>
      <c r="W13" s="3"/>
      <c r="AA13" s="3"/>
      <c r="AE13" s="3"/>
      <c r="AI13" s="3"/>
      <c r="AM13" s="3"/>
    </row>
    <row r="14" spans="1:59" x14ac:dyDescent="0.2">
      <c r="S14" s="3"/>
      <c r="W14" s="3"/>
      <c r="AA14" s="3"/>
      <c r="AE14" s="3"/>
      <c r="AI14" s="3"/>
      <c r="AM14" s="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5D76-0C67-41EA-BCAD-5AC77016D927}">
  <sheetPr codeName="Munka9">
    <tabColor rgb="FF92D050"/>
  </sheetPr>
  <dimension ref="A1:BF27"/>
  <sheetViews>
    <sheetView showGridLines="0" zoomScaleNormal="100" workbookViewId="0">
      <pane xSplit="1" ySplit="2" topLeftCell="AN18" activePane="bottomRight" state="frozen"/>
      <selection activeCell="AU1" sqref="AU1:AX2"/>
      <selection pane="topRight" activeCell="AU1" sqref="AU1:AX2"/>
      <selection pane="bottomLeft" activeCell="AU1" sqref="AU1:AX2"/>
      <selection pane="bottomRight" activeCell="AL23" sqref="AL23"/>
    </sheetView>
  </sheetViews>
  <sheetFormatPr defaultColWidth="9.140625" defaultRowHeight="12" x14ac:dyDescent="0.2"/>
  <cols>
    <col min="1" max="1" width="45.5703125" style="8" bestFit="1" customWidth="1"/>
    <col min="2" max="2" width="45.5703125" style="8" customWidth="1"/>
    <col min="3" max="31" width="9.140625" style="8"/>
    <col min="32" max="32" width="8.7109375" style="8" customWidth="1"/>
    <col min="33" max="16384" width="9.140625" style="8"/>
  </cols>
  <sheetData>
    <row r="1" spans="1:58" x14ac:dyDescent="0.2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22</v>
      </c>
      <c r="AN1" s="2" t="s">
        <v>1</v>
      </c>
      <c r="AO1" s="2" t="s">
        <v>2</v>
      </c>
      <c r="AP1" s="2" t="s">
        <v>3</v>
      </c>
      <c r="AQ1" s="2" t="s">
        <v>23</v>
      </c>
      <c r="AR1" s="2" t="s">
        <v>1</v>
      </c>
      <c r="AS1" s="2" t="s">
        <v>2</v>
      </c>
      <c r="AT1" s="2" t="s">
        <v>3</v>
      </c>
      <c r="AU1" s="8" t="s">
        <v>69</v>
      </c>
      <c r="AV1" s="8" t="s">
        <v>1</v>
      </c>
      <c r="AW1" s="8" t="s">
        <v>2</v>
      </c>
      <c r="AX1" s="8" t="s">
        <v>3</v>
      </c>
      <c r="AY1" s="2" t="s">
        <v>68</v>
      </c>
      <c r="AZ1" s="2" t="s">
        <v>1</v>
      </c>
      <c r="BA1" s="2" t="s">
        <v>2</v>
      </c>
      <c r="BB1" s="2" t="s">
        <v>3</v>
      </c>
      <c r="BC1" s="2" t="s">
        <v>87</v>
      </c>
      <c r="BD1" s="2" t="s">
        <v>1</v>
      </c>
      <c r="BE1" s="2" t="s">
        <v>2</v>
      </c>
      <c r="BF1" s="2" t="s">
        <v>3</v>
      </c>
    </row>
    <row r="2" spans="1:58" x14ac:dyDescent="0.2">
      <c r="C2" s="19" t="s">
        <v>70</v>
      </c>
      <c r="D2" s="19" t="s">
        <v>71</v>
      </c>
      <c r="E2" s="19" t="s">
        <v>72</v>
      </c>
      <c r="F2" s="19" t="s">
        <v>73</v>
      </c>
      <c r="G2" s="19" t="s">
        <v>74</v>
      </c>
      <c r="H2" s="19" t="s">
        <v>71</v>
      </c>
      <c r="I2" s="19" t="s">
        <v>72</v>
      </c>
      <c r="J2" s="19" t="s">
        <v>73</v>
      </c>
      <c r="K2" s="19" t="s">
        <v>35</v>
      </c>
      <c r="L2" s="19" t="s">
        <v>71</v>
      </c>
      <c r="M2" s="19" t="s">
        <v>72</v>
      </c>
      <c r="N2" s="19" t="s">
        <v>73</v>
      </c>
      <c r="O2" s="19" t="s">
        <v>34</v>
      </c>
      <c r="P2" s="19" t="s">
        <v>71</v>
      </c>
      <c r="Q2" s="19" t="s">
        <v>72</v>
      </c>
      <c r="R2" s="19" t="s">
        <v>73</v>
      </c>
      <c r="S2" s="19" t="s">
        <v>75</v>
      </c>
      <c r="T2" s="19" t="s">
        <v>71</v>
      </c>
      <c r="U2" s="19" t="s">
        <v>72</v>
      </c>
      <c r="V2" s="19" t="s">
        <v>73</v>
      </c>
      <c r="W2" s="19" t="s">
        <v>76</v>
      </c>
      <c r="X2" s="19" t="s">
        <v>12</v>
      </c>
      <c r="Y2" s="19" t="s">
        <v>72</v>
      </c>
      <c r="Z2" s="19" t="s">
        <v>14</v>
      </c>
      <c r="AA2" s="19" t="s">
        <v>77</v>
      </c>
      <c r="AB2" s="19" t="s">
        <v>12</v>
      </c>
      <c r="AC2" s="19" t="s">
        <v>72</v>
      </c>
      <c r="AD2" s="19" t="s">
        <v>14</v>
      </c>
      <c r="AE2" s="19" t="s">
        <v>78</v>
      </c>
      <c r="AF2" s="19" t="s">
        <v>12</v>
      </c>
      <c r="AG2" s="19" t="s">
        <v>72</v>
      </c>
      <c r="AH2" s="19" t="s">
        <v>14</v>
      </c>
      <c r="AI2" s="19" t="s">
        <v>79</v>
      </c>
      <c r="AJ2" s="19" t="s">
        <v>12</v>
      </c>
      <c r="AK2" s="19" t="s">
        <v>72</v>
      </c>
      <c r="AL2" s="19" t="s">
        <v>14</v>
      </c>
      <c r="AM2" s="19" t="s">
        <v>80</v>
      </c>
      <c r="AN2" s="19" t="s">
        <v>12</v>
      </c>
      <c r="AO2" s="19" t="s">
        <v>72</v>
      </c>
      <c r="AP2" s="19" t="s">
        <v>14</v>
      </c>
      <c r="AQ2" s="19" t="s">
        <v>81</v>
      </c>
      <c r="AR2" s="19" t="s">
        <v>12</v>
      </c>
      <c r="AS2" s="19" t="s">
        <v>72</v>
      </c>
      <c r="AT2" s="19" t="s">
        <v>14</v>
      </c>
      <c r="AU2" s="19" t="s">
        <v>82</v>
      </c>
      <c r="AV2" s="19" t="s">
        <v>12</v>
      </c>
      <c r="AW2" s="8" t="s">
        <v>13</v>
      </c>
      <c r="AX2" s="8" t="s">
        <v>14</v>
      </c>
      <c r="AY2" s="8" t="s">
        <v>89</v>
      </c>
      <c r="AZ2" s="8" t="s">
        <v>12</v>
      </c>
      <c r="BA2" s="8" t="s">
        <v>13</v>
      </c>
      <c r="BB2" s="8" t="s">
        <v>14</v>
      </c>
      <c r="BC2" s="8" t="s">
        <v>88</v>
      </c>
      <c r="BD2" s="19" t="str">
        <f>AZ2</f>
        <v>II.</v>
      </c>
      <c r="BE2" s="19" t="str">
        <f t="shared" ref="BE2:BF2" si="0">BA2</f>
        <v>III.</v>
      </c>
      <c r="BF2" s="19" t="str">
        <f t="shared" si="0"/>
        <v>IV.</v>
      </c>
    </row>
    <row r="3" spans="1:58" x14ac:dyDescent="0.2">
      <c r="A3" s="8" t="s">
        <v>48</v>
      </c>
      <c r="B3" s="8" t="s">
        <v>49</v>
      </c>
      <c r="C3" s="8">
        <v>0</v>
      </c>
      <c r="D3" s="9">
        <f>+SUM(D4:D6)</f>
        <v>-0.47888012456870005</v>
      </c>
      <c r="E3" s="9">
        <f t="shared" ref="E3:K3" si="1">+SUM(E4:E6)</f>
        <v>0.68954374732379975</v>
      </c>
      <c r="F3" s="9">
        <f t="shared" si="1"/>
        <v>-1.6452806751430007</v>
      </c>
      <c r="G3" s="9">
        <f t="shared" si="1"/>
        <v>-0.35071914895070044</v>
      </c>
      <c r="H3" s="9">
        <f t="shared" si="1"/>
        <v>0.81200718366750024</v>
      </c>
      <c r="I3" s="9">
        <f t="shared" si="1"/>
        <v>1.5763366271852011</v>
      </c>
      <c r="J3" s="9">
        <f t="shared" si="1"/>
        <v>0.23657368662120071</v>
      </c>
      <c r="K3" s="9">
        <f t="shared" si="1"/>
        <v>0.39170039954170122</v>
      </c>
      <c r="L3" s="9">
        <f t="shared" ref="L3:AT3" si="2">+SUM(L4:L6)</f>
        <v>-0.38489655545710022</v>
      </c>
      <c r="M3" s="9">
        <f t="shared" si="2"/>
        <v>0.76304179052630161</v>
      </c>
      <c r="N3" s="9">
        <f t="shared" si="2"/>
        <v>2.111214314843604</v>
      </c>
      <c r="O3" s="9">
        <f t="shared" si="2"/>
        <v>0.78793026786410536</v>
      </c>
      <c r="P3" s="9">
        <f t="shared" si="2"/>
        <v>1.8246118826444047</v>
      </c>
      <c r="Q3" s="9">
        <f t="shared" si="2"/>
        <v>3.726551859583104</v>
      </c>
      <c r="R3" s="9">
        <f t="shared" si="2"/>
        <v>4.3543153430828028</v>
      </c>
      <c r="S3" s="9">
        <f t="shared" si="2"/>
        <v>4.5274023166690078</v>
      </c>
      <c r="T3" s="9">
        <f t="shared" si="2"/>
        <v>2.9138869586740093</v>
      </c>
      <c r="U3" s="9">
        <f t="shared" si="2"/>
        <v>3.482390296670907</v>
      </c>
      <c r="V3" s="9">
        <f t="shared" si="2"/>
        <v>2.2502539939506079</v>
      </c>
      <c r="W3" s="9">
        <f t="shared" si="2"/>
        <v>-0.83538320791889475</v>
      </c>
      <c r="X3" s="9">
        <f t="shared" si="2"/>
        <v>-0.77391333485869396</v>
      </c>
      <c r="Y3" s="9">
        <f t="shared" si="2"/>
        <v>-1.3502876456579944</v>
      </c>
      <c r="Z3" s="9">
        <f t="shared" si="2"/>
        <v>-3.0495100681494947</v>
      </c>
      <c r="AA3" s="9">
        <f t="shared" si="2"/>
        <v>-4.8643851679693952</v>
      </c>
      <c r="AB3" s="9">
        <f t="shared" si="2"/>
        <v>-3.8345622360683933</v>
      </c>
      <c r="AC3" s="9">
        <f t="shared" si="2"/>
        <v>-5.2489689970623932</v>
      </c>
      <c r="AD3" s="9">
        <f t="shared" si="2"/>
        <v>-5.991594298344296</v>
      </c>
      <c r="AE3" s="9">
        <f t="shared" si="2"/>
        <v>-7.1654096169422985</v>
      </c>
      <c r="AF3" s="9">
        <f t="shared" si="2"/>
        <v>-7.7878109428306992</v>
      </c>
      <c r="AG3" s="9">
        <f t="shared" si="2"/>
        <v>-7.3724662248416983</v>
      </c>
      <c r="AH3" s="9">
        <f t="shared" si="2"/>
        <v>-8.2781457088122998</v>
      </c>
      <c r="AI3" s="9">
        <f t="shared" si="2"/>
        <v>-6.8914374610381985</v>
      </c>
      <c r="AJ3" s="9">
        <f t="shared" si="2"/>
        <v>-5.3387488233076992</v>
      </c>
      <c r="AK3" s="9">
        <f t="shared" si="2"/>
        <v>-4.3247452057281981</v>
      </c>
      <c r="AL3" s="9">
        <f t="shared" si="2"/>
        <v>-4.7521412679425996</v>
      </c>
      <c r="AM3" s="9">
        <f t="shared" si="2"/>
        <v>-5.0298005554262986</v>
      </c>
      <c r="AN3" s="9">
        <f t="shared" si="2"/>
        <v>-6.6584429319268992</v>
      </c>
      <c r="AO3" s="9">
        <f t="shared" si="2"/>
        <v>-6.1567427962144992</v>
      </c>
      <c r="AP3" s="9">
        <f t="shared" si="2"/>
        <v>-7.7114127448071983</v>
      </c>
      <c r="AQ3" s="9">
        <f>+SUM(AQ4:AQ6)</f>
        <v>-7.5276322866190979</v>
      </c>
      <c r="AR3" s="9">
        <f t="shared" si="2"/>
        <v>-8.9281527936814982</v>
      </c>
      <c r="AS3" s="9">
        <f t="shared" si="2"/>
        <v>-9.3263606519750972</v>
      </c>
      <c r="AT3" s="9">
        <f t="shared" si="2"/>
        <v>-10.370667835075698</v>
      </c>
      <c r="AU3" s="9">
        <f t="shared" ref="AU3:AX3" si="3">+SUM(AU4:AU6)</f>
        <v>-10.326716346166396</v>
      </c>
      <c r="AV3" s="9">
        <f t="shared" si="3"/>
        <v>-9.253513271239397</v>
      </c>
      <c r="AW3" s="9">
        <f t="shared" si="3"/>
        <v>-9.7577230461824982</v>
      </c>
      <c r="AX3" s="9">
        <f t="shared" si="3"/>
        <v>-12.342422345396097</v>
      </c>
      <c r="AY3" s="9">
        <f t="shared" ref="AY3:BB3" si="4">+SUM(AY4:AY6)</f>
        <v>-12.212823219259496</v>
      </c>
      <c r="AZ3" s="9">
        <f t="shared" si="4"/>
        <v>-12.205327547217497</v>
      </c>
      <c r="BA3" s="9">
        <f t="shared" si="4"/>
        <v>-10.6349160693829</v>
      </c>
      <c r="BB3" s="9">
        <f t="shared" si="4"/>
        <v>-9.1688502288552982</v>
      </c>
      <c r="BC3" s="9">
        <f t="shared" ref="BC3:BF3" si="5">+SUM(BC4:BC6)</f>
        <v>-9.6898119260463993</v>
      </c>
      <c r="BD3" s="9">
        <f t="shared" si="5"/>
        <v>-9.2144055854901996</v>
      </c>
      <c r="BE3" s="9">
        <f t="shared" si="5"/>
        <v>-7.2950423353461034</v>
      </c>
      <c r="BF3" s="9">
        <f t="shared" si="5"/>
        <v>-5.2578067189908033</v>
      </c>
    </row>
    <row r="4" spans="1:58" x14ac:dyDescent="0.2">
      <c r="A4" s="8" t="s">
        <v>50</v>
      </c>
      <c r="B4" s="8" t="s">
        <v>51</v>
      </c>
      <c r="C4" s="8">
        <v>0</v>
      </c>
      <c r="D4" s="9">
        <v>-0.76280749521419999</v>
      </c>
      <c r="E4" s="9">
        <v>-0.63596412178619999</v>
      </c>
      <c r="F4" s="9">
        <v>-7.2310195972741003</v>
      </c>
      <c r="G4" s="9">
        <v>-10.5254507617204</v>
      </c>
      <c r="H4" s="9">
        <v>-9.9946632963103994</v>
      </c>
      <c r="I4" s="9">
        <v>-13.721302084171599</v>
      </c>
      <c r="J4" s="9">
        <v>-13.798505844728499</v>
      </c>
      <c r="K4" s="9">
        <v>-16.708688593474101</v>
      </c>
      <c r="L4" s="9">
        <v>-17.6646610808994</v>
      </c>
      <c r="M4" s="9">
        <v>-16.517377705241699</v>
      </c>
      <c r="N4" s="9">
        <v>-16.8163690834071</v>
      </c>
      <c r="O4" s="9">
        <v>-19.236141091141899</v>
      </c>
      <c r="P4" s="9">
        <v>-20.508399000618301</v>
      </c>
      <c r="Q4" s="9">
        <v>-21.786373296309002</v>
      </c>
      <c r="R4" s="9">
        <v>-20.690012811625103</v>
      </c>
      <c r="S4" s="9">
        <v>-17.882438793910001</v>
      </c>
      <c r="T4" s="9">
        <v>-18.371964374921401</v>
      </c>
      <c r="U4" s="9">
        <v>-17.482555769344401</v>
      </c>
      <c r="V4" s="9">
        <v>-17.338749894333002</v>
      </c>
      <c r="W4" s="9">
        <v>-19.183866577531003</v>
      </c>
      <c r="X4" s="9">
        <v>-18.527588411387704</v>
      </c>
      <c r="Y4" s="9">
        <v>-15.210090953716504</v>
      </c>
      <c r="Z4" s="9">
        <v>-18.548530460694405</v>
      </c>
      <c r="AA4" s="9">
        <v>-20.964869225131306</v>
      </c>
      <c r="AB4" s="9">
        <v>-20.773740487159806</v>
      </c>
      <c r="AC4" s="9">
        <v>-20.229872734637006</v>
      </c>
      <c r="AD4" s="9">
        <v>-19.288197319716307</v>
      </c>
      <c r="AE4" s="9">
        <v>-20.512617653155008</v>
      </c>
      <c r="AF4" s="9">
        <v>-18.874892764828008</v>
      </c>
      <c r="AG4" s="9">
        <v>-16.349047639448809</v>
      </c>
      <c r="AH4" s="9">
        <v>-14.374846205465008</v>
      </c>
      <c r="AI4" s="9">
        <v>-11.571751795869808</v>
      </c>
      <c r="AJ4" s="9">
        <v>-8.2754551711882076</v>
      </c>
      <c r="AK4" s="9">
        <v>-7.2079359260456073</v>
      </c>
      <c r="AL4" s="9">
        <v>-8.2753353198115072</v>
      </c>
      <c r="AM4" s="9">
        <v>-8.2428752258044078</v>
      </c>
      <c r="AN4" s="9">
        <v>-7.9071340551335076</v>
      </c>
      <c r="AO4" s="9">
        <v>-6.9902511294271079</v>
      </c>
      <c r="AP4" s="9">
        <v>-8.3032653205930078</v>
      </c>
      <c r="AQ4" s="9">
        <v>-8.0132525057618071</v>
      </c>
      <c r="AR4" s="9">
        <v>-8.7466019954809067</v>
      </c>
      <c r="AS4" s="9">
        <v>-8.5871936204549062</v>
      </c>
      <c r="AT4" s="9">
        <v>-11.900781182262707</v>
      </c>
      <c r="AU4" s="9">
        <v>-11.588698336345706</v>
      </c>
      <c r="AV4" s="9">
        <v>-11.133934653935006</v>
      </c>
      <c r="AW4" s="9">
        <v>-11.801452668511606</v>
      </c>
      <c r="AX4" s="9">
        <v>-12.226154656126806</v>
      </c>
      <c r="AY4" s="9">
        <v>-9.3676009989408051</v>
      </c>
      <c r="AZ4" s="9">
        <v>-13.850544015033705</v>
      </c>
      <c r="BA4" s="9">
        <v>-16.251816936500006</v>
      </c>
      <c r="BB4" s="9">
        <v>-18.157063700744608</v>
      </c>
      <c r="BC4" s="9">
        <v>-16.364585267240209</v>
      </c>
      <c r="BD4" s="9">
        <v>-15.173079146459109</v>
      </c>
      <c r="BE4" s="9">
        <v>-22.423477912535709</v>
      </c>
      <c r="BF4" s="9">
        <v>-21.944911012097908</v>
      </c>
    </row>
    <row r="5" spans="1:58" x14ac:dyDescent="0.2">
      <c r="A5" s="8" t="s">
        <v>52</v>
      </c>
      <c r="B5" s="8" t="s">
        <v>53</v>
      </c>
      <c r="C5" s="8">
        <v>0</v>
      </c>
      <c r="D5" s="9">
        <v>-8.8480272166899993E-2</v>
      </c>
      <c r="E5" s="9">
        <v>-6.2385682262199996E-2</v>
      </c>
      <c r="F5" s="9">
        <v>-0.2126579363385</v>
      </c>
      <c r="G5" s="9">
        <v>-0.1260379084805</v>
      </c>
      <c r="H5" s="9">
        <v>8.1951691588999787E-3</v>
      </c>
      <c r="I5" s="9">
        <v>0.12759168693529999</v>
      </c>
      <c r="J5" s="9">
        <v>-0.48450443838650004</v>
      </c>
      <c r="K5" s="9">
        <v>9.5512817259299942E-2</v>
      </c>
      <c r="L5" s="9">
        <v>0.35041901695319994</v>
      </c>
      <c r="M5" s="9">
        <v>0.33274913755329993</v>
      </c>
      <c r="N5" s="9">
        <v>-0.59930827542160003</v>
      </c>
      <c r="O5" s="9">
        <v>0.1755317138489999</v>
      </c>
      <c r="P5" s="9">
        <v>2.3657507108399894E-2</v>
      </c>
      <c r="Q5" s="9">
        <v>0.21177757204649988</v>
      </c>
      <c r="R5" s="9">
        <v>-0.15071143910800011</v>
      </c>
      <c r="S5" s="9">
        <v>0.34349787624869987</v>
      </c>
      <c r="T5" s="9">
        <v>0.52533374250639986</v>
      </c>
      <c r="U5" s="9">
        <v>0.53162216755519986</v>
      </c>
      <c r="V5" s="9">
        <v>-4.0314409428600206E-2</v>
      </c>
      <c r="W5" s="9">
        <v>0.14124049081689979</v>
      </c>
      <c r="X5" s="9">
        <v>-0.17522809991230023</v>
      </c>
      <c r="Y5" s="9">
        <v>-0.30495619343290026</v>
      </c>
      <c r="Z5" s="9">
        <v>-0.57538777161060017</v>
      </c>
      <c r="AA5" s="9">
        <v>-0.69083971046060011</v>
      </c>
      <c r="AB5" s="9">
        <v>-0.1848252479682001</v>
      </c>
      <c r="AC5" s="9">
        <v>8.6222042692998824E-3</v>
      </c>
      <c r="AD5" s="9">
        <v>-6.6795234941001182E-3</v>
      </c>
      <c r="AE5" s="9">
        <v>-9.2294665241300117E-2</v>
      </c>
      <c r="AF5" s="9">
        <v>-0.13341477773860011</v>
      </c>
      <c r="AG5" s="9">
        <v>-0.47705576358640012</v>
      </c>
      <c r="AH5" s="9">
        <v>-1.9547786498984001</v>
      </c>
      <c r="AI5" s="9">
        <v>-1.9873892288786001</v>
      </c>
      <c r="AJ5" s="9">
        <v>-1.9918683159303001</v>
      </c>
      <c r="AK5" s="9">
        <v>-0.80634257863540015</v>
      </c>
      <c r="AL5" s="9">
        <v>-0.17735945898080019</v>
      </c>
      <c r="AM5" s="9">
        <v>0.44906886908479993</v>
      </c>
      <c r="AN5" s="9">
        <v>-0.73609272443699991</v>
      </c>
      <c r="AO5" s="9">
        <v>7.302878061910012E-2</v>
      </c>
      <c r="AP5" s="9">
        <v>0.65198973506330005</v>
      </c>
      <c r="AQ5" s="9">
        <v>0.43376188678750005</v>
      </c>
      <c r="AR5" s="9">
        <v>0.30663208848520007</v>
      </c>
      <c r="AS5" s="9">
        <v>-0.39691700466149993</v>
      </c>
      <c r="AT5" s="9">
        <v>0.32291841955980016</v>
      </c>
      <c r="AU5" s="9">
        <v>0.23124268952390015</v>
      </c>
      <c r="AV5" s="9">
        <v>6.5069878450300156E-2</v>
      </c>
      <c r="AW5" s="9">
        <v>-3.7257577200999842E-2</v>
      </c>
      <c r="AX5" s="9">
        <v>-0.26225700716079986</v>
      </c>
      <c r="AY5" s="9">
        <v>-0.66831249906659984</v>
      </c>
      <c r="AZ5" s="9">
        <v>-1.1265433526291</v>
      </c>
      <c r="BA5" s="9">
        <v>-1.0341248736077999</v>
      </c>
      <c r="BB5" s="9">
        <v>-1.2685587595354</v>
      </c>
      <c r="BC5" s="9">
        <v>-2.0033151779975999</v>
      </c>
      <c r="BD5" s="9">
        <v>-2.3699746854000998</v>
      </c>
      <c r="BE5" s="9">
        <v>-2.0463286735919999</v>
      </c>
      <c r="BF5" s="9">
        <v>-3.1276470948093</v>
      </c>
    </row>
    <row r="6" spans="1:58" x14ac:dyDescent="0.2">
      <c r="A6" s="8" t="s">
        <v>54</v>
      </c>
      <c r="B6" s="8" t="s">
        <v>55</v>
      </c>
      <c r="C6" s="8">
        <v>0</v>
      </c>
      <c r="D6" s="9">
        <v>0.37240764281239996</v>
      </c>
      <c r="E6" s="9">
        <v>1.3878935513721997</v>
      </c>
      <c r="F6" s="9">
        <v>5.7983968584695997</v>
      </c>
      <c r="G6" s="9">
        <v>10.300769521250199</v>
      </c>
      <c r="H6" s="9">
        <v>10.798475310818999</v>
      </c>
      <c r="I6" s="9">
        <v>15.1700470244215</v>
      </c>
      <c r="J6" s="9">
        <v>14.5195839697362</v>
      </c>
      <c r="K6" s="9">
        <v>17.0048761757565</v>
      </c>
      <c r="L6" s="9">
        <v>16.929345508489099</v>
      </c>
      <c r="M6" s="9">
        <v>16.947670358214701</v>
      </c>
      <c r="N6" s="9">
        <v>19.526891673672303</v>
      </c>
      <c r="O6" s="9">
        <v>19.848539645157004</v>
      </c>
      <c r="P6" s="9">
        <v>22.309353376154306</v>
      </c>
      <c r="Q6" s="9">
        <v>25.301147583845605</v>
      </c>
      <c r="R6" s="9">
        <v>25.195039593815906</v>
      </c>
      <c r="S6" s="9">
        <v>22.066343234330308</v>
      </c>
      <c r="T6" s="9">
        <v>20.760517591089009</v>
      </c>
      <c r="U6" s="9">
        <v>20.43332389846011</v>
      </c>
      <c r="V6" s="9">
        <v>19.62931829771221</v>
      </c>
      <c r="W6" s="9">
        <v>18.20724287879521</v>
      </c>
      <c r="X6" s="9">
        <v>17.92890317644131</v>
      </c>
      <c r="Y6" s="9">
        <v>14.16475950149141</v>
      </c>
      <c r="Z6" s="9">
        <v>16.074408164155511</v>
      </c>
      <c r="AA6" s="9">
        <v>16.791323767622512</v>
      </c>
      <c r="AB6" s="9">
        <v>17.124003499059611</v>
      </c>
      <c r="AC6" s="9">
        <v>14.972281533305312</v>
      </c>
      <c r="AD6" s="9">
        <v>13.303282544866111</v>
      </c>
      <c r="AE6" s="9">
        <v>13.43950270145401</v>
      </c>
      <c r="AF6" s="9">
        <v>11.22049659973591</v>
      </c>
      <c r="AG6" s="9">
        <v>9.4536371781935102</v>
      </c>
      <c r="AH6" s="9">
        <v>8.0514791465511095</v>
      </c>
      <c r="AI6" s="9">
        <v>6.6677035637102096</v>
      </c>
      <c r="AJ6" s="9">
        <v>4.9285746638108092</v>
      </c>
      <c r="AK6" s="9">
        <v>3.6895332989528091</v>
      </c>
      <c r="AL6" s="9">
        <v>3.700553510849709</v>
      </c>
      <c r="AM6" s="9">
        <v>2.7640058012933091</v>
      </c>
      <c r="AN6" s="9">
        <v>1.984783847643609</v>
      </c>
      <c r="AO6" s="9">
        <v>0.76047955259350908</v>
      </c>
      <c r="AP6" s="9">
        <v>-6.013715927749097E-2</v>
      </c>
      <c r="AQ6" s="9">
        <v>5.1858332355209036E-2</v>
      </c>
      <c r="AR6" s="9">
        <v>-0.48818288668579107</v>
      </c>
      <c r="AS6" s="9">
        <v>-0.3422500268586911</v>
      </c>
      <c r="AT6" s="9">
        <v>1.2071949276272087</v>
      </c>
      <c r="AU6" s="9">
        <v>1.0307393006554086</v>
      </c>
      <c r="AV6" s="9">
        <v>1.8153515042453088</v>
      </c>
      <c r="AW6" s="9">
        <v>2.0809871995301088</v>
      </c>
      <c r="AX6" s="9">
        <v>0.1459893178915086</v>
      </c>
      <c r="AY6" s="9">
        <v>-2.1769097212520911</v>
      </c>
      <c r="AZ6" s="9">
        <v>2.7717598204453084</v>
      </c>
      <c r="BA6" s="9">
        <v>6.6510257407249078</v>
      </c>
      <c r="BB6" s="9">
        <v>10.256772231424709</v>
      </c>
      <c r="BC6" s="9">
        <v>8.6780885191914088</v>
      </c>
      <c r="BD6" s="9">
        <v>8.3286482463690081</v>
      </c>
      <c r="BE6" s="9">
        <v>17.174764250781607</v>
      </c>
      <c r="BF6" s="9">
        <v>19.814751387916406</v>
      </c>
    </row>
    <row r="7" spans="1:58" x14ac:dyDescent="0.2">
      <c r="A7" s="8" t="s">
        <v>56</v>
      </c>
      <c r="B7" s="8" t="s">
        <v>57</v>
      </c>
      <c r="C7" s="8">
        <v>0</v>
      </c>
      <c r="D7" s="9">
        <f>+D5+D4</f>
        <v>-0.85128776738110001</v>
      </c>
      <c r="E7" s="9">
        <f t="shared" ref="E7:AP7" si="6">+E5+E4</f>
        <v>-0.69834980404839997</v>
      </c>
      <c r="F7" s="9">
        <f t="shared" si="6"/>
        <v>-7.4436775336126004</v>
      </c>
      <c r="G7" s="9">
        <f t="shared" si="6"/>
        <v>-10.6514886702009</v>
      </c>
      <c r="H7" s="9">
        <f t="shared" si="6"/>
        <v>-9.9864681271514986</v>
      </c>
      <c r="I7" s="9">
        <f t="shared" si="6"/>
        <v>-13.593710397236299</v>
      </c>
      <c r="J7" s="9">
        <f t="shared" si="6"/>
        <v>-14.283010283114999</v>
      </c>
      <c r="K7" s="9">
        <f t="shared" si="6"/>
        <v>-16.613175776214799</v>
      </c>
      <c r="L7" s="9">
        <f t="shared" si="6"/>
        <v>-17.3142420639462</v>
      </c>
      <c r="M7" s="9">
        <f t="shared" si="6"/>
        <v>-16.184628567688399</v>
      </c>
      <c r="N7" s="9">
        <f t="shared" si="6"/>
        <v>-17.415677358828699</v>
      </c>
      <c r="O7" s="9">
        <f t="shared" si="6"/>
        <v>-19.060609377292899</v>
      </c>
      <c r="P7" s="9">
        <f t="shared" si="6"/>
        <v>-20.484741493509901</v>
      </c>
      <c r="Q7" s="9">
        <f t="shared" si="6"/>
        <v>-21.574595724262501</v>
      </c>
      <c r="R7" s="9">
        <f t="shared" si="6"/>
        <v>-20.840724250733103</v>
      </c>
      <c r="S7" s="9">
        <f t="shared" si="6"/>
        <v>-17.5389409176613</v>
      </c>
      <c r="T7" s="9">
        <f t="shared" si="6"/>
        <v>-17.846630632415</v>
      </c>
      <c r="U7" s="9">
        <f t="shared" si="6"/>
        <v>-16.950933601789202</v>
      </c>
      <c r="V7" s="9">
        <f t="shared" si="6"/>
        <v>-17.379064303761602</v>
      </c>
      <c r="W7" s="9">
        <f t="shared" si="6"/>
        <v>-19.042626086714105</v>
      </c>
      <c r="X7" s="9">
        <f t="shared" si="6"/>
        <v>-18.702816511300004</v>
      </c>
      <c r="Y7" s="9">
        <f t="shared" si="6"/>
        <v>-15.515047147149405</v>
      </c>
      <c r="Z7" s="9">
        <f t="shared" si="6"/>
        <v>-19.123918232305005</v>
      </c>
      <c r="AA7" s="9">
        <f t="shared" si="6"/>
        <v>-21.655708935591907</v>
      </c>
      <c r="AB7" s="9">
        <f t="shared" si="6"/>
        <v>-20.958565735128005</v>
      </c>
      <c r="AC7" s="9">
        <f t="shared" si="6"/>
        <v>-20.221250530367705</v>
      </c>
      <c r="AD7" s="9">
        <f t="shared" si="6"/>
        <v>-19.294876843210407</v>
      </c>
      <c r="AE7" s="9">
        <f t="shared" si="6"/>
        <v>-20.604912318396309</v>
      </c>
      <c r="AF7" s="9">
        <f t="shared" si="6"/>
        <v>-19.008307542566609</v>
      </c>
      <c r="AG7" s="9">
        <f t="shared" si="6"/>
        <v>-16.826103403035209</v>
      </c>
      <c r="AH7" s="9">
        <f t="shared" si="6"/>
        <v>-16.329624855363409</v>
      </c>
      <c r="AI7" s="9">
        <f t="shared" si="6"/>
        <v>-13.559141024748408</v>
      </c>
      <c r="AJ7" s="9">
        <f t="shared" si="6"/>
        <v>-10.267323487118508</v>
      </c>
      <c r="AK7" s="9">
        <f t="shared" si="6"/>
        <v>-8.0142785046810072</v>
      </c>
      <c r="AL7" s="9">
        <f t="shared" si="6"/>
        <v>-8.4526947787923081</v>
      </c>
      <c r="AM7" s="9">
        <f t="shared" si="6"/>
        <v>-7.7938063567196076</v>
      </c>
      <c r="AN7" s="9">
        <f t="shared" si="6"/>
        <v>-8.643226779570508</v>
      </c>
      <c r="AO7" s="9">
        <f t="shared" si="6"/>
        <v>-6.917222348808008</v>
      </c>
      <c r="AP7" s="9">
        <f t="shared" si="6"/>
        <v>-7.6512755855297074</v>
      </c>
      <c r="AQ7" s="9">
        <f>+AQ5+AQ4</f>
        <v>-7.5794906189743072</v>
      </c>
      <c r="AR7" s="9">
        <f t="shared" ref="AR7:AT7" si="7">+AR5+AR4</f>
        <v>-8.4399699069957066</v>
      </c>
      <c r="AS7" s="9">
        <f t="shared" si="7"/>
        <v>-8.984110625116406</v>
      </c>
      <c r="AT7" s="9">
        <f t="shared" si="7"/>
        <v>-11.577862762702907</v>
      </c>
      <c r="AU7" s="9">
        <f t="shared" ref="AU7:AX7" si="8">+AU5+AU4</f>
        <v>-11.357455646821805</v>
      </c>
      <c r="AV7" s="9">
        <f t="shared" si="8"/>
        <v>-11.068864775484705</v>
      </c>
      <c r="AW7" s="9">
        <f t="shared" si="8"/>
        <v>-11.838710245712607</v>
      </c>
      <c r="AX7" s="9">
        <f t="shared" si="8"/>
        <v>-12.488411663287605</v>
      </c>
      <c r="AY7" s="9">
        <f t="shared" ref="AY7:BB7" si="9">+AY5+AY4</f>
        <v>-10.035913498007405</v>
      </c>
      <c r="AZ7" s="9">
        <f t="shared" si="9"/>
        <v>-14.977087367662804</v>
      </c>
      <c r="BA7" s="9">
        <f t="shared" si="9"/>
        <v>-17.285941810107808</v>
      </c>
      <c r="BB7" s="9">
        <f t="shared" si="9"/>
        <v>-19.425622460280007</v>
      </c>
      <c r="BC7" s="9">
        <f t="shared" ref="BC7:BF7" si="10">+BC5+BC4</f>
        <v>-18.367900445237808</v>
      </c>
      <c r="BD7" s="9">
        <f t="shared" si="10"/>
        <v>-17.543053831859208</v>
      </c>
      <c r="BE7" s="9">
        <f t="shared" si="10"/>
        <v>-24.46980658612771</v>
      </c>
      <c r="BF7" s="9">
        <f t="shared" si="10"/>
        <v>-25.072558106907209</v>
      </c>
    </row>
    <row r="8" spans="1:58" x14ac:dyDescent="0.2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8" x14ac:dyDescent="0.2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</row>
    <row r="10" spans="1:58" x14ac:dyDescent="0.2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17"/>
      <c r="AH10" s="17"/>
      <c r="AI10" s="17"/>
      <c r="AJ10" s="18"/>
      <c r="AK10" s="17"/>
      <c r="AL10" s="18"/>
      <c r="AM10" s="17"/>
      <c r="AN10" s="17"/>
      <c r="AO10" s="17"/>
      <c r="AP10" s="17"/>
      <c r="AQ10" s="17"/>
      <c r="AR10" s="17"/>
      <c r="AS10" s="17"/>
      <c r="AT10" s="17"/>
      <c r="AU10" s="17"/>
      <c r="BC10" s="9">
        <f t="shared" ref="BC10:BE10" si="11">+BC3-BB3</f>
        <v>-0.52096169719110108</v>
      </c>
      <c r="BD10" s="9">
        <f t="shared" si="11"/>
        <v>0.47540634055619968</v>
      </c>
      <c r="BE10" s="9">
        <f t="shared" si="11"/>
        <v>1.9193632501440963</v>
      </c>
      <c r="BF10" s="9">
        <f>+BF3-BE3</f>
        <v>2.0372356163553</v>
      </c>
    </row>
    <row r="11" spans="1:58" x14ac:dyDescent="0.2"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18"/>
      <c r="AI11" s="17"/>
      <c r="AJ11" s="18"/>
      <c r="AK11" s="18"/>
      <c r="AL11" s="18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8" x14ac:dyDescent="0.2"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8"/>
      <c r="AG12" s="17"/>
      <c r="AH12" s="17"/>
      <c r="AI12" s="17"/>
      <c r="AJ12" s="18"/>
      <c r="AK12" s="17"/>
      <c r="AL12" s="17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8" x14ac:dyDescent="0.2"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8"/>
      <c r="AG13" s="17"/>
      <c r="AH13" s="17"/>
      <c r="AI13" s="17"/>
      <c r="AJ13" s="17"/>
      <c r="AK13" s="17"/>
      <c r="AL13" s="17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8" x14ac:dyDescent="0.2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8" x14ac:dyDescent="0.2">
      <c r="Z15" s="10"/>
      <c r="AD15" s="10"/>
      <c r="AE15" s="10"/>
      <c r="AF15" s="10"/>
      <c r="AG15" s="10"/>
      <c r="AH15" s="10"/>
      <c r="AI15" s="10"/>
      <c r="AJ15" s="10"/>
      <c r="AK15" s="10"/>
      <c r="AL15" s="10"/>
      <c r="AP15" s="9"/>
    </row>
    <row r="16" spans="1:58" x14ac:dyDescent="0.2">
      <c r="AL16" s="10"/>
    </row>
    <row r="17" spans="21:38" x14ac:dyDescent="0.2">
      <c r="AL17" s="10"/>
    </row>
    <row r="18" spans="21:38" x14ac:dyDescent="0.2">
      <c r="AL18" s="10"/>
    </row>
    <row r="19" spans="21:38" x14ac:dyDescent="0.2">
      <c r="AL19" s="10"/>
    </row>
    <row r="22" spans="21:38" x14ac:dyDescent="0.2"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21:38" x14ac:dyDescent="0.2"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21:38" x14ac:dyDescent="0.2"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21:38" x14ac:dyDescent="0.2"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21:38" x14ac:dyDescent="0.2"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21:38" x14ac:dyDescent="0.2"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14. ábra</vt:lpstr>
      <vt:lpstr>15. ábra</vt:lpstr>
      <vt:lpstr>16. ábra</vt:lpstr>
      <vt:lpstr>17. ábra</vt:lpstr>
      <vt:lpstr>18. adat</vt:lpstr>
      <vt:lpstr>19. ábra</vt:lpstr>
      <vt:lpstr>20. ábra</vt:lpstr>
      <vt:lpstr>21.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Balázs Judith</cp:lastModifiedBy>
  <dcterms:created xsi:type="dcterms:W3CDTF">2019-03-27T09:14:44Z</dcterms:created>
  <dcterms:modified xsi:type="dcterms:W3CDTF">2022-04-28T09:26:01Z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2026-03-19T10:58:59Z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2021-03-19T10:58:59Z</vt:filetime>
  </property>
</Properties>
</file>