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240" yWindow="105" windowWidth="14805" windowHeight="8010" activeTab="27"/>
  </bookViews>
  <sheets>
    <sheet name="Data 19" sheetId="28" r:id="rId1"/>
    <sheet name="Chart 19" sheetId="29" r:id="rId2"/>
    <sheet name="Data 20" sheetId="30" r:id="rId3"/>
    <sheet name="Chart 20" sheetId="31" r:id="rId4"/>
    <sheet name="Data 21" sheetId="1" r:id="rId5"/>
    <sheet name="Chart 21" sheetId="18" r:id="rId6"/>
    <sheet name="Data 22" sheetId="2" r:id="rId7"/>
    <sheet name="Chart 22" sheetId="19" r:id="rId8"/>
    <sheet name="Data 23" sheetId="34" r:id="rId9"/>
    <sheet name="Chart 23" sheetId="38" r:id="rId10"/>
    <sheet name="Data 24" sheetId="3" r:id="rId11"/>
    <sheet name="Chart 24" sheetId="20" r:id="rId12"/>
    <sheet name="Data 25" sheetId="7" r:id="rId13"/>
    <sheet name="Chart 25" sheetId="21" r:id="rId14"/>
    <sheet name="Data 26" sheetId="9" r:id="rId15"/>
    <sheet name="Chart 26" sheetId="22" r:id="rId16"/>
    <sheet name="Data 27" sheetId="11" r:id="rId17"/>
    <sheet name="Chart 27" sheetId="23" r:id="rId18"/>
    <sheet name="Data 28" sheetId="37" r:id="rId19"/>
    <sheet name="Chart 28" sheetId="39" r:id="rId20"/>
    <sheet name="Data 29" sheetId="13" r:id="rId21"/>
    <sheet name="Chart 29" sheetId="24" r:id="rId22"/>
    <sheet name="Data 30" sheetId="32" r:id="rId23"/>
    <sheet name="Chart 30" sheetId="33" r:id="rId24"/>
    <sheet name="Data 31" sheetId="15" r:id="rId25"/>
    <sheet name="Chart 31" sheetId="25" r:id="rId26"/>
    <sheet name="Data 32" sheetId="17" r:id="rId27"/>
    <sheet name="Chart 32" sheetId="26" r:id="rId28"/>
  </sheets>
  <calcPr calcId="145621"/>
</workbook>
</file>

<file path=xl/calcChain.xml><?xml version="1.0" encoding="utf-8"?>
<calcChain xmlns="http://schemas.openxmlformats.org/spreadsheetml/2006/main">
  <c r="AD4" i="28" l="1"/>
  <c r="V4" i="28"/>
  <c r="N4" i="28"/>
  <c r="AF4" i="28"/>
  <c r="AB4" i="28"/>
  <c r="X4" i="28"/>
  <c r="T4" i="28"/>
  <c r="P4" i="28"/>
  <c r="L4" i="28"/>
  <c r="H4" i="28"/>
  <c r="D4" i="28"/>
  <c r="AE4" i="28"/>
  <c r="AA4" i="28"/>
  <c r="W4" i="28"/>
  <c r="S4" i="28"/>
  <c r="O4" i="28"/>
  <c r="K4" i="28"/>
  <c r="G4" i="28"/>
  <c r="C4" i="28"/>
  <c r="B4" i="28"/>
  <c r="Z4" i="28"/>
  <c r="R4" i="28"/>
  <c r="J4" i="28"/>
  <c r="F4" i="28"/>
  <c r="AG4" i="28"/>
  <c r="AC4" i="28"/>
  <c r="Y4" i="28"/>
  <c r="U4" i="28"/>
  <c r="Q4" i="28"/>
  <c r="M4" i="28"/>
  <c r="I4" i="28"/>
  <c r="E4" i="28"/>
  <c r="B2" i="37"/>
  <c r="D2" i="37"/>
  <c r="G2" i="37"/>
  <c r="E2" i="37" l="1"/>
  <c r="C2" i="37"/>
  <c r="H2" i="37"/>
  <c r="I2" i="37"/>
  <c r="AH7" i="7"/>
  <c r="AH5" i="3"/>
  <c r="F2" i="37" l="1"/>
  <c r="AH2" i="15" l="1"/>
  <c r="AH4" i="13"/>
  <c r="AH2" i="11" l="1"/>
  <c r="C2" i="15"/>
  <c r="D2" i="15" l="1"/>
  <c r="C4" i="13"/>
  <c r="E2" i="15"/>
  <c r="F2" i="15" l="1"/>
  <c r="D4" i="13"/>
  <c r="C2" i="11"/>
  <c r="E4" i="13" l="1"/>
  <c r="G2" i="15"/>
  <c r="D2" i="11"/>
  <c r="E2" i="11" s="1"/>
  <c r="F2" i="11" s="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Q2" i="11" s="1"/>
  <c r="R2" i="11" s="1"/>
  <c r="S2" i="11" s="1"/>
  <c r="T2" i="11" s="1"/>
  <c r="U2" i="11" s="1"/>
  <c r="V2" i="11" s="1"/>
  <c r="W2" i="11" s="1"/>
  <c r="X2" i="11" s="1"/>
  <c r="Y2" i="11" s="1"/>
  <c r="Z2" i="11" s="1"/>
  <c r="AA2" i="11" s="1"/>
  <c r="AB2" i="11" s="1"/>
  <c r="AC2" i="11" s="1"/>
  <c r="AD2" i="11" s="1"/>
  <c r="AE2" i="11" s="1"/>
  <c r="AF2" i="11" s="1"/>
  <c r="AG2" i="11" s="1"/>
  <c r="AH6" i="3" l="1"/>
  <c r="AF6" i="3"/>
  <c r="H2" i="15"/>
  <c r="F4" i="13"/>
  <c r="C6" i="7"/>
  <c r="AG6" i="3" l="1"/>
  <c r="G4" i="13"/>
  <c r="I2" i="15"/>
  <c r="D6" i="7"/>
  <c r="J2" i="15" l="1"/>
  <c r="H4" i="13"/>
  <c r="E6" i="7"/>
  <c r="I4" i="13" l="1"/>
  <c r="K2" i="15"/>
  <c r="F6" i="7"/>
  <c r="L2" i="15" l="1"/>
  <c r="J4" i="13"/>
  <c r="G6" i="7"/>
  <c r="K4" i="13" l="1"/>
  <c r="M2" i="15"/>
  <c r="H6" i="7"/>
  <c r="N2" i="15" l="1"/>
  <c r="L4" i="13"/>
  <c r="I6" i="7"/>
  <c r="M4" i="13" l="1"/>
  <c r="O2" i="15"/>
  <c r="J6" i="7"/>
  <c r="P2" i="15" l="1"/>
  <c r="N4" i="13"/>
  <c r="K6" i="7"/>
  <c r="O4" i="13" l="1"/>
  <c r="Q2" i="15"/>
  <c r="L6" i="7"/>
  <c r="R2" i="15" l="1"/>
  <c r="P4" i="13"/>
  <c r="M6" i="7"/>
  <c r="Q4" i="13" l="1"/>
  <c r="S2" i="15"/>
  <c r="N6" i="7"/>
  <c r="T2" i="15" l="1"/>
  <c r="R4" i="13"/>
  <c r="O6" i="7"/>
  <c r="S4" i="13" l="1"/>
  <c r="U2" i="15"/>
  <c r="P6" i="7"/>
  <c r="V2" i="15" l="1"/>
  <c r="T4" i="13"/>
  <c r="Q6" i="7"/>
  <c r="U4" i="13" l="1"/>
  <c r="W2" i="15"/>
  <c r="R6" i="7"/>
  <c r="X2" i="15" l="1"/>
  <c r="V4" i="13"/>
  <c r="S6" i="7"/>
  <c r="W4" i="13" l="1"/>
  <c r="Y2" i="15"/>
  <c r="T6" i="7"/>
  <c r="Z2" i="15" l="1"/>
  <c r="X4" i="13"/>
  <c r="U6" i="7"/>
  <c r="Y4" i="13" l="1"/>
  <c r="AA2" i="15"/>
  <c r="V6" i="7"/>
  <c r="AB2" i="15" l="1"/>
  <c r="Z4" i="13"/>
  <c r="W6" i="7"/>
  <c r="AA4" i="13" l="1"/>
  <c r="AC2" i="15"/>
  <c r="X6" i="7"/>
  <c r="AD2" i="15" l="1"/>
  <c r="AB4" i="13"/>
  <c r="Y6" i="7"/>
  <c r="AC4" i="13" l="1"/>
  <c r="AE2" i="15"/>
  <c r="Z6" i="7"/>
  <c r="AG2" i="15" l="1"/>
  <c r="AF2" i="15"/>
  <c r="AD4" i="13"/>
  <c r="AA6" i="7"/>
  <c r="AE4" i="13" l="1"/>
  <c r="AB6" i="7"/>
  <c r="AG4" i="13" l="1"/>
  <c r="AF4" i="13"/>
  <c r="AC6" i="7"/>
  <c r="AD6" i="7" l="1"/>
  <c r="AE6" i="7" l="1"/>
  <c r="AF6" i="7" l="1"/>
  <c r="AF8" i="7" s="1"/>
  <c r="AH6" i="7" l="1"/>
  <c r="AG6" i="7"/>
  <c r="AG8" i="7" s="1"/>
  <c r="AH8" i="7" l="1"/>
</calcChain>
</file>

<file path=xl/sharedStrings.xml><?xml version="1.0" encoding="utf-8"?>
<sst xmlns="http://schemas.openxmlformats.org/spreadsheetml/2006/main" count="411" uniqueCount="55">
  <si>
    <t>Net intercompany loans</t>
  </si>
  <si>
    <t>2006 Q1</t>
  </si>
  <si>
    <t>Q2</t>
  </si>
  <si>
    <t>Q3</t>
  </si>
  <si>
    <t>Q4</t>
  </si>
  <si>
    <t>2007 Q1</t>
  </si>
  <si>
    <t>2008 Q1</t>
  </si>
  <si>
    <t>2009 Q1</t>
  </si>
  <si>
    <t>2010 Q1</t>
  </si>
  <si>
    <t>2011 Q1</t>
  </si>
  <si>
    <t>2012 Q1</t>
  </si>
  <si>
    <t>2013 Q1</t>
  </si>
  <si>
    <t>Net external loans</t>
  </si>
  <si>
    <t>Net lending from the real economy’s side</t>
  </si>
  <si>
    <t>Net lending from the financial account’s side</t>
  </si>
  <si>
    <t>Net errors and omissions</t>
  </si>
  <si>
    <t>2005 Q4</t>
  </si>
  <si>
    <t>Transactions related to derivatives</t>
  </si>
  <si>
    <t xml:space="preserve">Debt-type financing </t>
  </si>
  <si>
    <t xml:space="preserve">Non-debt type financing </t>
  </si>
  <si>
    <t>Net borrowing from the financial account’s side</t>
  </si>
  <si>
    <t>Net borrowing (financial account)</t>
  </si>
  <si>
    <t>Net borrowing (current and capital account)</t>
  </si>
  <si>
    <t>Net direct investment</t>
  </si>
  <si>
    <t>Net portfolio debt</t>
  </si>
  <si>
    <t xml:space="preserve">Net non-debt type financing </t>
  </si>
  <si>
    <t>FDI in Hungary</t>
  </si>
  <si>
    <t>Effect of E.ON</t>
  </si>
  <si>
    <t>Net foreign direct investment</t>
  </si>
  <si>
    <t>FDI in Hungary without capital in transit</t>
  </si>
  <si>
    <t>FDI abroad</t>
  </si>
  <si>
    <t>FDI abroad without capital in transit</t>
  </si>
  <si>
    <t>Assets</t>
  </si>
  <si>
    <t>Liabilities</t>
  </si>
  <si>
    <t>Net portfolio shares</t>
  </si>
  <si>
    <t>General government sector</t>
  </si>
  <si>
    <t>Banking sector</t>
  </si>
  <si>
    <t xml:space="preserve">Corporate sector </t>
  </si>
  <si>
    <t>Gross assets</t>
  </si>
  <si>
    <t>Net external debt</t>
  </si>
  <si>
    <t>Gross external debt</t>
  </si>
  <si>
    <t>Gross foreign funding</t>
  </si>
  <si>
    <t>Net foreign funding</t>
  </si>
  <si>
    <t xml:space="preserve">Foreign exchange reserves </t>
  </si>
  <si>
    <t>Net FX-loans and FX-bonds</t>
  </si>
  <si>
    <t>Forint-denominated government securities and MNB-bills</t>
  </si>
  <si>
    <t>Gross liabilities</t>
  </si>
  <si>
    <t>Without the one-off item</t>
  </si>
  <si>
    <t>Net FDI inflow</t>
  </si>
  <si>
    <t>Cumulated debt-type financing of the general government</t>
  </si>
  <si>
    <t>Debt-type financing of the corporate sector</t>
  </si>
  <si>
    <t>Other</t>
  </si>
  <si>
    <t>Net equity capital and reinvested earnings</t>
  </si>
  <si>
    <t>Net FDI</t>
  </si>
  <si>
    <t>Effect of E.ON 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</si>
</sst>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#,##0.0_ ;\-#,##0.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aj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/>
    <xf numFmtId="165" fontId="4" fillId="0" borderId="0" xfId="1" applyNumberFormat="1" applyFont="1"/>
    <xf numFmtId="0" fontId="5" fillId="0" borderId="0" xfId="0" applyFont="1"/>
    <xf numFmtId="165" fontId="5" fillId="0" borderId="0" xfId="1" applyNumberFormat="1" applyFont="1"/>
    <xf numFmtId="164" fontId="4" fillId="0" borderId="0" xfId="0" applyNumberFormat="1" applyFont="1"/>
    <xf numFmtId="164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78A3D5"/>
      <color rgb="FF78A315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alcChain" Target="calcChain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63"/>
        </c:manualLayout>
      </c:layout>
      <c:lineChart>
        <c:grouping val="standard"/>
        <c:varyColors val="0"/>
        <c:ser>
          <c:idx val="0"/>
          <c:order val="0"/>
          <c:tx>
            <c:strRef>
              <c:f>'Data 19'!$A$2</c:f>
              <c:strCache>
                <c:ptCount val="1"/>
                <c:pt idx="0">
                  <c:v>Net equity capital and reinvested earnings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'Data 19'!$B$1:$AG$1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19'!$B$2:$AG$2</c:f>
              <c:numCache>
                <c:formatCode>0.0</c:formatCode>
                <c:ptCount val="32"/>
                <c:pt idx="0">
                  <c:v>4.6354895823778994</c:v>
                </c:pt>
                <c:pt idx="1">
                  <c:v>4.0127413104701999</c:v>
                </c:pt>
                <c:pt idx="2">
                  <c:v>4.1557058340777999</c:v>
                </c:pt>
                <c:pt idx="3">
                  <c:v>-4.6367288204800072E-2</c:v>
                </c:pt>
                <c:pt idx="4">
                  <c:v>-0.51586148907329976</c:v>
                </c:pt>
                <c:pt idx="5">
                  <c:v>-1.7619219172095</c:v>
                </c:pt>
                <c:pt idx="6">
                  <c:v>-1.5339204715547001</c:v>
                </c:pt>
                <c:pt idx="7">
                  <c:v>0.60517564521039935</c:v>
                </c:pt>
                <c:pt idx="8">
                  <c:v>0.69573657687859969</c:v>
                </c:pt>
                <c:pt idx="9">
                  <c:v>3.3101162290059003</c:v>
                </c:pt>
                <c:pt idx="10">
                  <c:v>2.2460689797358002</c:v>
                </c:pt>
                <c:pt idx="11">
                  <c:v>2.6366359917480997</c:v>
                </c:pt>
                <c:pt idx="12">
                  <c:v>2.3784745210279996</c:v>
                </c:pt>
                <c:pt idx="13">
                  <c:v>1.479976929917199</c:v>
                </c:pt>
                <c:pt idx="14">
                  <c:v>1.8634774270133998</c:v>
                </c:pt>
                <c:pt idx="15">
                  <c:v>-2.6734260955861995</c:v>
                </c:pt>
                <c:pt idx="16">
                  <c:v>-2.1281878005064003</c:v>
                </c:pt>
                <c:pt idx="17">
                  <c:v>-2.3212284206668996</c:v>
                </c:pt>
                <c:pt idx="18">
                  <c:v>-1.5364622528276997</c:v>
                </c:pt>
                <c:pt idx="19">
                  <c:v>2.0147581061227</c:v>
                </c:pt>
                <c:pt idx="20">
                  <c:v>2.4375632566159995</c:v>
                </c:pt>
                <c:pt idx="21">
                  <c:v>1.8281808825451995</c:v>
                </c:pt>
                <c:pt idx="22">
                  <c:v>-3.5983540632800404E-2</c:v>
                </c:pt>
                <c:pt idx="23">
                  <c:v>4.1007255880183004</c:v>
                </c:pt>
                <c:pt idx="24">
                  <c:v>-2.4514185066860001</c:v>
                </c:pt>
                <c:pt idx="25">
                  <c:v>-1.0326412376617009</c:v>
                </c:pt>
                <c:pt idx="26">
                  <c:v>-0.98031310505639979</c:v>
                </c:pt>
                <c:pt idx="27">
                  <c:v>-6.9873801425925999</c:v>
                </c:pt>
                <c:pt idx="28">
                  <c:v>-1.377974231151299</c:v>
                </c:pt>
                <c:pt idx="29">
                  <c:v>-2.0072323672189007</c:v>
                </c:pt>
                <c:pt idx="30">
                  <c:v>-0.10157578339819917</c:v>
                </c:pt>
                <c:pt idx="31">
                  <c:v>2.5725401703670006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49408"/>
        <c:axId val="232839808"/>
      </c:lineChart>
      <c:lineChart>
        <c:grouping val="standard"/>
        <c:varyColors val="0"/>
        <c:ser>
          <c:idx val="1"/>
          <c:order val="1"/>
          <c:tx>
            <c:strRef>
              <c:f>'Data 19'!$A$3</c:f>
              <c:strCache>
                <c:ptCount val="1"/>
                <c:pt idx="0">
                  <c:v>Net intercompany loans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19'!$B$1:$AG$1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19'!$B$3:$AG$3</c:f>
              <c:numCache>
                <c:formatCode>0.0</c:formatCode>
                <c:ptCount val="32"/>
                <c:pt idx="0">
                  <c:v>0.9794226049739001</c:v>
                </c:pt>
                <c:pt idx="1">
                  <c:v>1.2285689124987003</c:v>
                </c:pt>
                <c:pt idx="2">
                  <c:v>1.3306832205911001</c:v>
                </c:pt>
                <c:pt idx="3">
                  <c:v>2.3738462744916999</c:v>
                </c:pt>
                <c:pt idx="4">
                  <c:v>1.2069225479898</c:v>
                </c:pt>
                <c:pt idx="5">
                  <c:v>0.83325552780900014</c:v>
                </c:pt>
                <c:pt idx="6">
                  <c:v>0.34242601781000009</c:v>
                </c:pt>
                <c:pt idx="7">
                  <c:v>-0.39589525887339999</c:v>
                </c:pt>
                <c:pt idx="8">
                  <c:v>-0.36707996111720009</c:v>
                </c:pt>
                <c:pt idx="9">
                  <c:v>-0.86396920379730002</c:v>
                </c:pt>
                <c:pt idx="10">
                  <c:v>-0.59422870156790009</c:v>
                </c:pt>
                <c:pt idx="11">
                  <c:v>3.9984249408499921E-2</c:v>
                </c:pt>
                <c:pt idx="12">
                  <c:v>0.57643432298890007</c:v>
                </c:pt>
                <c:pt idx="13">
                  <c:v>-0.53511429825200019</c:v>
                </c:pt>
                <c:pt idx="14">
                  <c:v>-0.84313654797460003</c:v>
                </c:pt>
                <c:pt idx="15">
                  <c:v>2.8016659005108999</c:v>
                </c:pt>
                <c:pt idx="16">
                  <c:v>1.4924260824113</c:v>
                </c:pt>
                <c:pt idx="17">
                  <c:v>2.5540144393961</c:v>
                </c:pt>
                <c:pt idx="18">
                  <c:v>2.2427980027454995</c:v>
                </c:pt>
                <c:pt idx="19">
                  <c:v>-1.2276220451616</c:v>
                </c:pt>
                <c:pt idx="20">
                  <c:v>-1.2396933322242998</c:v>
                </c:pt>
                <c:pt idx="21">
                  <c:v>-0.37264922579190013</c:v>
                </c:pt>
                <c:pt idx="22">
                  <c:v>0.60561995441640015</c:v>
                </c:pt>
                <c:pt idx="23">
                  <c:v>-3.1103457071712</c:v>
                </c:pt>
                <c:pt idx="24">
                  <c:v>3.7030122163395003</c:v>
                </c:pt>
                <c:pt idx="25">
                  <c:v>1.9904557045139999</c:v>
                </c:pt>
                <c:pt idx="26">
                  <c:v>3.0745207729455002</c:v>
                </c:pt>
                <c:pt idx="27">
                  <c:v>9.0383343759794013</c:v>
                </c:pt>
                <c:pt idx="28">
                  <c:v>3.3433730584061001</c:v>
                </c:pt>
                <c:pt idx="29">
                  <c:v>3.5680346730135999</c:v>
                </c:pt>
                <c:pt idx="30">
                  <c:v>0.27818791305690049</c:v>
                </c:pt>
                <c:pt idx="31">
                  <c:v>-1.9571724222699003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19'!$A$4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val>
            <c:numRef>
              <c:f>'Data 19'!$B$4:$AG$4</c:f>
              <c:numCache>
                <c:formatCode>0.0</c:formatCode>
                <c:ptCount val="32"/>
                <c:pt idx="0">
                  <c:v>5.6149121873517993</c:v>
                </c:pt>
                <c:pt idx="1">
                  <c:v>5.2413102229689006</c:v>
                </c:pt>
                <c:pt idx="2">
                  <c:v>5.4863890546688996</c:v>
                </c:pt>
                <c:pt idx="3">
                  <c:v>2.3274789862868999</c:v>
                </c:pt>
                <c:pt idx="4">
                  <c:v>0.69106105891650027</c:v>
                </c:pt>
                <c:pt idx="5">
                  <c:v>-0.92866638940049984</c:v>
                </c:pt>
                <c:pt idx="6">
                  <c:v>-1.1914944537447001</c:v>
                </c:pt>
                <c:pt idx="7">
                  <c:v>0.20928038633699936</c:v>
                </c:pt>
                <c:pt idx="8">
                  <c:v>0.3286566157613996</c:v>
                </c:pt>
                <c:pt idx="9">
                  <c:v>2.4461470252086004</c:v>
                </c:pt>
                <c:pt idx="10">
                  <c:v>1.6518402781679002</c:v>
                </c:pt>
                <c:pt idx="11">
                  <c:v>2.6766202411565998</c:v>
                </c:pt>
                <c:pt idx="12">
                  <c:v>2.9549088440168996</c:v>
                </c:pt>
                <c:pt idx="13">
                  <c:v>0.94486263166519879</c:v>
                </c:pt>
                <c:pt idx="14">
                  <c:v>1.0203408790387998</c:v>
                </c:pt>
                <c:pt idx="15">
                  <c:v>0.12823980492470044</c:v>
                </c:pt>
                <c:pt idx="16">
                  <c:v>-0.63576171809510029</c:v>
                </c:pt>
                <c:pt idx="17">
                  <c:v>0.23278601872920035</c:v>
                </c:pt>
                <c:pt idx="18">
                  <c:v>0.70633574991779979</c:v>
                </c:pt>
                <c:pt idx="19">
                  <c:v>0.7871360609611</c:v>
                </c:pt>
                <c:pt idx="20">
                  <c:v>1.1978699243916997</c:v>
                </c:pt>
                <c:pt idx="21">
                  <c:v>1.4555316567532994</c:v>
                </c:pt>
                <c:pt idx="22">
                  <c:v>0.56963641378359975</c:v>
                </c:pt>
                <c:pt idx="23">
                  <c:v>0.99037988084710049</c:v>
                </c:pt>
                <c:pt idx="24">
                  <c:v>1.2515937096535001</c:v>
                </c:pt>
                <c:pt idx="25">
                  <c:v>0.95781446685229898</c:v>
                </c:pt>
                <c:pt idx="26">
                  <c:v>2.0942076678891004</c:v>
                </c:pt>
                <c:pt idx="27">
                  <c:v>2.0509542333868014</c:v>
                </c:pt>
                <c:pt idx="28">
                  <c:v>1.9653988272548011</c:v>
                </c:pt>
                <c:pt idx="29">
                  <c:v>1.5608023057946991</c:v>
                </c:pt>
                <c:pt idx="30">
                  <c:v>0.17661212965870132</c:v>
                </c:pt>
                <c:pt idx="31">
                  <c:v>0.61536774809710026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67328"/>
        <c:axId val="232852864"/>
      </c:lineChart>
      <c:catAx>
        <c:axId val="23284940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32839808"/>
        <c:crosses val="autoZero"/>
        <c:auto val="1"/>
        <c:lblAlgn val="ctr"/>
        <c:lblOffset val="100"/>
        <c:noMultiLvlLbl val="0"/>
      </c:catAx>
      <c:valAx>
        <c:axId val="232839808"/>
        <c:scaling>
          <c:orientation val="minMax"/>
          <c:max val="10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4.3717309133697084E-2"/>
              <c:y val="4.925332609285908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2849408"/>
        <c:crosses val="autoZero"/>
        <c:crossBetween val="between"/>
      </c:valAx>
      <c:valAx>
        <c:axId val="232852864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874676617316492"/>
              <c:y val="9.10489637071228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2867328"/>
        <c:crosses val="max"/>
        <c:crossBetween val="between"/>
      </c:valAx>
      <c:catAx>
        <c:axId val="232867328"/>
        <c:scaling>
          <c:orientation val="minMax"/>
        </c:scaling>
        <c:delete val="1"/>
        <c:axPos val="b"/>
        <c:majorTickMark val="out"/>
        <c:minorTickMark val="none"/>
        <c:tickLblPos val="none"/>
        <c:crossAx val="23285286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56796278362177E-2"/>
          <c:y val="4.5022292222271984E-2"/>
          <c:w val="0.8962864074432757"/>
          <c:h val="0.8245902561861421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28'!$A$4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'Data 28'!$B$1:$I$1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28'!$B$4:$I$4</c:f>
              <c:numCache>
                <c:formatCode>0.0</c:formatCode>
                <c:ptCount val="8"/>
                <c:pt idx="0">
                  <c:v>3.5200813971733007</c:v>
                </c:pt>
                <c:pt idx="1">
                  <c:v>3.9721663660363</c:v>
                </c:pt>
                <c:pt idx="2">
                  <c:v>9.098067134683399</c:v>
                </c:pt>
                <c:pt idx="3">
                  <c:v>-4.0988233033599997</c:v>
                </c:pt>
                <c:pt idx="4">
                  <c:v>-4.0437616403588992</c:v>
                </c:pt>
                <c:pt idx="5">
                  <c:v>-4.2008403593420001</c:v>
                </c:pt>
                <c:pt idx="6">
                  <c:v>-4.5074652942261997</c:v>
                </c:pt>
                <c:pt idx="7">
                  <c:v>-2.8400499499609997</c:v>
                </c:pt>
              </c:numCache>
            </c:numRef>
          </c:val>
        </c:ser>
        <c:ser>
          <c:idx val="1"/>
          <c:order val="2"/>
          <c:tx>
            <c:strRef>
              <c:f>'Data 28'!$A$3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'Data 28'!$B$1:$I$1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28'!$B$3:$I$3</c:f>
              <c:numCache>
                <c:formatCode>0.0</c:formatCode>
                <c:ptCount val="8"/>
                <c:pt idx="0">
                  <c:v>3.6024492331789011</c:v>
                </c:pt>
                <c:pt idx="1">
                  <c:v>3.5664935530840998</c:v>
                </c:pt>
                <c:pt idx="2">
                  <c:v>-1.0031178590161007</c:v>
                </c:pt>
                <c:pt idx="3">
                  <c:v>1.8223904810836993</c:v>
                </c:pt>
                <c:pt idx="4">
                  <c:v>1.8858813566414006</c:v>
                </c:pt>
                <c:pt idx="5">
                  <c:v>2.2349935812459991</c:v>
                </c:pt>
                <c:pt idx="6">
                  <c:v>-2.1310164754546008</c:v>
                </c:pt>
                <c:pt idx="7">
                  <c:v>-5.4415843547061993</c:v>
                </c:pt>
              </c:numCache>
            </c:numRef>
          </c:val>
        </c:ser>
        <c:ser>
          <c:idx val="3"/>
          <c:order val="3"/>
          <c:tx>
            <c:strRef>
              <c:f>'Data 28'!$A$5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rgbClr val="A6A6A6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'Data 28'!$B$1:$I$1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28'!$B$5:$I$5</c:f>
              <c:numCache>
                <c:formatCode>0.0</c:formatCode>
                <c:ptCount val="8"/>
                <c:pt idx="0">
                  <c:v>-0.89198687361359996</c:v>
                </c:pt>
                <c:pt idx="1">
                  <c:v>3.4617764614942996</c:v>
                </c:pt>
                <c:pt idx="2">
                  <c:v>1.3698234130528999</c:v>
                </c:pt>
                <c:pt idx="3">
                  <c:v>1.2591842167673</c:v>
                </c:pt>
                <c:pt idx="4">
                  <c:v>0.17988881125579997</c:v>
                </c:pt>
                <c:pt idx="5">
                  <c:v>-0.87396781695759995</c:v>
                </c:pt>
                <c:pt idx="6">
                  <c:v>-2.2326953526418003</c:v>
                </c:pt>
                <c:pt idx="7">
                  <c:v>-0.56960196415879993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847872"/>
        <c:axId val="236849408"/>
      </c:barChart>
      <c:lineChart>
        <c:grouping val="standard"/>
        <c:varyColors val="0"/>
        <c:ser>
          <c:idx val="0"/>
          <c:order val="0"/>
          <c:tx>
            <c:strRef>
              <c:f>'Data 28'!$A$2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'Data 28'!$B$1:$I$1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28'!$B$2:$I$2</c:f>
              <c:numCache>
                <c:formatCode>0.0</c:formatCode>
                <c:ptCount val="8"/>
                <c:pt idx="0">
                  <c:v>6.2305437567386015</c:v>
                </c:pt>
                <c:pt idx="1">
                  <c:v>11.000436380614699</c:v>
                </c:pt>
                <c:pt idx="2">
                  <c:v>9.4647726887201991</c:v>
                </c:pt>
                <c:pt idx="3">
                  <c:v>-1.0172486055090002</c:v>
                </c:pt>
                <c:pt idx="4">
                  <c:v>-1.9779914724616989</c:v>
                </c:pt>
                <c:pt idx="5">
                  <c:v>-2.8398145950536007</c:v>
                </c:pt>
                <c:pt idx="6">
                  <c:v>-8.8711771223226012</c:v>
                </c:pt>
                <c:pt idx="7">
                  <c:v>-8.851236268825998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61696"/>
        <c:axId val="236859776"/>
      </c:lineChart>
      <c:catAx>
        <c:axId val="2368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36849408"/>
        <c:crosses val="autoZero"/>
        <c:auto val="1"/>
        <c:lblAlgn val="ctr"/>
        <c:lblOffset val="100"/>
        <c:noMultiLvlLbl val="0"/>
      </c:catAx>
      <c:valAx>
        <c:axId val="23684940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4.805464654947730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847872"/>
        <c:crosses val="autoZero"/>
        <c:crossBetween val="between"/>
      </c:valAx>
      <c:valAx>
        <c:axId val="2368597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464604644998565"/>
              <c:y val="2.715800571170618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861696"/>
        <c:crosses val="max"/>
        <c:crossBetween val="between"/>
      </c:valAx>
      <c:catAx>
        <c:axId val="23686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85977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0854100794806253E-2"/>
          <c:w val="0.89626023901231078"/>
          <c:h val="0.76142402347298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29'!$A$2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29'!$B$1:$AH$1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29'!$B$2:$AH$2</c:f>
              <c:numCache>
                <c:formatCode>0.0</c:formatCode>
                <c:ptCount val="33"/>
                <c:pt idx="0">
                  <c:v>0</c:v>
                </c:pt>
                <c:pt idx="1">
                  <c:v>0.90350019622709998</c:v>
                </c:pt>
                <c:pt idx="2">
                  <c:v>2.3106019256085002</c:v>
                </c:pt>
                <c:pt idx="3">
                  <c:v>4.0869468793202</c:v>
                </c:pt>
                <c:pt idx="4">
                  <c:v>5.9849529081175001</c:v>
                </c:pt>
                <c:pt idx="5">
                  <c:v>7.9088654687064999</c:v>
                </c:pt>
                <c:pt idx="6">
                  <c:v>10.3944080108718</c:v>
                </c:pt>
                <c:pt idx="7">
                  <c:v>11.351169754825099</c:v>
                </c:pt>
                <c:pt idx="8">
                  <c:v>12.578763843863999</c:v>
                </c:pt>
                <c:pt idx="9">
                  <c:v>15.3839249804298</c:v>
                </c:pt>
                <c:pt idx="10">
                  <c:v>18.626177064081599</c:v>
                </c:pt>
                <c:pt idx="11">
                  <c:v>20.984856403217499</c:v>
                </c:pt>
                <c:pt idx="12">
                  <c:v>23.620941268235597</c:v>
                </c:pt>
                <c:pt idx="13">
                  <c:v>24.198093379140296</c:v>
                </c:pt>
                <c:pt idx="14">
                  <c:v>21.396675727555895</c:v>
                </c:pt>
                <c:pt idx="15">
                  <c:v>19.474627631529195</c:v>
                </c:pt>
                <c:pt idx="16">
                  <c:v>19.527731063686094</c:v>
                </c:pt>
                <c:pt idx="17">
                  <c:v>19.495644219587593</c:v>
                </c:pt>
                <c:pt idx="18">
                  <c:v>19.145982887799494</c:v>
                </c:pt>
                <c:pt idx="19">
                  <c:v>18.295543034507695</c:v>
                </c:pt>
                <c:pt idx="20">
                  <c:v>14.348320317670295</c:v>
                </c:pt>
                <c:pt idx="21">
                  <c:v>15.880878192063594</c:v>
                </c:pt>
                <c:pt idx="22">
                  <c:v>14.676055831709794</c:v>
                </c:pt>
                <c:pt idx="23">
                  <c:v>13.012047048149594</c:v>
                </c:pt>
                <c:pt idx="24">
                  <c:v>9.1850587988884946</c:v>
                </c:pt>
                <c:pt idx="25">
                  <c:v>8.579075854979294</c:v>
                </c:pt>
                <c:pt idx="26">
                  <c:v>7.407645175931294</c:v>
                </c:pt>
                <c:pt idx="27">
                  <c:v>4.7709468741460936</c:v>
                </c:pt>
                <c:pt idx="28">
                  <c:v>2.2205606754359937</c:v>
                </c:pt>
                <c:pt idx="29">
                  <c:v>2.4497929970177936</c:v>
                </c:pt>
                <c:pt idx="30">
                  <c:v>0.87912239743239362</c:v>
                </c:pt>
                <c:pt idx="31">
                  <c:v>0.52726471585599366</c:v>
                </c:pt>
                <c:pt idx="32">
                  <c:v>-1.465547552654106</c:v>
                </c:pt>
              </c:numCache>
            </c:numRef>
          </c:val>
        </c:ser>
        <c:ser>
          <c:idx val="1"/>
          <c:order val="1"/>
          <c:tx>
            <c:strRef>
              <c:f>'Data 29'!$A$3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29'!$B$1:$AH$1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29'!$B$3:$AH$3</c:f>
              <c:numCache>
                <c:formatCode>0.0</c:formatCode>
                <c:ptCount val="33"/>
                <c:pt idx="0">
                  <c:v>0</c:v>
                </c:pt>
                <c:pt idx="1">
                  <c:v>1.2653137886685999</c:v>
                </c:pt>
                <c:pt idx="2">
                  <c:v>-0.15934687326020014</c:v>
                </c:pt>
                <c:pt idx="3">
                  <c:v>0.6824446923666998</c:v>
                </c:pt>
                <c:pt idx="4">
                  <c:v>2.4648715109441999</c:v>
                </c:pt>
                <c:pt idx="5">
                  <c:v>3.2026764339196996</c:v>
                </c:pt>
                <c:pt idx="6">
                  <c:v>3.8336971165863996</c:v>
                </c:pt>
                <c:pt idx="7">
                  <c:v>3.9816771348331996</c:v>
                </c:pt>
                <c:pt idx="8">
                  <c:v>5.0865160806544001</c:v>
                </c:pt>
                <c:pt idx="9">
                  <c:v>6.2413672065172001</c:v>
                </c:pt>
                <c:pt idx="10">
                  <c:v>7.2306673111041997</c:v>
                </c:pt>
                <c:pt idx="11">
                  <c:v>9.3177801419163</c:v>
                </c:pt>
                <c:pt idx="12">
                  <c:v>7.0306263703426</c:v>
                </c:pt>
                <c:pt idx="13">
                  <c:v>6.8926753058486998</c:v>
                </c:pt>
                <c:pt idx="14">
                  <c:v>7.8325277159545994</c:v>
                </c:pt>
                <c:pt idx="15">
                  <c:v>6.9318393603039992</c:v>
                </c:pt>
                <c:pt idx="16">
                  <c:v>7.0362394691530987</c:v>
                </c:pt>
                <c:pt idx="17">
                  <c:v>6.8416203287602988</c:v>
                </c:pt>
                <c:pt idx="18">
                  <c:v>6.7103050799408992</c:v>
                </c:pt>
                <c:pt idx="19">
                  <c:v>6.8456665787688991</c:v>
                </c:pt>
                <c:pt idx="20">
                  <c:v>5.9005903634961987</c:v>
                </c:pt>
                <c:pt idx="21">
                  <c:v>5.4950834332794987</c:v>
                </c:pt>
                <c:pt idx="22">
                  <c:v>4.9750931413058987</c:v>
                </c:pt>
                <c:pt idx="23">
                  <c:v>5.1534270527339991</c:v>
                </c:pt>
                <c:pt idx="24">
                  <c:v>4.9381692040563996</c:v>
                </c:pt>
                <c:pt idx="25">
                  <c:v>4.6993466295532995</c:v>
                </c:pt>
                <c:pt idx="26">
                  <c:v>3.0728410225060996</c:v>
                </c:pt>
                <c:pt idx="27">
                  <c:v>3.0420026798887996</c:v>
                </c:pt>
                <c:pt idx="28">
                  <c:v>2.4811363748300996</c:v>
                </c:pt>
                <c:pt idx="29">
                  <c:v>2.9101217579857996</c:v>
                </c:pt>
                <c:pt idx="30">
                  <c:v>2.1925060177940994</c:v>
                </c:pt>
                <c:pt idx="31">
                  <c:v>1.6116051940771996</c:v>
                </c:pt>
                <c:pt idx="32">
                  <c:v>1.6350780967009997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7995136"/>
        <c:axId val="237996672"/>
      </c:barChart>
      <c:lineChart>
        <c:grouping val="standard"/>
        <c:varyColors val="0"/>
        <c:ser>
          <c:idx val="2"/>
          <c:order val="2"/>
          <c:tx>
            <c:strRef>
              <c:f>'Data 29'!$A$4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29'!$B$1:$AH$1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29'!$B$4:$AH$4</c:f>
              <c:numCache>
                <c:formatCode>0.0</c:formatCode>
                <c:ptCount val="33"/>
                <c:pt idx="0">
                  <c:v>0</c:v>
                </c:pt>
                <c:pt idx="1">
                  <c:v>-0.36181359244149991</c:v>
                </c:pt>
                <c:pt idx="2">
                  <c:v>2.4699487988687006</c:v>
                </c:pt>
                <c:pt idx="3">
                  <c:v>3.4045021869535002</c:v>
                </c:pt>
                <c:pt idx="4">
                  <c:v>3.5200813971733003</c:v>
                </c:pt>
                <c:pt idx="5">
                  <c:v>4.7061890347868003</c:v>
                </c:pt>
                <c:pt idx="6">
                  <c:v>6.5607108942853998</c:v>
                </c:pt>
                <c:pt idx="7">
                  <c:v>7.3694926199918989</c:v>
                </c:pt>
                <c:pt idx="8">
                  <c:v>7.4922477632095994</c:v>
                </c:pt>
                <c:pt idx="9">
                  <c:v>9.1425577739125998</c:v>
                </c:pt>
                <c:pt idx="10">
                  <c:v>11.3955097529774</c:v>
                </c:pt>
                <c:pt idx="11">
                  <c:v>11.667076261301199</c:v>
                </c:pt>
                <c:pt idx="12">
                  <c:v>16.590314897892998</c:v>
                </c:pt>
                <c:pt idx="13">
                  <c:v>17.305418073291598</c:v>
                </c:pt>
                <c:pt idx="14">
                  <c:v>13.564148011601295</c:v>
                </c:pt>
                <c:pt idx="15">
                  <c:v>12.542788271225195</c:v>
                </c:pt>
                <c:pt idx="16">
                  <c:v>12.491491594532995</c:v>
                </c:pt>
                <c:pt idx="17">
                  <c:v>12.654023890827293</c:v>
                </c:pt>
                <c:pt idx="18">
                  <c:v>12.435677807858596</c:v>
                </c:pt>
                <c:pt idx="19">
                  <c:v>11.449876455738796</c:v>
                </c:pt>
                <c:pt idx="20">
                  <c:v>8.4477299541740969</c:v>
                </c:pt>
                <c:pt idx="21">
                  <c:v>10.385794758784096</c:v>
                </c:pt>
                <c:pt idx="22">
                  <c:v>9.7009626904038946</c:v>
                </c:pt>
                <c:pt idx="23">
                  <c:v>7.8586199954155944</c:v>
                </c:pt>
                <c:pt idx="24">
                  <c:v>4.246889594832095</c:v>
                </c:pt>
                <c:pt idx="25">
                  <c:v>3.8797292254259945</c:v>
                </c:pt>
                <c:pt idx="26">
                  <c:v>4.3348041534251944</c:v>
                </c:pt>
                <c:pt idx="27">
                  <c:v>1.7289441942572941</c:v>
                </c:pt>
                <c:pt idx="28">
                  <c:v>-0.26057569939410596</c:v>
                </c:pt>
                <c:pt idx="29">
                  <c:v>-0.46032876096800601</c:v>
                </c:pt>
                <c:pt idx="30">
                  <c:v>-1.3133836203617058</c:v>
                </c:pt>
                <c:pt idx="31">
                  <c:v>-1.0843404782212058</c:v>
                </c:pt>
                <c:pt idx="32">
                  <c:v>-3.1006256493551057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008960"/>
        <c:axId val="238007040"/>
      </c:lineChart>
      <c:catAx>
        <c:axId val="23799513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37996672"/>
        <c:crosses val="autoZero"/>
        <c:auto val="1"/>
        <c:lblAlgn val="ctr"/>
        <c:lblOffset val="100"/>
        <c:tickLblSkip val="1"/>
        <c:noMultiLvlLbl val="0"/>
      </c:catAx>
      <c:valAx>
        <c:axId val="237996672"/>
        <c:scaling>
          <c:orientation val="minMax"/>
          <c:max val="25"/>
          <c:min val="-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5.1061198535678497E-2"/>
              <c:y val="1.75287159627317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7995136"/>
        <c:crosses val="autoZero"/>
        <c:crossBetween val="between"/>
      </c:valAx>
      <c:valAx>
        <c:axId val="238007040"/>
        <c:scaling>
          <c:orientation val="minMax"/>
          <c:max val="2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0.85188251003918403"/>
              <c:y val="1.7528779471299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008960"/>
        <c:crosses val="max"/>
        <c:crossBetween val="between"/>
        <c:majorUnit val="5"/>
      </c:valAx>
      <c:catAx>
        <c:axId val="238008960"/>
        <c:scaling>
          <c:orientation val="minMax"/>
        </c:scaling>
        <c:delete val="1"/>
        <c:axPos val="b"/>
        <c:majorTickMark val="out"/>
        <c:minorTickMark val="none"/>
        <c:tickLblPos val="none"/>
        <c:crossAx val="2380070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4330433595"/>
          <c:y val="0.95209724861978684"/>
          <c:w val="0.77038136714777183"/>
          <c:h val="4.79027262181071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6.1739813500912226E-2"/>
          <c:w val="0.90799289092491542"/>
          <c:h val="0.81832118570664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30'!$A$2</c:f>
              <c:strCache>
                <c:ptCount val="1"/>
                <c:pt idx="0">
                  <c:v>Gross foreign funding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'Data 30'!$B$1:$I$1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30'!$B$2:$I$2</c:f>
              <c:numCache>
                <c:formatCode>0.0</c:formatCode>
                <c:ptCount val="8"/>
                <c:pt idx="0">
                  <c:v>5.9849529081175001</c:v>
                </c:pt>
                <c:pt idx="1">
                  <c:v>6.5938109357465002</c:v>
                </c:pt>
                <c:pt idx="2">
                  <c:v>11.0421774243716</c:v>
                </c:pt>
                <c:pt idx="3">
                  <c:v>-4.0932102045495</c:v>
                </c:pt>
                <c:pt idx="4">
                  <c:v>-5.1794107460157992</c:v>
                </c:pt>
                <c:pt idx="5">
                  <c:v>-5.1632615187818001</c:v>
                </c:pt>
                <c:pt idx="6">
                  <c:v>-6.9644981234525005</c:v>
                </c:pt>
                <c:pt idx="7">
                  <c:v>-3.6861082280900996</c:v>
                </c:pt>
              </c:numCache>
            </c:numRef>
          </c:val>
        </c:ser>
        <c:ser>
          <c:idx val="1"/>
          <c:order val="1"/>
          <c:tx>
            <c:strRef>
              <c:f>'Data 30'!$A$3</c:f>
              <c:strCache>
                <c:ptCount val="1"/>
                <c:pt idx="0">
                  <c:v>Net foreign funding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'Data 30'!$B$1:$I$1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30'!$B$3:$I$3</c:f>
              <c:numCache>
                <c:formatCode>0.0</c:formatCode>
                <c:ptCount val="8"/>
                <c:pt idx="0">
                  <c:v>1.5087828035191997</c:v>
                </c:pt>
                <c:pt idx="1">
                  <c:v>3.9721663660363</c:v>
                </c:pt>
                <c:pt idx="2">
                  <c:v>9.0980671346834008</c:v>
                </c:pt>
                <c:pt idx="3">
                  <c:v>-4.0988233033599997</c:v>
                </c:pt>
                <c:pt idx="4">
                  <c:v>-4.0437616403589001</c:v>
                </c:pt>
                <c:pt idx="5">
                  <c:v>-4.2008403593420001</c:v>
                </c:pt>
                <c:pt idx="6">
                  <c:v>-4.5074652942261997</c:v>
                </c:pt>
                <c:pt idx="7">
                  <c:v>-2.8400499499609997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51168"/>
        <c:axId val="238152704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56800"/>
        <c:axId val="238154880"/>
      </c:lineChart>
      <c:catAx>
        <c:axId val="23815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38152704"/>
        <c:crosses val="autoZero"/>
        <c:auto val="1"/>
        <c:lblAlgn val="ctr"/>
        <c:lblOffset val="100"/>
        <c:noMultiLvlLbl val="0"/>
      </c:catAx>
      <c:valAx>
        <c:axId val="2381527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bliion euro</a:t>
                </a:r>
              </a:p>
            </c:rich>
          </c:tx>
          <c:layout>
            <c:manualLayout>
              <c:xMode val="edge"/>
              <c:yMode val="edge"/>
              <c:x val="4.0979145594494268E-2"/>
              <c:y val="2.152298593358795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151168"/>
        <c:crosses val="autoZero"/>
        <c:crossBetween val="between"/>
      </c:valAx>
      <c:valAx>
        <c:axId val="238154880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0.85465385421233364"/>
              <c:y val="2.152298593358795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8156800"/>
        <c:crosses val="max"/>
        <c:crossBetween val="between"/>
        <c:majorUnit val="2"/>
      </c:valAx>
      <c:catAx>
        <c:axId val="238156800"/>
        <c:scaling>
          <c:orientation val="minMax"/>
        </c:scaling>
        <c:delete val="1"/>
        <c:axPos val="b"/>
        <c:majorTickMark val="out"/>
        <c:minorTickMark val="none"/>
        <c:tickLblPos val="none"/>
        <c:crossAx val="2381548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5031965048256122E-2"/>
          <c:w val="0.89626023901231078"/>
          <c:h val="0.6495088370491689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31'!$A$3</c:f>
              <c:strCache>
                <c:ptCount val="1"/>
                <c:pt idx="0">
                  <c:v>Forint-denominated government securities and MNB-bills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31'!$B$1:$AH$1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31'!$B$3:$AH$3</c:f>
              <c:numCache>
                <c:formatCode>0.0</c:formatCode>
                <c:ptCount val="33"/>
                <c:pt idx="0">
                  <c:v>0</c:v>
                </c:pt>
                <c:pt idx="1">
                  <c:v>0.94016360246860009</c:v>
                </c:pt>
                <c:pt idx="2">
                  <c:v>0.61125946503570017</c:v>
                </c:pt>
                <c:pt idx="3">
                  <c:v>0.47663683688500014</c:v>
                </c:pt>
                <c:pt idx="4">
                  <c:v>1.6089672268127999</c:v>
                </c:pt>
                <c:pt idx="5">
                  <c:v>2.2403768560187998</c:v>
                </c:pt>
                <c:pt idx="6">
                  <c:v>2.3996738564755997</c:v>
                </c:pt>
                <c:pt idx="7">
                  <c:v>2.6947417517005996</c:v>
                </c:pt>
                <c:pt idx="8">
                  <c:v>2.9874532771116997</c:v>
                </c:pt>
                <c:pt idx="9">
                  <c:v>3.0298669263463998</c:v>
                </c:pt>
                <c:pt idx="10">
                  <c:v>2.2137819420299998</c:v>
                </c:pt>
                <c:pt idx="11">
                  <c:v>3.1719181010497</c:v>
                </c:pt>
                <c:pt idx="12">
                  <c:v>9.1541572663099924E-2</c:v>
                </c:pt>
                <c:pt idx="13">
                  <c:v>7.4972734977299907E-2</c:v>
                </c:pt>
                <c:pt idx="14">
                  <c:v>-0.83601398598100007</c:v>
                </c:pt>
                <c:pt idx="15">
                  <c:v>-0.19481516384010011</c:v>
                </c:pt>
                <c:pt idx="16">
                  <c:v>-1.3565323260568001</c:v>
                </c:pt>
                <c:pt idx="17">
                  <c:v>0.67175679944819966</c:v>
                </c:pt>
                <c:pt idx="18">
                  <c:v>-0.66121361633840015</c:v>
                </c:pt>
                <c:pt idx="19">
                  <c:v>0.79003056636629987</c:v>
                </c:pt>
                <c:pt idx="20">
                  <c:v>0.5450665903227998</c:v>
                </c:pt>
                <c:pt idx="21">
                  <c:v>2.6747306645901996</c:v>
                </c:pt>
                <c:pt idx="22">
                  <c:v>4.0889090684955001</c:v>
                </c:pt>
                <c:pt idx="23">
                  <c:v>5.7401881197678</c:v>
                </c:pt>
                <c:pt idx="24">
                  <c:v>5.5697686775901998</c:v>
                </c:pt>
                <c:pt idx="25">
                  <c:v>6.2558396386202997</c:v>
                </c:pt>
                <c:pt idx="26">
                  <c:v>5.9113720164245001</c:v>
                </c:pt>
                <c:pt idx="27">
                  <c:v>8.0202362204599993</c:v>
                </c:pt>
                <c:pt idx="28">
                  <c:v>8.2369220513645995</c:v>
                </c:pt>
                <c:pt idx="29">
                  <c:v>8.0399691265399991</c:v>
                </c:pt>
                <c:pt idx="30">
                  <c:v>9.5753560994685998</c:v>
                </c:pt>
                <c:pt idx="31">
                  <c:v>9.1170950447961996</c:v>
                </c:pt>
                <c:pt idx="32">
                  <c:v>8.3566480353520003</c:v>
                </c:pt>
              </c:numCache>
            </c:numRef>
          </c:val>
        </c:ser>
        <c:ser>
          <c:idx val="2"/>
          <c:order val="2"/>
          <c:tx>
            <c:strRef>
              <c:f>'Data 31'!$A$4</c:f>
              <c:strCache>
                <c:ptCount val="1"/>
                <c:pt idx="0">
                  <c:v>Net FX-loans and FX-bonds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31'!$B$1:$AH$1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31'!$B$4:$AH$4</c:f>
              <c:numCache>
                <c:formatCode>0.0</c:formatCode>
                <c:ptCount val="33"/>
                <c:pt idx="0">
                  <c:v>0</c:v>
                </c:pt>
                <c:pt idx="1">
                  <c:v>2.7245886816112002</c:v>
                </c:pt>
                <c:pt idx="2">
                  <c:v>2.4276062806501999</c:v>
                </c:pt>
                <c:pt idx="3">
                  <c:v>3.0995875828756998</c:v>
                </c:pt>
                <c:pt idx="4">
                  <c:v>2.9257127527609001</c:v>
                </c:pt>
                <c:pt idx="5">
                  <c:v>4.2376738950325006</c:v>
                </c:pt>
                <c:pt idx="6">
                  <c:v>4.7463850760388002</c:v>
                </c:pt>
                <c:pt idx="7">
                  <c:v>5.0496631711246005</c:v>
                </c:pt>
                <c:pt idx="8">
                  <c:v>5.5842157371642003</c:v>
                </c:pt>
                <c:pt idx="9">
                  <c:v>6.6084606754566</c:v>
                </c:pt>
                <c:pt idx="10">
                  <c:v>7.6866098392547997</c:v>
                </c:pt>
                <c:pt idx="11">
                  <c:v>7.7964241475982998</c:v>
                </c:pt>
                <c:pt idx="12">
                  <c:v>14.651092125498401</c:v>
                </c:pt>
                <c:pt idx="13">
                  <c:v>19.350311532689201</c:v>
                </c:pt>
                <c:pt idx="14">
                  <c:v>19.042342583089301</c:v>
                </c:pt>
                <c:pt idx="15">
                  <c:v>21.896035927961602</c:v>
                </c:pt>
                <c:pt idx="16">
                  <c:v>21.217966392193702</c:v>
                </c:pt>
                <c:pt idx="17">
                  <c:v>23.290636336959402</c:v>
                </c:pt>
                <c:pt idx="18">
                  <c:v>23.955790126649902</c:v>
                </c:pt>
                <c:pt idx="19">
                  <c:v>22.8483911843017</c:v>
                </c:pt>
                <c:pt idx="20">
                  <c:v>21.832398951617499</c:v>
                </c:pt>
                <c:pt idx="21">
                  <c:v>24.654520229762898</c:v>
                </c:pt>
                <c:pt idx="22">
                  <c:v>25.0659419123057</c:v>
                </c:pt>
                <c:pt idx="23">
                  <c:v>26.741930969786299</c:v>
                </c:pt>
                <c:pt idx="24">
                  <c:v>24.1604368285935</c:v>
                </c:pt>
                <c:pt idx="25">
                  <c:v>22.852902314617602</c:v>
                </c:pt>
                <c:pt idx="26">
                  <c:v>22.821560885126402</c:v>
                </c:pt>
                <c:pt idx="27">
                  <c:v>20.786224059057304</c:v>
                </c:pt>
                <c:pt idx="28">
                  <c:v>18.380270011687003</c:v>
                </c:pt>
                <c:pt idx="29">
                  <c:v>18.368459226536501</c:v>
                </c:pt>
                <c:pt idx="30">
                  <c:v>16.602260369496801</c:v>
                </c:pt>
                <c:pt idx="31">
                  <c:v>13.547385168422601</c:v>
                </c:pt>
                <c:pt idx="32">
                  <c:v>15.346969681586101</c:v>
                </c:pt>
              </c:numCache>
            </c:numRef>
          </c:val>
        </c:ser>
        <c:ser>
          <c:idx val="3"/>
          <c:order val="3"/>
          <c:tx>
            <c:strRef>
              <c:f>'Data 31'!$A$5</c:f>
              <c:strCache>
                <c:ptCount val="1"/>
                <c:pt idx="0">
                  <c:v>Foreign exchange reserves 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31'!$B$1:$AH$1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31'!$B$5:$AH$5</c:f>
              <c:numCache>
                <c:formatCode>0.0</c:formatCode>
                <c:ptCount val="33"/>
                <c:pt idx="0">
                  <c:v>0</c:v>
                </c:pt>
                <c:pt idx="1">
                  <c:v>-2.2176289677079999</c:v>
                </c:pt>
                <c:pt idx="2">
                  <c:v>-1.1297044518649</c:v>
                </c:pt>
                <c:pt idx="3">
                  <c:v>-1.0007117873239</c:v>
                </c:pt>
                <c:pt idx="4">
                  <c:v>-0.96760237648829994</c:v>
                </c:pt>
                <c:pt idx="5">
                  <c:v>-1.5948735006499</c:v>
                </c:pt>
                <c:pt idx="6">
                  <c:v>-1.6441396835763999</c:v>
                </c:pt>
                <c:pt idx="7">
                  <c:v>-1.1734781459140999</c:v>
                </c:pt>
                <c:pt idx="8">
                  <c:v>-1.1018444705863999</c:v>
                </c:pt>
                <c:pt idx="9">
                  <c:v>-1.5469475282093998</c:v>
                </c:pt>
                <c:pt idx="10">
                  <c:v>-2.3097550234236</c:v>
                </c:pt>
                <c:pt idx="11">
                  <c:v>-2.1829116499958001</c:v>
                </c:pt>
                <c:pt idx="12">
                  <c:v>-8.7779671254836007</c:v>
                </c:pt>
                <c:pt idx="13">
                  <c:v>-12.072398289929801</c:v>
                </c:pt>
                <c:pt idx="14">
                  <c:v>-11.5416108245198</c:v>
                </c:pt>
                <c:pt idx="15">
                  <c:v>-14.1866816034458</c:v>
                </c:pt>
                <c:pt idx="16">
                  <c:v>-14.263885364002601</c:v>
                </c:pt>
                <c:pt idx="17">
                  <c:v>-17.174068112748202</c:v>
                </c:pt>
                <c:pt idx="18">
                  <c:v>-18.130040600173803</c:v>
                </c:pt>
                <c:pt idx="19">
                  <c:v>-16.982757224516103</c:v>
                </c:pt>
                <c:pt idx="20">
                  <c:v>-17.281748602681503</c:v>
                </c:pt>
                <c:pt idx="21">
                  <c:v>-19.701520610416303</c:v>
                </c:pt>
                <c:pt idx="22">
                  <c:v>-20.973778519892704</c:v>
                </c:pt>
                <c:pt idx="23">
                  <c:v>-22.251752815583405</c:v>
                </c:pt>
                <c:pt idx="24">
                  <c:v>-21.155392330899506</c:v>
                </c:pt>
                <c:pt idx="25">
                  <c:v>-18.347818313184405</c:v>
                </c:pt>
                <c:pt idx="26">
                  <c:v>-18.837343894195804</c:v>
                </c:pt>
                <c:pt idx="27">
                  <c:v>-17.947935288618805</c:v>
                </c:pt>
                <c:pt idx="28">
                  <c:v>-17.804129413607406</c:v>
                </c:pt>
                <c:pt idx="29">
                  <c:v>-19.649246096805406</c:v>
                </c:pt>
                <c:pt idx="30">
                  <c:v>-18.992967930662108</c:v>
                </c:pt>
                <c:pt idx="31">
                  <c:v>-15.675470472990908</c:v>
                </c:pt>
                <c:pt idx="32">
                  <c:v>-19.013909979968808</c:v>
                </c:pt>
              </c:numCache>
            </c:numRef>
          </c:val>
        </c:ser>
        <c:ser>
          <c:idx val="4"/>
          <c:order val="4"/>
          <c:tx>
            <c:strRef>
              <c:f>'Data 31'!$A$6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31'!$B$1:$AH$1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31'!$B$6:$AH$6</c:f>
              <c:numCache>
                <c:formatCode>0.0</c:formatCode>
                <c:ptCount val="33"/>
                <c:pt idx="0">
                  <c:v>0</c:v>
                </c:pt>
                <c:pt idx="1">
                  <c:v>0.15707475422279998</c:v>
                </c:pt>
                <c:pt idx="2">
                  <c:v>0.17613620980429998</c:v>
                </c:pt>
                <c:pt idx="3">
                  <c:v>1.2274208595099978E-2</c:v>
                </c:pt>
                <c:pt idx="4">
                  <c:v>3.537163009349998E-2</c:v>
                </c:pt>
                <c:pt idx="5">
                  <c:v>0.15172969887149998</c:v>
                </c:pt>
                <c:pt idx="6">
                  <c:v>6.3579719000899954E-2</c:v>
                </c:pt>
                <c:pt idx="7">
                  <c:v>3.7911631273199957E-2</c:v>
                </c:pt>
                <c:pt idx="8">
                  <c:v>-0.30088175742650003</c:v>
                </c:pt>
                <c:pt idx="9">
                  <c:v>-0.37216459216719999</c:v>
                </c:pt>
                <c:pt idx="10">
                  <c:v>-0.38597152942559998</c:v>
                </c:pt>
                <c:pt idx="11">
                  <c:v>-0.3767610801756</c:v>
                </c:pt>
                <c:pt idx="12">
                  <c:v>0.2013570214755</c:v>
                </c:pt>
                <c:pt idx="13">
                  <c:v>6.5301846014499981E-2</c:v>
                </c:pt>
                <c:pt idx="14">
                  <c:v>1.9063503428278001</c:v>
                </c:pt>
                <c:pt idx="15">
                  <c:v>1.8194366787793002</c:v>
                </c:pt>
                <c:pt idx="16">
                  <c:v>2.3906653623823999</c:v>
                </c:pt>
                <c:pt idx="17">
                  <c:v>1.3615382289813001</c:v>
                </c:pt>
                <c:pt idx="18">
                  <c:v>2.2107088636932</c:v>
                </c:pt>
                <c:pt idx="19">
                  <c:v>1.8989644187582</c:v>
                </c:pt>
                <c:pt idx="20">
                  <c:v>4.8079069827299001</c:v>
                </c:pt>
                <c:pt idx="21">
                  <c:v>0.97675735999100022</c:v>
                </c:pt>
                <c:pt idx="22">
                  <c:v>1.5681730640408</c:v>
                </c:pt>
                <c:pt idx="23">
                  <c:v>1.4245591250619001</c:v>
                </c:pt>
                <c:pt idx="24">
                  <c:v>3.6526641101582005</c:v>
                </c:pt>
                <c:pt idx="25">
                  <c:v>1.7092417520442005</c:v>
                </c:pt>
                <c:pt idx="26">
                  <c:v>0.91420639216400046</c:v>
                </c:pt>
                <c:pt idx="27">
                  <c:v>0.52108184830620052</c:v>
                </c:pt>
                <c:pt idx="28">
                  <c:v>1.2658345343031006</c:v>
                </c:pt>
                <c:pt idx="29">
                  <c:v>0.2201414357466005</c:v>
                </c:pt>
                <c:pt idx="30">
                  <c:v>-0.10521452435339951</c:v>
                </c:pt>
                <c:pt idx="31">
                  <c:v>-0.48372913186399946</c:v>
                </c:pt>
                <c:pt idx="32">
                  <c:v>-0.11851478179869945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8640512"/>
        <c:axId val="238650496"/>
      </c:barChart>
      <c:lineChart>
        <c:grouping val="standard"/>
        <c:varyColors val="0"/>
        <c:ser>
          <c:idx val="0"/>
          <c:order val="0"/>
          <c:tx>
            <c:strRef>
              <c:f>'Data 31'!$A$2</c:f>
              <c:strCache>
                <c:ptCount val="1"/>
                <c:pt idx="0">
                  <c:v>Cumulated debt-type financing of the general government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31'!$B$1:$AH$1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31'!$B$2:$AH$2</c:f>
              <c:numCache>
                <c:formatCode>0.0</c:formatCode>
                <c:ptCount val="33"/>
                <c:pt idx="0">
                  <c:v>0</c:v>
                </c:pt>
                <c:pt idx="1">
                  <c:v>1.6041980705946002</c:v>
                </c:pt>
                <c:pt idx="2">
                  <c:v>2.0852975036252999</c:v>
                </c:pt>
                <c:pt idx="3">
                  <c:v>2.5877868410318996</c:v>
                </c:pt>
                <c:pt idx="4">
                  <c:v>3.6024492331789002</c:v>
                </c:pt>
                <c:pt idx="5">
                  <c:v>5.0349069492729006</c:v>
                </c:pt>
                <c:pt idx="6">
                  <c:v>5.5654989679388995</c:v>
                </c:pt>
                <c:pt idx="7">
                  <c:v>6.608838408184301</c:v>
                </c:pt>
                <c:pt idx="8">
                  <c:v>7.168942786263</c:v>
                </c:pt>
                <c:pt idx="9">
                  <c:v>7.7192154814263994</c:v>
                </c:pt>
                <c:pt idx="10">
                  <c:v>7.2046652284355996</c:v>
                </c:pt>
                <c:pt idx="11">
                  <c:v>8.4086695184766</c:v>
                </c:pt>
                <c:pt idx="12">
                  <c:v>6.1660235941534012</c:v>
                </c:pt>
                <c:pt idx="13">
                  <c:v>7.4181878237512011</c:v>
                </c:pt>
                <c:pt idx="14">
                  <c:v>8.5710681154162991</c:v>
                </c:pt>
                <c:pt idx="15">
                  <c:v>9.3339758394550021</c:v>
                </c:pt>
                <c:pt idx="16">
                  <c:v>7.9882140645167006</c:v>
                </c:pt>
                <c:pt idx="17">
                  <c:v>8.1498632526406993</c:v>
                </c:pt>
                <c:pt idx="18">
                  <c:v>7.3752447738308975</c:v>
                </c:pt>
                <c:pt idx="19">
                  <c:v>8.5546289449100996</c:v>
                </c:pt>
                <c:pt idx="20">
                  <c:v>9.9036239219886966</c:v>
                </c:pt>
                <c:pt idx="21">
                  <c:v>8.6044876439277953</c:v>
                </c:pt>
                <c:pt idx="22">
                  <c:v>9.7492455249492949</c:v>
                </c:pt>
                <c:pt idx="23">
                  <c:v>11.654925399032592</c:v>
                </c:pt>
                <c:pt idx="24">
                  <c:v>12.227477285442395</c:v>
                </c:pt>
                <c:pt idx="25">
                  <c:v>12.470165392097698</c:v>
                </c:pt>
                <c:pt idx="26">
                  <c:v>10.8097953995191</c:v>
                </c:pt>
                <c:pt idx="27">
                  <c:v>11.379606839204699</c:v>
                </c:pt>
                <c:pt idx="28">
                  <c:v>10.0788971837473</c:v>
                </c:pt>
                <c:pt idx="29">
                  <c:v>6.9793236920176964</c:v>
                </c:pt>
                <c:pt idx="30">
                  <c:v>7.0794340139498928</c:v>
                </c:pt>
                <c:pt idx="31">
                  <c:v>6.5052806083638952</c:v>
                </c:pt>
                <c:pt idx="32">
                  <c:v>4.5711929551705932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658688"/>
        <c:axId val="238652416"/>
      </c:lineChart>
      <c:catAx>
        <c:axId val="23864051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38650496"/>
        <c:crosses val="autoZero"/>
        <c:auto val="1"/>
        <c:lblAlgn val="ctr"/>
        <c:lblOffset val="100"/>
        <c:tickLblSkip val="1"/>
        <c:noMultiLvlLbl val="0"/>
      </c:catAx>
      <c:valAx>
        <c:axId val="2386504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bllion euro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1.39970208809878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640512"/>
        <c:crosses val="autoZero"/>
        <c:crossBetween val="between"/>
      </c:valAx>
      <c:valAx>
        <c:axId val="238652416"/>
        <c:scaling>
          <c:orientation val="minMax"/>
          <c:max val="4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643444469202701"/>
              <c:y val="3.54657025261949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658688"/>
        <c:crosses val="max"/>
        <c:crossBetween val="between"/>
        <c:majorUnit val="10"/>
      </c:valAx>
      <c:catAx>
        <c:axId val="238658688"/>
        <c:scaling>
          <c:orientation val="minMax"/>
        </c:scaling>
        <c:delete val="1"/>
        <c:axPos val="b"/>
        <c:majorTickMark val="out"/>
        <c:minorTickMark val="none"/>
        <c:tickLblPos val="none"/>
        <c:crossAx val="2386524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1897129325165063"/>
          <c:w val="1"/>
          <c:h val="0.1810287067483499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61732544924714E-2"/>
          <c:y val="4.0850729219278924E-2"/>
          <c:w val="0.91535462931703859"/>
          <c:h val="0.7495193712632390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32'!$A$3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32'!$B$1:$AH$1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32'!$B$3:$AH$3</c:f>
              <c:numCache>
                <c:formatCode>0.0</c:formatCode>
                <c:ptCount val="33"/>
                <c:pt idx="0">
                  <c:v>0</c:v>
                </c:pt>
                <c:pt idx="1">
                  <c:v>6.0908372910499997E-2</c:v>
                </c:pt>
                <c:pt idx="2">
                  <c:v>1.2441953530218</c:v>
                </c:pt>
                <c:pt idx="3">
                  <c:v>1.8012970177706</c:v>
                </c:pt>
                <c:pt idx="4">
                  <c:v>2.9944942614971</c:v>
                </c:pt>
                <c:pt idx="5">
                  <c:v>3.0069664451172997</c:v>
                </c:pt>
                <c:pt idx="6">
                  <c:v>3.2117076564642</c:v>
                </c:pt>
                <c:pt idx="7">
                  <c:v>3.6383220425262</c:v>
                </c:pt>
                <c:pt idx="8">
                  <c:v>3.9188989763181001</c:v>
                </c:pt>
                <c:pt idx="9">
                  <c:v>4.0728942309485001</c:v>
                </c:pt>
                <c:pt idx="10">
                  <c:v>4.9430819080646007</c:v>
                </c:pt>
                <c:pt idx="11">
                  <c:v>5.6970464498239011</c:v>
                </c:pt>
                <c:pt idx="12">
                  <c:v>4.3769268892978008</c:v>
                </c:pt>
                <c:pt idx="13">
                  <c:v>5.0242395834540012</c:v>
                </c:pt>
                <c:pt idx="14">
                  <c:v>5.2665831477685012</c:v>
                </c:pt>
                <c:pt idx="15">
                  <c:v>5.1107616955928012</c:v>
                </c:pt>
                <c:pt idx="16">
                  <c:v>4.4718606786103008</c:v>
                </c:pt>
                <c:pt idx="17">
                  <c:v>4.7869884831297007</c:v>
                </c:pt>
                <c:pt idx="18">
                  <c:v>4.9677960032343007</c:v>
                </c:pt>
                <c:pt idx="19">
                  <c:v>5.0184372164639006</c:v>
                </c:pt>
                <c:pt idx="20">
                  <c:v>5.2809953061357007</c:v>
                </c:pt>
                <c:pt idx="21">
                  <c:v>5.3915975790515009</c:v>
                </c:pt>
                <c:pt idx="22">
                  <c:v>5.6127154869836007</c:v>
                </c:pt>
                <c:pt idx="23">
                  <c:v>5.7371050934685011</c:v>
                </c:pt>
                <c:pt idx="24">
                  <c:v>4.9782428402394014</c:v>
                </c:pt>
                <c:pt idx="25">
                  <c:v>4.9855275823342016</c:v>
                </c:pt>
                <c:pt idx="26">
                  <c:v>5.0507768133295015</c:v>
                </c:pt>
                <c:pt idx="27">
                  <c:v>6.0715026929123015</c:v>
                </c:pt>
                <c:pt idx="28">
                  <c:v>5.5111918115905016</c:v>
                </c:pt>
                <c:pt idx="29">
                  <c:v>5.0263538968877013</c:v>
                </c:pt>
                <c:pt idx="30">
                  <c:v>5.5372849039825009</c:v>
                </c:pt>
                <c:pt idx="31">
                  <c:v>5.7871703682880007</c:v>
                </c:pt>
                <c:pt idx="32">
                  <c:v>5.6893543028252003</c:v>
                </c:pt>
              </c:numCache>
            </c:numRef>
          </c:val>
        </c:ser>
        <c:ser>
          <c:idx val="2"/>
          <c:order val="2"/>
          <c:tx>
            <c:strRef>
              <c:f>'Data 32'!$A$4</c:f>
              <c:strCache>
                <c:ptCount val="1"/>
                <c:pt idx="0">
                  <c:v>Gross liabilities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32'!$B$1:$AH$1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32'!$B$4:$AH$4</c:f>
              <c:numCache>
                <c:formatCode>0.0</c:formatCode>
                <c:ptCount val="33"/>
                <c:pt idx="0">
                  <c:v>0</c:v>
                </c:pt>
                <c:pt idx="1">
                  <c:v>-0.23008121510479998</c:v>
                </c:pt>
                <c:pt idx="2">
                  <c:v>0.40104337968230008</c:v>
                </c:pt>
                <c:pt idx="3">
                  <c:v>1.0710779659255001</c:v>
                </c:pt>
                <c:pt idx="4">
                  <c:v>2.1025073878835001</c:v>
                </c:pt>
                <c:pt idx="5">
                  <c:v>1.9689116804128002</c:v>
                </c:pt>
                <c:pt idx="6">
                  <c:v>3.9239605749667001</c:v>
                </c:pt>
                <c:pt idx="7">
                  <c:v>5.3824744383052998</c:v>
                </c:pt>
                <c:pt idx="8">
                  <c:v>6.4886885641987995</c:v>
                </c:pt>
                <c:pt idx="9">
                  <c:v>7.5004484639527993</c:v>
                </c:pt>
                <c:pt idx="10">
                  <c:v>7.7977720905099996</c:v>
                </c:pt>
                <c:pt idx="11">
                  <c:v>9.6420779193801991</c:v>
                </c:pt>
                <c:pt idx="12">
                  <c:v>8.3165398902313985</c:v>
                </c:pt>
                <c:pt idx="13">
                  <c:v>8.6050494376120987</c:v>
                </c:pt>
                <c:pt idx="14">
                  <c:v>9.8392476770557984</c:v>
                </c:pt>
                <c:pt idx="15">
                  <c:v>9.4807035728883982</c:v>
                </c:pt>
                <c:pt idx="16">
                  <c:v>9.670657896311198</c:v>
                </c:pt>
                <c:pt idx="17">
                  <c:v>9.6768587618718982</c:v>
                </c:pt>
                <c:pt idx="18">
                  <c:v>10.432493596632799</c:v>
                </c:pt>
                <c:pt idx="19">
                  <c:v>10.391168543074699</c:v>
                </c:pt>
                <c:pt idx="20">
                  <c:v>10.659681335092399</c:v>
                </c:pt>
                <c:pt idx="21">
                  <c:v>10.453334542397199</c:v>
                </c:pt>
                <c:pt idx="22">
                  <c:v>9.925843741232999</c:v>
                </c:pt>
                <c:pt idx="23">
                  <c:v>9.1424819891034996</c:v>
                </c:pt>
                <c:pt idx="24">
                  <c:v>9.4829610522384993</c:v>
                </c:pt>
                <c:pt idx="25">
                  <c:v>9.2757935877042001</c:v>
                </c:pt>
                <c:pt idx="26">
                  <c:v>8.6394941696028003</c:v>
                </c:pt>
                <c:pt idx="27">
                  <c:v>8.4082749891024005</c:v>
                </c:pt>
                <c:pt idx="28">
                  <c:v>7.7832146709478005</c:v>
                </c:pt>
                <c:pt idx="29">
                  <c:v>8.1244900970570999</c:v>
                </c:pt>
                <c:pt idx="30">
                  <c:v>8.1491888301746993</c:v>
                </c:pt>
                <c:pt idx="31">
                  <c:v>7.504894559797699</c:v>
                </c:pt>
                <c:pt idx="32">
                  <c:v>7.3917751980236988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8428160"/>
        <c:axId val="238429696"/>
      </c:barChart>
      <c:lineChart>
        <c:grouping val="standard"/>
        <c:varyColors val="0"/>
        <c:ser>
          <c:idx val="0"/>
          <c:order val="0"/>
          <c:tx>
            <c:strRef>
              <c:f>'Data 32'!$A$2</c:f>
              <c:strCache>
                <c:ptCount val="1"/>
                <c:pt idx="0">
                  <c:v>Debt-type financing of the corporate sector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32'!$B$1:$AH$1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32'!$B$2:$AH$2</c:f>
              <c:numCache>
                <c:formatCode>0.0</c:formatCode>
                <c:ptCount val="33"/>
                <c:pt idx="0">
                  <c:v>0</c:v>
                </c:pt>
                <c:pt idx="1">
                  <c:v>-0.2909895880153</c:v>
                </c:pt>
                <c:pt idx="2">
                  <c:v>-0.84315197333949987</c:v>
                </c:pt>
                <c:pt idx="3">
                  <c:v>-0.73021905184509994</c:v>
                </c:pt>
                <c:pt idx="4">
                  <c:v>-0.89198687361359985</c:v>
                </c:pt>
                <c:pt idx="5">
                  <c:v>-1.0380547647044998</c:v>
                </c:pt>
                <c:pt idx="6">
                  <c:v>0.71225291850250039</c:v>
                </c:pt>
                <c:pt idx="7">
                  <c:v>1.7441523957791003</c:v>
                </c:pt>
                <c:pt idx="8">
                  <c:v>2.5697895878807002</c:v>
                </c:pt>
                <c:pt idx="9">
                  <c:v>3.4275542330043001</c:v>
                </c:pt>
                <c:pt idx="10">
                  <c:v>2.8546901824453998</c:v>
                </c:pt>
                <c:pt idx="11">
                  <c:v>3.9450314695562998</c:v>
                </c:pt>
                <c:pt idx="12">
                  <c:v>3.9396130009335999</c:v>
                </c:pt>
                <c:pt idx="13">
                  <c:v>3.5808098541580997</c:v>
                </c:pt>
                <c:pt idx="14">
                  <c:v>4.5726645292872998</c:v>
                </c:pt>
                <c:pt idx="15">
                  <c:v>4.3699418772955996</c:v>
                </c:pt>
                <c:pt idx="16">
                  <c:v>5.1987972177008999</c:v>
                </c:pt>
                <c:pt idx="17">
                  <c:v>4.8898702787422001</c:v>
                </c:pt>
                <c:pt idx="18">
                  <c:v>5.4646975933985003</c:v>
                </c:pt>
                <c:pt idx="19">
                  <c:v>5.3727313266108006</c:v>
                </c:pt>
                <c:pt idx="20">
                  <c:v>5.3786860289567002</c:v>
                </c:pt>
                <c:pt idx="21">
                  <c:v>5.0617369633456999</c:v>
                </c:pt>
                <c:pt idx="22">
                  <c:v>4.3131282542494001</c:v>
                </c:pt>
                <c:pt idx="23">
                  <c:v>3.4053768956349999</c:v>
                </c:pt>
                <c:pt idx="24">
                  <c:v>4.5047182119990996</c:v>
                </c:pt>
                <c:pt idx="25">
                  <c:v>4.2902660053699995</c:v>
                </c:pt>
                <c:pt idx="26">
                  <c:v>3.5887173562732997</c:v>
                </c:pt>
                <c:pt idx="27">
                  <c:v>2.3367722961900999</c:v>
                </c:pt>
                <c:pt idx="28">
                  <c:v>2.2720228593572998</c:v>
                </c:pt>
                <c:pt idx="29">
                  <c:v>3.0981362001693995</c:v>
                </c:pt>
                <c:pt idx="30">
                  <c:v>2.6119039261921992</c:v>
                </c:pt>
                <c:pt idx="31">
                  <c:v>1.7177241915096992</c:v>
                </c:pt>
                <c:pt idx="32">
                  <c:v>1.7024208951984992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41984"/>
        <c:axId val="238431616"/>
      </c:lineChart>
      <c:catAx>
        <c:axId val="23842816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38429696"/>
        <c:crosses val="autoZero"/>
        <c:auto val="1"/>
        <c:lblAlgn val="ctr"/>
        <c:lblOffset val="100"/>
        <c:tickLblSkip val="1"/>
        <c:noMultiLvlLbl val="0"/>
      </c:catAx>
      <c:valAx>
        <c:axId val="238429696"/>
        <c:scaling>
          <c:orientation val="minMax"/>
          <c:max val="12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4.8592558100638963E-2"/>
              <c:y val="7.058579959853816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428160"/>
        <c:crosses val="autoZero"/>
        <c:crossBetween val="between"/>
        <c:majorUnit val="2"/>
      </c:valAx>
      <c:valAx>
        <c:axId val="2384316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6526185286785962"/>
              <c:y val="2.796770991787265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441984"/>
        <c:crosses val="max"/>
        <c:crossBetween val="between"/>
        <c:majorUnit val="2"/>
      </c:valAx>
      <c:catAx>
        <c:axId val="238441984"/>
        <c:scaling>
          <c:orientation val="minMax"/>
        </c:scaling>
        <c:delete val="1"/>
        <c:axPos val="b"/>
        <c:majorTickMark val="out"/>
        <c:minorTickMark val="none"/>
        <c:tickLblPos val="none"/>
        <c:crossAx val="2384316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8245591576475357"/>
          <c:w val="1"/>
          <c:h val="0.1175440842352459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63"/>
        </c:manualLayout>
      </c:layout>
      <c:lineChart>
        <c:grouping val="standard"/>
        <c:varyColors val="0"/>
        <c:ser>
          <c:idx val="0"/>
          <c:order val="0"/>
          <c:tx>
            <c:strRef>
              <c:f>'Data 20'!$A$2</c:f>
              <c:strCache>
                <c:ptCount val="1"/>
                <c:pt idx="0">
                  <c:v>Net external loans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'Data 20'!$B$1:$AG$1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20'!$B$2:$AG$2</c:f>
              <c:numCache>
                <c:formatCode>0.0</c:formatCode>
                <c:ptCount val="32"/>
                <c:pt idx="0">
                  <c:v>3.9369177860534559</c:v>
                </c:pt>
                <c:pt idx="1">
                  <c:v>3.4079544867456519</c:v>
                </c:pt>
                <c:pt idx="2">
                  <c:v>3.4182169054661191</c:v>
                </c:pt>
                <c:pt idx="3">
                  <c:v>3.1656349960054904</c:v>
                </c:pt>
                <c:pt idx="4">
                  <c:v>3.3051802520173124</c:v>
                </c:pt>
                <c:pt idx="5">
                  <c:v>4.9895054815449091</c:v>
                </c:pt>
                <c:pt idx="6">
                  <c:v>5.8597447721620721</c:v>
                </c:pt>
                <c:pt idx="7">
                  <c:v>6.6728373573969293</c:v>
                </c:pt>
                <c:pt idx="8">
                  <c:v>8.9575316619222072</c:v>
                </c:pt>
                <c:pt idx="9">
                  <c:v>8.7122592177681959</c:v>
                </c:pt>
                <c:pt idx="10">
                  <c:v>9.6098202571396403</c:v>
                </c:pt>
                <c:pt idx="11">
                  <c:v>9.6026529122146425</c:v>
                </c:pt>
                <c:pt idx="12">
                  <c:v>9.9598898210321121</c:v>
                </c:pt>
                <c:pt idx="13">
                  <c:v>11.370240945258352</c:v>
                </c:pt>
                <c:pt idx="14">
                  <c:v>11.202227517435359</c:v>
                </c:pt>
                <c:pt idx="15">
                  <c:v>12.327193849413977</c:v>
                </c:pt>
                <c:pt idx="16">
                  <c:v>11.785048968123805</c:v>
                </c:pt>
                <c:pt idx="17">
                  <c:v>11.622659320012167</c:v>
                </c:pt>
                <c:pt idx="18">
                  <c:v>11.231719935867728</c:v>
                </c:pt>
                <c:pt idx="19">
                  <c:v>11.499474216248126</c:v>
                </c:pt>
                <c:pt idx="20">
                  <c:v>11.288969378626618</c:v>
                </c:pt>
                <c:pt idx="21">
                  <c:v>10.371461126694188</c:v>
                </c:pt>
                <c:pt idx="22">
                  <c:v>9.4111067274292228</c:v>
                </c:pt>
                <c:pt idx="23">
                  <c:v>10.667653442314634</c:v>
                </c:pt>
                <c:pt idx="24">
                  <c:v>10.640577861656743</c:v>
                </c:pt>
                <c:pt idx="25">
                  <c:v>10.264300759651242</c:v>
                </c:pt>
                <c:pt idx="26">
                  <c:v>8.9170901857321372</c:v>
                </c:pt>
                <c:pt idx="27">
                  <c:v>8.7033863231735165</c:v>
                </c:pt>
                <c:pt idx="28">
                  <c:v>9.4202267194826099</c:v>
                </c:pt>
                <c:pt idx="29">
                  <c:v>8.7160766048486575</c:v>
                </c:pt>
                <c:pt idx="30">
                  <c:v>7.7985214412956081</c:v>
                </c:pt>
                <c:pt idx="31">
                  <c:v>7.872609073038789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47072"/>
        <c:axId val="232957056"/>
      </c:lineChart>
      <c:lineChart>
        <c:grouping val="standard"/>
        <c:varyColors val="0"/>
        <c:ser>
          <c:idx val="1"/>
          <c:order val="1"/>
          <c:tx>
            <c:strRef>
              <c:f>'Data 20'!$A$3</c:f>
              <c:strCache>
                <c:ptCount val="1"/>
                <c:pt idx="0">
                  <c:v>Net intercompany loans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20'!$B$1:$AG$1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20'!$B$3:$AG$3</c:f>
              <c:numCache>
                <c:formatCode>0.0</c:formatCode>
                <c:ptCount val="32"/>
                <c:pt idx="0">
                  <c:v>5.5461918942764719</c:v>
                </c:pt>
                <c:pt idx="1">
                  <c:v>7.3573482601407738</c:v>
                </c:pt>
                <c:pt idx="2">
                  <c:v>7.0265627873808496</c:v>
                </c:pt>
                <c:pt idx="3">
                  <c:v>7.2695695149885466</c:v>
                </c:pt>
                <c:pt idx="4">
                  <c:v>6.723231672400841</c:v>
                </c:pt>
                <c:pt idx="5">
                  <c:v>7.9398457915898852</c:v>
                </c:pt>
                <c:pt idx="6">
                  <c:v>6.6681151669484144</c:v>
                </c:pt>
                <c:pt idx="7">
                  <c:v>5.9264127697118365</c:v>
                </c:pt>
                <c:pt idx="8">
                  <c:v>3.4002710196805874</c:v>
                </c:pt>
                <c:pt idx="9">
                  <c:v>4.9309552932519516</c:v>
                </c:pt>
                <c:pt idx="10">
                  <c:v>3.885559773631527</c:v>
                </c:pt>
                <c:pt idx="11">
                  <c:v>3.5863038457173859</c:v>
                </c:pt>
                <c:pt idx="12">
                  <c:v>3.8288980857738157</c:v>
                </c:pt>
                <c:pt idx="13">
                  <c:v>5.1202421977292936</c:v>
                </c:pt>
                <c:pt idx="14">
                  <c:v>4.4356223272878994</c:v>
                </c:pt>
                <c:pt idx="15">
                  <c:v>8.3529565114498237</c:v>
                </c:pt>
                <c:pt idx="16">
                  <c:v>7.4873206190080062</c:v>
                </c:pt>
                <c:pt idx="17">
                  <c:v>7.4463355253472239</c:v>
                </c:pt>
                <c:pt idx="18">
                  <c:v>6.5591516952544007</c:v>
                </c:pt>
                <c:pt idx="19">
                  <c:v>6.6278225871300656</c:v>
                </c:pt>
                <c:pt idx="20">
                  <c:v>6.7151513819264306</c:v>
                </c:pt>
                <c:pt idx="21">
                  <c:v>8.4960820608233192</c:v>
                </c:pt>
                <c:pt idx="22">
                  <c:v>7.014400451951877</c:v>
                </c:pt>
                <c:pt idx="23">
                  <c:v>2.9512281454153482</c:v>
                </c:pt>
                <c:pt idx="24">
                  <c:v>9.3485565706440532</c:v>
                </c:pt>
                <c:pt idx="25">
                  <c:v>9.8175798449203402</c:v>
                </c:pt>
                <c:pt idx="26">
                  <c:v>11.048922995543601</c:v>
                </c:pt>
                <c:pt idx="27">
                  <c:v>13.220793226266705</c:v>
                </c:pt>
                <c:pt idx="28">
                  <c:v>12.728159654269735</c:v>
                </c:pt>
                <c:pt idx="29">
                  <c:v>13.18303684458296</c:v>
                </c:pt>
                <c:pt idx="30">
                  <c:v>10.454517906928837</c:v>
                </c:pt>
                <c:pt idx="31">
                  <c:v>10.683517173637542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61152"/>
        <c:axId val="232958976"/>
      </c:lineChart>
      <c:catAx>
        <c:axId val="23294707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32957056"/>
        <c:crosses val="autoZero"/>
        <c:auto val="1"/>
        <c:lblAlgn val="ctr"/>
        <c:lblOffset val="100"/>
        <c:noMultiLvlLbl val="0"/>
      </c:catAx>
      <c:valAx>
        <c:axId val="232957056"/>
        <c:scaling>
          <c:orientation val="minMax"/>
          <c:max val="14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7.0152708633349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2947072"/>
        <c:crosses val="autoZero"/>
        <c:crossBetween val="between"/>
      </c:valAx>
      <c:valAx>
        <c:axId val="232958976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978228780223837"/>
              <c:y val="9.1049610231649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2961152"/>
        <c:crosses val="max"/>
        <c:crossBetween val="between"/>
      </c:valAx>
      <c:catAx>
        <c:axId val="232961152"/>
        <c:scaling>
          <c:orientation val="minMax"/>
        </c:scaling>
        <c:delete val="1"/>
        <c:axPos val="b"/>
        <c:majorTickMark val="out"/>
        <c:minorTickMark val="none"/>
        <c:tickLblPos val="none"/>
        <c:crossAx val="23295897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141927807057183E-2"/>
          <c:y val="3.8125162897106955E-2"/>
          <c:w val="0.89162006344302935"/>
          <c:h val="0.69090668858812065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'Data 21'!$A$4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'Data 21'!$B$1:$AG$1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21'!$B$4:$AG$4</c:f>
              <c:numCache>
                <c:formatCode>0.0</c:formatCode>
                <c:ptCount val="32"/>
                <c:pt idx="0">
                  <c:v>-2.9778768581904616</c:v>
                </c:pt>
                <c:pt idx="1">
                  <c:v>-2.6455574904548391</c:v>
                </c:pt>
                <c:pt idx="2">
                  <c:v>-2.9078108618957712</c:v>
                </c:pt>
                <c:pt idx="3">
                  <c:v>-2.1444159512873</c:v>
                </c:pt>
                <c:pt idx="4">
                  <c:v>-1.544796256761102</c:v>
                </c:pt>
                <c:pt idx="5">
                  <c:v>-1.6621068835778365</c:v>
                </c:pt>
                <c:pt idx="6">
                  <c:v>-0.42981619620483152</c:v>
                </c:pt>
                <c:pt idx="7">
                  <c:v>-1.3677035409895261E-2</c:v>
                </c:pt>
                <c:pt idx="8">
                  <c:v>-0.7482562451075262</c:v>
                </c:pt>
                <c:pt idx="9">
                  <c:v>-0.79227151601036239</c:v>
                </c:pt>
                <c:pt idx="10">
                  <c:v>-1.3874400514685459</c:v>
                </c:pt>
                <c:pt idx="11">
                  <c:v>-2.1595196747371324</c:v>
                </c:pt>
                <c:pt idx="12">
                  <c:v>-0.84585850344481939</c:v>
                </c:pt>
                <c:pt idx="13">
                  <c:v>0.29618564596898772</c:v>
                </c:pt>
                <c:pt idx="14">
                  <c:v>-0.34946925348756802</c:v>
                </c:pt>
                <c:pt idx="15">
                  <c:v>-0.35585171543988292</c:v>
                </c:pt>
                <c:pt idx="16">
                  <c:v>-0.6517634228379946</c:v>
                </c:pt>
                <c:pt idx="17">
                  <c:v>-1.4523126024054578</c:v>
                </c:pt>
                <c:pt idx="18">
                  <c:v>-1.1480865985191953</c:v>
                </c:pt>
                <c:pt idx="19">
                  <c:v>-0.75348163504335597</c:v>
                </c:pt>
                <c:pt idx="20">
                  <c:v>-1.2487704670887378</c:v>
                </c:pt>
                <c:pt idx="21">
                  <c:v>-1.7728538618112337</c:v>
                </c:pt>
                <c:pt idx="22">
                  <c:v>-1.8519279703853544</c:v>
                </c:pt>
                <c:pt idx="23">
                  <c:v>-1.9244073923934051</c:v>
                </c:pt>
                <c:pt idx="24">
                  <c:v>-1.7806893341719661</c:v>
                </c:pt>
                <c:pt idx="25">
                  <c:v>-0.35318690045305307</c:v>
                </c:pt>
                <c:pt idx="26">
                  <c:v>1.1771763636984081</c:v>
                </c:pt>
                <c:pt idx="27">
                  <c:v>1.569059112832131</c:v>
                </c:pt>
                <c:pt idx="28">
                  <c:v>2.515177381309575</c:v>
                </c:pt>
                <c:pt idx="29">
                  <c:v>2.281992603237192</c:v>
                </c:pt>
                <c:pt idx="30">
                  <c:v>1.3345542119095066</c:v>
                </c:pt>
                <c:pt idx="31">
                  <c:v>0.95280069561510194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100"/>
        <c:axId val="235955328"/>
        <c:axId val="235957248"/>
      </c:barChart>
      <c:lineChart>
        <c:grouping val="standard"/>
        <c:varyColors val="0"/>
        <c:ser>
          <c:idx val="2"/>
          <c:order val="1"/>
          <c:tx>
            <c:strRef>
              <c:f>'Data 21'!$A$3</c:f>
              <c:strCache>
                <c:ptCount val="1"/>
                <c:pt idx="0">
                  <c:v>Net lending from the financial account’s side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21'!$B$1:$AG$1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21'!$B$3:$AG$3</c:f>
              <c:numCache>
                <c:formatCode>0.0</c:formatCode>
                <c:ptCount val="32"/>
                <c:pt idx="0">
                  <c:v>-10.034205786930125</c:v>
                </c:pt>
                <c:pt idx="1">
                  <c:v>-9.7558369266070493</c:v>
                </c:pt>
                <c:pt idx="2">
                  <c:v>-9.7198754044016944</c:v>
                </c:pt>
                <c:pt idx="3">
                  <c:v>-8.7813207782635541</c:v>
                </c:pt>
                <c:pt idx="4">
                  <c:v>-8.0069119925596937</c:v>
                </c:pt>
                <c:pt idx="5">
                  <c:v>-8.0180189153497139</c:v>
                </c:pt>
                <c:pt idx="6">
                  <c:v>-6.5841109095069337</c:v>
                </c:pt>
                <c:pt idx="7">
                  <c:v>-6.6141978627675897</c:v>
                </c:pt>
                <c:pt idx="8">
                  <c:v>-7.0276774820635453</c:v>
                </c:pt>
                <c:pt idx="9">
                  <c:v>-6.7286405962769749</c:v>
                </c:pt>
                <c:pt idx="10">
                  <c:v>-7.9639617263451727</c:v>
                </c:pt>
                <c:pt idx="11">
                  <c:v>-8.5310463481803147</c:v>
                </c:pt>
                <c:pt idx="12">
                  <c:v>-6.3985777818019969</c:v>
                </c:pt>
                <c:pt idx="13">
                  <c:v>-3.5275979705630935</c:v>
                </c:pt>
                <c:pt idx="14">
                  <c:v>-1.3972404071635516</c:v>
                </c:pt>
                <c:pt idx="15">
                  <c:v>0.59414183860386482</c:v>
                </c:pt>
                <c:pt idx="16">
                  <c:v>1.1894718781468545</c:v>
                </c:pt>
                <c:pt idx="17">
                  <c:v>0.51804216795914937</c:v>
                </c:pt>
                <c:pt idx="18">
                  <c:v>0.91068117142612992</c:v>
                </c:pt>
                <c:pt idx="19">
                  <c:v>1.2595011428828196</c:v>
                </c:pt>
                <c:pt idx="20">
                  <c:v>0.79748345969720935</c:v>
                </c:pt>
                <c:pt idx="21">
                  <c:v>0.18072176513628491</c:v>
                </c:pt>
                <c:pt idx="22">
                  <c:v>0.39110069100492717</c:v>
                </c:pt>
                <c:pt idx="23">
                  <c:v>0.7899327606299813</c:v>
                </c:pt>
                <c:pt idx="24">
                  <c:v>0.66337845489766878</c:v>
                </c:pt>
                <c:pt idx="25">
                  <c:v>2.5690218907694269</c:v>
                </c:pt>
                <c:pt idx="26">
                  <c:v>4.3442893886394831</c:v>
                </c:pt>
                <c:pt idx="27">
                  <c:v>5.0758067151404695</c:v>
                </c:pt>
                <c:pt idx="28">
                  <c:v>6.987366213386828</c:v>
                </c:pt>
                <c:pt idx="29">
                  <c:v>7.0977741925549607</c:v>
                </c:pt>
                <c:pt idx="30">
                  <c:v>6.7582238756979791</c:v>
                </c:pt>
                <c:pt idx="31">
                  <c:v>7.4129746063170572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55328"/>
        <c:axId val="235957248"/>
      </c:lineChart>
      <c:lineChart>
        <c:grouping val="standard"/>
        <c:varyColors val="0"/>
        <c:ser>
          <c:idx val="0"/>
          <c:order val="0"/>
          <c:tx>
            <c:strRef>
              <c:f>'Data 21'!$A$2</c:f>
              <c:strCache>
                <c:ptCount val="1"/>
                <c:pt idx="0">
                  <c:v>Net lending from the real economy’s side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21'!$B$1:$AG$1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21'!$B$2:$AG$2</c:f>
              <c:numCache>
                <c:formatCode>0.0</c:formatCode>
                <c:ptCount val="32"/>
                <c:pt idx="0">
                  <c:v>-7.0563289287396618</c:v>
                </c:pt>
                <c:pt idx="1">
                  <c:v>-7.1102794361522115</c:v>
                </c:pt>
                <c:pt idx="2">
                  <c:v>-6.8120645425059232</c:v>
                </c:pt>
                <c:pt idx="3">
                  <c:v>-6.6369048269762558</c:v>
                </c:pt>
                <c:pt idx="4">
                  <c:v>-6.4621157357985917</c:v>
                </c:pt>
                <c:pt idx="5">
                  <c:v>-6.3559120317718767</c:v>
                </c:pt>
                <c:pt idx="6">
                  <c:v>-6.1542947133021029</c:v>
                </c:pt>
                <c:pt idx="7">
                  <c:v>-6.6005208273576947</c:v>
                </c:pt>
                <c:pt idx="8">
                  <c:v>-6.2794212369560203</c:v>
                </c:pt>
                <c:pt idx="9">
                  <c:v>-5.9363690802666129</c:v>
                </c:pt>
                <c:pt idx="10">
                  <c:v>-6.5765216748766271</c:v>
                </c:pt>
                <c:pt idx="11">
                  <c:v>-6.3715266734431824</c:v>
                </c:pt>
                <c:pt idx="12">
                  <c:v>-5.5527192783571762</c:v>
                </c:pt>
                <c:pt idx="13">
                  <c:v>-3.8237836165320802</c:v>
                </c:pt>
                <c:pt idx="14">
                  <c:v>-1.0477711536759835</c:v>
                </c:pt>
                <c:pt idx="15">
                  <c:v>0.94999355404374775</c:v>
                </c:pt>
                <c:pt idx="16">
                  <c:v>1.841235300984849</c:v>
                </c:pt>
                <c:pt idx="17">
                  <c:v>1.9703547703646069</c:v>
                </c:pt>
                <c:pt idx="18">
                  <c:v>2.0587677699453248</c:v>
                </c:pt>
                <c:pt idx="19">
                  <c:v>2.0129827779261755</c:v>
                </c:pt>
                <c:pt idx="20">
                  <c:v>2.0462539267859472</c:v>
                </c:pt>
                <c:pt idx="21">
                  <c:v>1.9535756269475184</c:v>
                </c:pt>
                <c:pt idx="22">
                  <c:v>2.2430286613902819</c:v>
                </c:pt>
                <c:pt idx="23">
                  <c:v>2.7143401530233859</c:v>
                </c:pt>
                <c:pt idx="24">
                  <c:v>2.4440677890696345</c:v>
                </c:pt>
                <c:pt idx="25">
                  <c:v>2.9222087912224799</c:v>
                </c:pt>
                <c:pt idx="26">
                  <c:v>3.1671130249410755</c:v>
                </c:pt>
                <c:pt idx="27">
                  <c:v>3.5067476023083382</c:v>
                </c:pt>
                <c:pt idx="28">
                  <c:v>4.4721888320772534</c:v>
                </c:pt>
                <c:pt idx="29">
                  <c:v>4.8157815893177673</c:v>
                </c:pt>
                <c:pt idx="30">
                  <c:v>5.4236696637884716</c:v>
                </c:pt>
                <c:pt idx="31">
                  <c:v>6.460173910701954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67232"/>
        <c:axId val="235969152"/>
      </c:lineChart>
      <c:catAx>
        <c:axId val="23595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9567694752181"/>
              <c:y val="1.3163402581606515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35957248"/>
        <c:crosses val="autoZero"/>
        <c:auto val="1"/>
        <c:lblAlgn val="ctr"/>
        <c:lblOffset val="100"/>
        <c:tickLblSkip val="1"/>
        <c:noMultiLvlLbl val="0"/>
      </c:catAx>
      <c:valAx>
        <c:axId val="235957248"/>
        <c:scaling>
          <c:orientation val="minMax"/>
          <c:max val="10"/>
          <c:min val="-12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5955328"/>
        <c:crosses val="autoZero"/>
        <c:crossBetween val="between"/>
        <c:majorUnit val="2"/>
      </c:valAx>
      <c:catAx>
        <c:axId val="2359672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21155779694217E-2"/>
              <c:y val="1.9745103872409776E-4"/>
            </c:manualLayout>
          </c:layout>
          <c:overlay val="0"/>
        </c:title>
        <c:majorTickMark val="out"/>
        <c:minorTickMark val="none"/>
        <c:tickLblPos val="none"/>
        <c:crossAx val="235969152"/>
        <c:crosses val="autoZero"/>
        <c:auto val="1"/>
        <c:lblAlgn val="ctr"/>
        <c:lblOffset val="100"/>
        <c:noMultiLvlLbl val="0"/>
      </c:catAx>
      <c:valAx>
        <c:axId val="235969152"/>
        <c:scaling>
          <c:orientation val="minMax"/>
          <c:max val="10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5967232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4.3721202454552306E-2"/>
          <c:y val="0.88662092003389859"/>
          <c:w val="0.9552291902424257"/>
          <c:h val="9.927233233776813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78206808947226E-2"/>
          <c:y val="5.0818255868486706E-2"/>
          <c:w val="0.92389765136648705"/>
          <c:h val="0.642144003159480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22'!$A$4</c:f>
              <c:strCache>
                <c:ptCount val="1"/>
                <c:pt idx="0">
                  <c:v>Non-debt type financing </c:v>
                </c:pt>
              </c:strCache>
            </c:strRef>
          </c:tx>
          <c:spPr>
            <a:solidFill>
              <a:srgbClr val="78A3D5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'Data 22'!$B$1:$AG$1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22'!$B$4:$AG$4</c:f>
              <c:numCache>
                <c:formatCode>0.0</c:formatCode>
                <c:ptCount val="32"/>
                <c:pt idx="0">
                  <c:v>1.9134846095763001</c:v>
                </c:pt>
                <c:pt idx="1">
                  <c:v>-0.59528855003610015</c:v>
                </c:pt>
                <c:pt idx="2">
                  <c:v>0.65697824169270003</c:v>
                </c:pt>
                <c:pt idx="3">
                  <c:v>-0.46639149771370036</c:v>
                </c:pt>
                <c:pt idx="4">
                  <c:v>-0.52564861688430009</c:v>
                </c:pt>
                <c:pt idx="5">
                  <c:v>-2.5693559296526001</c:v>
                </c:pt>
                <c:pt idx="6">
                  <c:v>-1.9436818999137999</c:v>
                </c:pt>
                <c:pt idx="7">
                  <c:v>-0.27154038750029985</c:v>
                </c:pt>
                <c:pt idx="8">
                  <c:v>0.65513616314330003</c:v>
                </c:pt>
                <c:pt idx="9">
                  <c:v>-0.45107116601469999</c:v>
                </c:pt>
                <c:pt idx="10">
                  <c:v>-0.32628882414639976</c:v>
                </c:pt>
                <c:pt idx="11">
                  <c:v>0.34725775433249989</c:v>
                </c:pt>
                <c:pt idx="12">
                  <c:v>0.13108252732369999</c:v>
                </c:pt>
                <c:pt idx="13">
                  <c:v>-0.53610689245560006</c:v>
                </c:pt>
                <c:pt idx="14">
                  <c:v>-0.30631687558760001</c:v>
                </c:pt>
                <c:pt idx="15">
                  <c:v>0.54415278745919982</c:v>
                </c:pt>
                <c:pt idx="16">
                  <c:v>-0.17902107669050007</c:v>
                </c:pt>
                <c:pt idx="17">
                  <c:v>-0.71908923384270007</c:v>
                </c:pt>
                <c:pt idx="18">
                  <c:v>0.17832522201879999</c:v>
                </c:pt>
                <c:pt idx="19">
                  <c:v>0.85556665140950017</c:v>
                </c:pt>
                <c:pt idx="20">
                  <c:v>0.28741920582389996</c:v>
                </c:pt>
                <c:pt idx="21">
                  <c:v>-6.0449579830299999E-2</c:v>
                </c:pt>
                <c:pt idx="22">
                  <c:v>1.0170935546631998</c:v>
                </c:pt>
                <c:pt idx="23">
                  <c:v>1.5960649670986</c:v>
                </c:pt>
                <c:pt idx="24">
                  <c:v>0.95683475784770011</c:v>
                </c:pt>
                <c:pt idx="25">
                  <c:v>5.8679604966700029E-2</c:v>
                </c:pt>
                <c:pt idx="26">
                  <c:v>1.2621956624224</c:v>
                </c:pt>
                <c:pt idx="27">
                  <c:v>1.396236243238</c:v>
                </c:pt>
                <c:pt idx="28">
                  <c:v>0.72287961148739999</c:v>
                </c:pt>
                <c:pt idx="29">
                  <c:v>-0.94317353263340009</c:v>
                </c:pt>
                <c:pt idx="30">
                  <c:v>-0.38257178092350003</c:v>
                </c:pt>
                <c:pt idx="31">
                  <c:v>1.6114172777132003</c:v>
                </c:pt>
              </c:numCache>
            </c:numRef>
          </c:val>
        </c:ser>
        <c:ser>
          <c:idx val="1"/>
          <c:order val="1"/>
          <c:tx>
            <c:strRef>
              <c:f>'Data 22'!$A$3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'Data 22'!$B$1:$AG$1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22'!$B$3:$AG$3</c:f>
              <c:numCache>
                <c:formatCode>0.0</c:formatCode>
                <c:ptCount val="32"/>
                <c:pt idx="0">
                  <c:v>0.95139489013779999</c:v>
                </c:pt>
                <c:pt idx="1">
                  <c:v>2.7606994390167001</c:v>
                </c:pt>
                <c:pt idx="2">
                  <c:v>1.5499756469857999</c:v>
                </c:pt>
                <c:pt idx="3">
                  <c:v>0.96847378059830047</c:v>
                </c:pt>
                <c:pt idx="4">
                  <c:v>2.4724974626165999</c:v>
                </c:pt>
                <c:pt idx="5">
                  <c:v>4.1354215613715999</c:v>
                </c:pt>
                <c:pt idx="6">
                  <c:v>2.8840206432284998</c:v>
                </c:pt>
                <c:pt idx="7">
                  <c:v>1.5084967133979994</c:v>
                </c:pt>
                <c:pt idx="8">
                  <c:v>3.0582471732417003</c:v>
                </c:pt>
                <c:pt idx="9">
                  <c:v>1.1654391863568998</c:v>
                </c:pt>
                <c:pt idx="10">
                  <c:v>2.5659120854756998</c:v>
                </c:pt>
                <c:pt idx="11">
                  <c:v>2.6751742436458996</c:v>
                </c:pt>
                <c:pt idx="12">
                  <c:v>1.6086642689413</c:v>
                </c:pt>
                <c:pt idx="13">
                  <c:v>-1.596535094896</c:v>
                </c:pt>
                <c:pt idx="14">
                  <c:v>-0.46117466832910003</c:v>
                </c:pt>
                <c:pt idx="15">
                  <c:v>-0.56820311122519995</c:v>
                </c:pt>
                <c:pt idx="16">
                  <c:v>1.5254545459600172E-2</c:v>
                </c:pt>
                <c:pt idx="17">
                  <c:v>-0.41813724712219991</c:v>
                </c:pt>
                <c:pt idx="18">
                  <c:v>7.2937141594299953E-2</c:v>
                </c:pt>
                <c:pt idx="19">
                  <c:v>-1.6480459123934001</c:v>
                </c:pt>
                <c:pt idx="20">
                  <c:v>0.32220285503790008</c:v>
                </c:pt>
                <c:pt idx="21">
                  <c:v>-0.39577827995020021</c:v>
                </c:pt>
                <c:pt idx="22">
                  <c:v>-0.84212127556819982</c:v>
                </c:pt>
                <c:pt idx="23">
                  <c:v>-1.9241178945731001</c:v>
                </c:pt>
                <c:pt idx="24">
                  <c:v>-0.33966821113690004</c:v>
                </c:pt>
                <c:pt idx="25">
                  <c:v>-1.9057807520339998</c:v>
                </c:pt>
                <c:pt idx="26">
                  <c:v>-3.2883962677575003</c:v>
                </c:pt>
                <c:pt idx="27">
                  <c:v>-3.3373318913942001</c:v>
                </c:pt>
                <c:pt idx="28">
                  <c:v>-2.4610957361744998</c:v>
                </c:pt>
                <c:pt idx="29">
                  <c:v>-1.2401068251613998</c:v>
                </c:pt>
                <c:pt idx="30">
                  <c:v>-1.2331516039393999</c:v>
                </c:pt>
                <c:pt idx="31">
                  <c:v>-3.9168821035507002</c:v>
                </c:pt>
              </c:numCache>
            </c:numRef>
          </c:val>
        </c:ser>
        <c:ser>
          <c:idx val="2"/>
          <c:order val="2"/>
          <c:tx>
            <c:strRef>
              <c:f>'Data 22'!$A$2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22'!$B$1:$AG$1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22'!$B$2:$AG$2</c:f>
              <c:numCache>
                <c:formatCode>0.0</c:formatCode>
                <c:ptCount val="32"/>
                <c:pt idx="0">
                  <c:v>5.7706359401100034E-2</c:v>
                </c:pt>
                <c:pt idx="1">
                  <c:v>-0.53755671435829999</c:v>
                </c:pt>
                <c:pt idx="2">
                  <c:v>-1.8238163664300033E-2</c:v>
                </c:pt>
                <c:pt idx="3">
                  <c:v>0.63261573637759994</c:v>
                </c:pt>
                <c:pt idx="4">
                  <c:v>0.40189324128699994</c:v>
                </c:pt>
                <c:pt idx="5">
                  <c:v>0.29592856846710003</c:v>
                </c:pt>
                <c:pt idx="6">
                  <c:v>9.6057418512099951E-2</c:v>
                </c:pt>
                <c:pt idx="7">
                  <c:v>4.4396873063700014E-2</c:v>
                </c:pt>
                <c:pt idx="8">
                  <c:v>-0.79688423550540011</c:v>
                </c:pt>
                <c:pt idx="9">
                  <c:v>0.98578497764100004</c:v>
                </c:pt>
                <c:pt idx="10">
                  <c:v>0.29166983997609985</c:v>
                </c:pt>
                <c:pt idx="11">
                  <c:v>-1.1519483385566001</c:v>
                </c:pt>
                <c:pt idx="12">
                  <c:v>-1.3579803706514</c:v>
                </c:pt>
                <c:pt idx="13">
                  <c:v>0.7584995876792</c:v>
                </c:pt>
                <c:pt idx="14">
                  <c:v>1.1808875287100999</c:v>
                </c:pt>
                <c:pt idx="15">
                  <c:v>5.9678947276600072E-2</c:v>
                </c:pt>
                <c:pt idx="16">
                  <c:v>-2.8250195981600085E-2</c:v>
                </c:pt>
                <c:pt idx="17">
                  <c:v>0.38429776332369997</c:v>
                </c:pt>
                <c:pt idx="18">
                  <c:v>-0.21640612428100006</c:v>
                </c:pt>
                <c:pt idx="19">
                  <c:v>0.4852134220526001</c:v>
                </c:pt>
                <c:pt idx="20">
                  <c:v>-0.36198443436720001</c:v>
                </c:pt>
                <c:pt idx="21">
                  <c:v>0.30142057309050008</c:v>
                </c:pt>
                <c:pt idx="22">
                  <c:v>-0.35505972965510002</c:v>
                </c:pt>
                <c:pt idx="23">
                  <c:v>-0.37150361570959989</c:v>
                </c:pt>
                <c:pt idx="24">
                  <c:v>-0.23265108461320005</c:v>
                </c:pt>
                <c:pt idx="25">
                  <c:v>-0.11656710091629997</c:v>
                </c:pt>
                <c:pt idx="26">
                  <c:v>0.16004093950970003</c:v>
                </c:pt>
                <c:pt idx="27">
                  <c:v>0.46325763279749999</c:v>
                </c:pt>
                <c:pt idx="28">
                  <c:v>0.22812496055940004</c:v>
                </c:pt>
                <c:pt idx="29">
                  <c:v>5.2907296577699978E-2</c:v>
                </c:pt>
                <c:pt idx="30">
                  <c:v>0.11207337878010003</c:v>
                </c:pt>
                <c:pt idx="31">
                  <c:v>0.18318241126979989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35923328"/>
        <c:axId val="235995136"/>
      </c:barChart>
      <c:lineChart>
        <c:grouping val="standard"/>
        <c:varyColors val="0"/>
        <c:ser>
          <c:idx val="3"/>
          <c:order val="3"/>
          <c:tx>
            <c:strRef>
              <c:f>'Data 22'!$A$5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41275">
              <a:solidFill>
                <a:schemeClr val="tx1">
                  <a:lumMod val="65000"/>
                  <a:lumOff val="35000"/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'Data 22'!$B$1:$AG$1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22'!$B$5:$AG$5</c:f>
              <c:numCache>
                <c:formatCode>0.0</c:formatCode>
                <c:ptCount val="32"/>
                <c:pt idx="0">
                  <c:v>2.9225858591152001</c:v>
                </c:pt>
                <c:pt idx="1">
                  <c:v>1.6278541746223001</c:v>
                </c:pt>
                <c:pt idx="2">
                  <c:v>2.1887157250142</c:v>
                </c:pt>
                <c:pt idx="3">
                  <c:v>1.1346980192622</c:v>
                </c:pt>
                <c:pt idx="4">
                  <c:v>2.3487420870192999</c:v>
                </c:pt>
                <c:pt idx="5">
                  <c:v>1.8619942001861001</c:v>
                </c:pt>
                <c:pt idx="6">
                  <c:v>1.0363961618267998</c:v>
                </c:pt>
                <c:pt idx="7">
                  <c:v>1.2813531989613998</c:v>
                </c:pt>
                <c:pt idx="8">
                  <c:v>2.9164991008796002</c:v>
                </c:pt>
                <c:pt idx="9">
                  <c:v>1.7001529979831997</c:v>
                </c:pt>
                <c:pt idx="10">
                  <c:v>2.5312931013053999</c:v>
                </c:pt>
                <c:pt idx="11">
                  <c:v>1.8704836594217997</c:v>
                </c:pt>
                <c:pt idx="12">
                  <c:v>0.38176642561360002</c:v>
                </c:pt>
                <c:pt idx="13">
                  <c:v>-1.3741423996724003</c:v>
                </c:pt>
                <c:pt idx="14">
                  <c:v>0.41339598479339995</c:v>
                </c:pt>
                <c:pt idx="15">
                  <c:v>3.5628623510599991E-2</c:v>
                </c:pt>
                <c:pt idx="16">
                  <c:v>-0.19201672721249999</c:v>
                </c:pt>
                <c:pt idx="17">
                  <c:v>-0.75292871764120006</c:v>
                </c:pt>
                <c:pt idx="18">
                  <c:v>3.48562393320999E-2</c:v>
                </c:pt>
                <c:pt idx="19">
                  <c:v>-0.30726583893129999</c:v>
                </c:pt>
                <c:pt idx="20">
                  <c:v>0.24763762649460005</c:v>
                </c:pt>
                <c:pt idx="21">
                  <c:v>-0.15480728669000007</c:v>
                </c:pt>
                <c:pt idx="22">
                  <c:v>-0.18008745056010003</c:v>
                </c:pt>
                <c:pt idx="23">
                  <c:v>-0.69955654318409999</c:v>
                </c:pt>
                <c:pt idx="24">
                  <c:v>0.38451546209760001</c:v>
                </c:pt>
                <c:pt idx="25">
                  <c:v>-1.9636682479835998</c:v>
                </c:pt>
                <c:pt idx="26">
                  <c:v>-1.8661596658254003</c:v>
                </c:pt>
                <c:pt idx="27">
                  <c:v>-1.4778380153587001</c:v>
                </c:pt>
                <c:pt idx="28">
                  <c:v>-1.5100911641276999</c:v>
                </c:pt>
                <c:pt idx="29">
                  <c:v>-2.1303730612170999</c:v>
                </c:pt>
                <c:pt idx="30">
                  <c:v>-1.5036500060828</c:v>
                </c:pt>
                <c:pt idx="31">
                  <c:v>-2.1222824145676999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22'!$A$6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'Data 22'!$B$1:$AG$1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22'!$B$6:$AG$6</c:f>
              <c:numCache>
                <c:formatCode>0.0</c:formatCode>
                <c:ptCount val="32"/>
                <c:pt idx="0">
                  <c:v>1.7891631055523001</c:v>
                </c:pt>
                <c:pt idx="1">
                  <c:v>1.580175247503</c:v>
                </c:pt>
                <c:pt idx="2">
                  <c:v>1.3072796671796001</c:v>
                </c:pt>
                <c:pt idx="3">
                  <c:v>1.2744250478603001</c:v>
                </c:pt>
                <c:pt idx="4">
                  <c:v>1.7297183932982998</c:v>
                </c:pt>
                <c:pt idx="5">
                  <c:v>1.6609243430498</c:v>
                </c:pt>
                <c:pt idx="6">
                  <c:v>1.3001515220920998</c:v>
                </c:pt>
                <c:pt idx="7">
                  <c:v>1.8241915924149998</c:v>
                </c:pt>
                <c:pt idx="8">
                  <c:v>1.5554186349919001</c:v>
                </c:pt>
                <c:pt idx="9">
                  <c:v>1.4381406449318999</c:v>
                </c:pt>
                <c:pt idx="10">
                  <c:v>2.1430389368958997</c:v>
                </c:pt>
                <c:pt idx="11">
                  <c:v>1.5989366386067998</c:v>
                </c:pt>
                <c:pt idx="12">
                  <c:v>0.44646925299660001</c:v>
                </c:pt>
                <c:pt idx="13">
                  <c:v>-0.49278251690850006</c:v>
                </c:pt>
                <c:pt idx="14">
                  <c:v>-0.58414272990479998</c:v>
                </c:pt>
                <c:pt idx="15">
                  <c:v>-0.23832694909280003</c:v>
                </c:pt>
                <c:pt idx="16">
                  <c:v>-0.41400895717340003</c:v>
                </c:pt>
                <c:pt idx="17">
                  <c:v>-0.64973844509169998</c:v>
                </c:pt>
                <c:pt idx="18">
                  <c:v>-0.67480989619120013</c:v>
                </c:pt>
                <c:pt idx="19">
                  <c:v>-0.20706597703859997</c:v>
                </c:pt>
                <c:pt idx="20">
                  <c:v>-0.46387922195449999</c:v>
                </c:pt>
                <c:pt idx="21">
                  <c:v>-0.59547021752470009</c:v>
                </c:pt>
                <c:pt idx="22">
                  <c:v>-0.99624047767129997</c:v>
                </c:pt>
                <c:pt idx="23">
                  <c:v>-0.64803246728139996</c:v>
                </c:pt>
                <c:pt idx="24">
                  <c:v>-0.15479827436220001</c:v>
                </c:pt>
                <c:pt idx="25">
                  <c:v>-0.99775880812910012</c:v>
                </c:pt>
                <c:pt idx="26">
                  <c:v>-1.2211402214383003</c:v>
                </c:pt>
                <c:pt idx="27">
                  <c:v>-1.0275839238808</c:v>
                </c:pt>
                <c:pt idx="28">
                  <c:v>-1.1171493797242</c:v>
                </c:pt>
                <c:pt idx="29">
                  <c:v>-1.3730266073438999</c:v>
                </c:pt>
                <c:pt idx="30">
                  <c:v>-1.7965478386211</c:v>
                </c:pt>
                <c:pt idx="31">
                  <c:v>-2.0457120088094998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96672"/>
        <c:axId val="235998592"/>
      </c:lineChart>
      <c:catAx>
        <c:axId val="2359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3.9532340954821811E-2"/>
              <c:y val="7.0369181908687814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3599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5136"/>
        <c:scaling>
          <c:orientation val="minMax"/>
          <c:max val="5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35923328"/>
        <c:crosses val="autoZero"/>
        <c:crossBetween val="between"/>
      </c:valAx>
      <c:catAx>
        <c:axId val="2359966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446744950125808"/>
              <c:y val="5.8539234319848017E-3"/>
            </c:manualLayout>
          </c:layout>
          <c:overlay val="0"/>
        </c:title>
        <c:majorTickMark val="out"/>
        <c:minorTickMark val="none"/>
        <c:tickLblPos val="none"/>
        <c:crossAx val="235998592"/>
        <c:crosses val="autoZero"/>
        <c:auto val="1"/>
        <c:lblAlgn val="ctr"/>
        <c:lblOffset val="100"/>
        <c:noMultiLvlLbl val="0"/>
      </c:catAx>
      <c:valAx>
        <c:axId val="235998592"/>
        <c:scaling>
          <c:orientation val="minMax"/>
          <c:max val="5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35996672"/>
        <c:crosses val="max"/>
        <c:crossBetween val="between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30093071354746E-3"/>
          <c:y val="0.82982779190218781"/>
          <c:w val="0.98759048603929678"/>
          <c:h val="0.166782514254683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56796278362177E-2"/>
          <c:y val="6.1739813500912226E-2"/>
          <c:w val="0.8962864074432757"/>
          <c:h val="0.788365216103472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23'!$A$5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'Data 23'!$B$4:$I$4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23'!$B$5:$I$5</c:f>
              <c:numCache>
                <c:formatCode>0.0</c:formatCode>
                <c:ptCount val="8"/>
                <c:pt idx="0">
                  <c:v>6.2305437567386024</c:v>
                </c:pt>
                <c:pt idx="1">
                  <c:v>11.000436380614701</c:v>
                </c:pt>
                <c:pt idx="2">
                  <c:v>9.4647726887202008</c:v>
                </c:pt>
                <c:pt idx="3">
                  <c:v>-1.017248605509</c:v>
                </c:pt>
                <c:pt idx="4">
                  <c:v>-1.9779914724616998</c:v>
                </c:pt>
                <c:pt idx="5">
                  <c:v>-2.8398145950535998</c:v>
                </c:pt>
                <c:pt idx="6">
                  <c:v>-8.8711771223225995</c:v>
                </c:pt>
                <c:pt idx="7">
                  <c:v>-8.851236268825998</c:v>
                </c:pt>
              </c:numCache>
            </c:numRef>
          </c:val>
        </c:ser>
        <c:ser>
          <c:idx val="1"/>
          <c:order val="1"/>
          <c:tx>
            <c:strRef>
              <c:f>'Data 23'!$A$6</c:f>
              <c:strCache>
                <c:ptCount val="1"/>
                <c:pt idx="0">
                  <c:v>Net FDI inflow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'Data 23'!$B$4:$I$4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23'!$B$6:$I$6</c:f>
              <c:numCache>
                <c:formatCode>0.0</c:formatCode>
                <c:ptCount val="8"/>
                <c:pt idx="0">
                  <c:v>2.3274789862868999</c:v>
                </c:pt>
                <c:pt idx="1">
                  <c:v>0.20928038633699997</c:v>
                </c:pt>
                <c:pt idx="2">
                  <c:v>2.6766202411566002</c:v>
                </c:pt>
                <c:pt idx="3">
                  <c:v>0.12823980492469991</c:v>
                </c:pt>
                <c:pt idx="4">
                  <c:v>0.78713606096109989</c:v>
                </c:pt>
                <c:pt idx="5">
                  <c:v>0.9903798808471006</c:v>
                </c:pt>
                <c:pt idx="6">
                  <c:v>2.0509542333867996</c:v>
                </c:pt>
                <c:pt idx="7">
                  <c:v>0.61536774809710004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090496"/>
        <c:axId val="236092032"/>
      </c:barChart>
      <c:lineChart>
        <c:grouping val="standard"/>
        <c:varyColors val="0"/>
        <c:ser>
          <c:idx val="2"/>
          <c:order val="2"/>
          <c:tx>
            <c:strRef>
              <c:f>'Data 23'!$A$7</c:f>
              <c:strCache>
                <c:ptCount val="1"/>
                <c:pt idx="0">
                  <c:v>Net borrowing from the financial account’s side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23'!$B$4:$I$4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23'!$B$7:$I$7</c:f>
              <c:numCache>
                <c:formatCode>0.0</c:formatCode>
                <c:ptCount val="8"/>
                <c:pt idx="0">
                  <c:v>7.8738537780139017</c:v>
                </c:pt>
                <c:pt idx="1">
                  <c:v>6.5284856479936</c:v>
                </c:pt>
                <c:pt idx="2">
                  <c:v>9.0184288595899993</c:v>
                </c:pt>
                <c:pt idx="3">
                  <c:v>-0.54335136575480003</c:v>
                </c:pt>
                <c:pt idx="4">
                  <c:v>-1.2173550444529</c:v>
                </c:pt>
                <c:pt idx="5">
                  <c:v>-0.78681365393959979</c:v>
                </c:pt>
                <c:pt idx="6">
                  <c:v>-4.9231504670700996</c:v>
                </c:pt>
                <c:pt idx="7">
                  <c:v>-7.2663966459952993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112512"/>
        <c:axId val="236110592"/>
      </c:lineChart>
      <c:catAx>
        <c:axId val="23609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36092032"/>
        <c:crosses val="autoZero"/>
        <c:auto val="1"/>
        <c:lblAlgn val="ctr"/>
        <c:lblOffset val="100"/>
        <c:noMultiLvlLbl val="0"/>
      </c:catAx>
      <c:valAx>
        <c:axId val="2360920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3272889272842787E-2"/>
              <c:y val="1.281111702001626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090496"/>
        <c:crosses val="autoZero"/>
        <c:crossBetween val="between"/>
      </c:valAx>
      <c:valAx>
        <c:axId val="236110592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05409188232228"/>
              <c:y val="1.4900731452455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112512"/>
        <c:crosses val="max"/>
        <c:crossBetween val="between"/>
        <c:majorUnit val="5"/>
      </c:valAx>
      <c:catAx>
        <c:axId val="236112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11059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0434332989035E-2"/>
          <c:y val="5.5932203389830584E-2"/>
          <c:w val="0.88934850051706249"/>
          <c:h val="0.64743536890008435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'Data 24'!$A$2</c:f>
              <c:strCache>
                <c:ptCount val="1"/>
                <c:pt idx="0">
                  <c:v>Net direct investment</c:v>
                </c:pt>
              </c:strCache>
            </c:strRef>
          </c:tx>
          <c:spPr>
            <a:solidFill>
              <a:srgbClr val="78A3D5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'Data 24'!$B$1:$AH$1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24'!$B$2:$AH$2</c:f>
              <c:numCache>
                <c:formatCode>#,##0.0_ ;\-#,##0.0\ </c:formatCode>
                <c:ptCount val="33"/>
                <c:pt idx="0">
                  <c:v>0</c:v>
                </c:pt>
                <c:pt idx="1">
                  <c:v>1.7936517698330001</c:v>
                </c:pt>
                <c:pt idx="2">
                  <c:v>1.9735919972037002</c:v>
                </c:pt>
                <c:pt idx="3">
                  <c:v>3.0271084196532003</c:v>
                </c:pt>
                <c:pt idx="4">
                  <c:v>2.3274789862869003</c:v>
                </c:pt>
                <c:pt idx="5">
                  <c:v>2.4847128287495002</c:v>
                </c:pt>
                <c:pt idx="6">
                  <c:v>1.0449256078032003</c:v>
                </c:pt>
                <c:pt idx="7">
                  <c:v>1.8356139659085002</c:v>
                </c:pt>
                <c:pt idx="8">
                  <c:v>2.5367593726239002</c:v>
                </c:pt>
                <c:pt idx="9">
                  <c:v>2.8133694445109003</c:v>
                </c:pt>
                <c:pt idx="10">
                  <c:v>3.4910726330118003</c:v>
                </c:pt>
                <c:pt idx="11">
                  <c:v>3.4874542440764005</c:v>
                </c:pt>
                <c:pt idx="12">
                  <c:v>5.2133796137805</c:v>
                </c:pt>
                <c:pt idx="13">
                  <c:v>5.7682782885278003</c:v>
                </c:pt>
                <c:pt idx="14">
                  <c:v>4.4359352646770009</c:v>
                </c:pt>
                <c:pt idx="15">
                  <c:v>4.5077951231152014</c:v>
                </c:pt>
                <c:pt idx="16">
                  <c:v>5.3416194187052017</c:v>
                </c:pt>
                <c:pt idx="17">
                  <c:v>5.1325165704327018</c:v>
                </c:pt>
                <c:pt idx="18">
                  <c:v>4.6687212834062013</c:v>
                </c:pt>
                <c:pt idx="19">
                  <c:v>5.2141308730330014</c:v>
                </c:pt>
                <c:pt idx="20">
                  <c:v>6.1287554796663013</c:v>
                </c:pt>
                <c:pt idx="21">
                  <c:v>6.3303864948244009</c:v>
                </c:pt>
                <c:pt idx="22">
                  <c:v>6.1242529401595007</c:v>
                </c:pt>
                <c:pt idx="23">
                  <c:v>5.7837672868166008</c:v>
                </c:pt>
                <c:pt idx="24">
                  <c:v>7.1191353605134013</c:v>
                </c:pt>
                <c:pt idx="25">
                  <c:v>7.581980204477901</c:v>
                </c:pt>
                <c:pt idx="26">
                  <c:v>7.0820674070118006</c:v>
                </c:pt>
                <c:pt idx="27">
                  <c:v>7.8779749547057003</c:v>
                </c:pt>
                <c:pt idx="28">
                  <c:v>9.170089593900201</c:v>
                </c:pt>
                <c:pt idx="29">
                  <c:v>9.5473790317327012</c:v>
                </c:pt>
                <c:pt idx="30">
                  <c:v>8.6428697128065011</c:v>
                </c:pt>
                <c:pt idx="31">
                  <c:v>8.0545870843644014</c:v>
                </c:pt>
                <c:pt idx="32">
                  <c:v>9.7854573419973008</c:v>
                </c:pt>
              </c:numCache>
            </c:numRef>
          </c:val>
        </c:ser>
        <c:ser>
          <c:idx val="0"/>
          <c:order val="1"/>
          <c:tx>
            <c:strRef>
              <c:f>'Data 24'!$A$3</c:f>
              <c:strCache>
                <c:ptCount val="1"/>
                <c:pt idx="0">
                  <c:v>Net portfolio debt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'Data 24'!$B$1:$AH$1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24'!$B$3:$AH$3</c:f>
              <c:numCache>
                <c:formatCode>#,##0.0_ ;\-#,##0.0\ </c:formatCode>
                <c:ptCount val="33"/>
                <c:pt idx="0">
                  <c:v>0</c:v>
                </c:pt>
                <c:pt idx="1">
                  <c:v>0.11983283974329999</c:v>
                </c:pt>
                <c:pt idx="2">
                  <c:v>-0.65539593766350002</c:v>
                </c:pt>
                <c:pt idx="3">
                  <c:v>-1.0519341184202999</c:v>
                </c:pt>
                <c:pt idx="4">
                  <c:v>-0.81869618276769995</c:v>
                </c:pt>
                <c:pt idx="5">
                  <c:v>-1.5015786421146</c:v>
                </c:pt>
                <c:pt idx="6">
                  <c:v>-2.6311473508208998</c:v>
                </c:pt>
                <c:pt idx="7">
                  <c:v>-5.3655176088399994</c:v>
                </c:pt>
                <c:pt idx="8">
                  <c:v>-6.3382034030556991</c:v>
                </c:pt>
                <c:pt idx="9">
                  <c:v>-5.9596773117993989</c:v>
                </c:pt>
                <c:pt idx="10">
                  <c:v>-7.0884516663149988</c:v>
                </c:pt>
                <c:pt idx="11">
                  <c:v>-7.4111221015259989</c:v>
                </c:pt>
                <c:pt idx="12">
                  <c:v>-8.789789716897598</c:v>
                </c:pt>
                <c:pt idx="13">
                  <c:v>-9.2136058643211989</c:v>
                </c:pt>
                <c:pt idx="14">
                  <c:v>-8.417369732925998</c:v>
                </c:pt>
                <c:pt idx="15">
                  <c:v>-8.795546466951798</c:v>
                </c:pt>
                <c:pt idx="16">
                  <c:v>-9.0852179750825979</c:v>
                </c:pt>
                <c:pt idx="17">
                  <c:v>-9.0551362035005987</c:v>
                </c:pt>
                <c:pt idx="18">
                  <c:v>-9.3104301503167992</c:v>
                </c:pt>
                <c:pt idx="19">
                  <c:v>-9.6775145179247986</c:v>
                </c:pt>
                <c:pt idx="20">
                  <c:v>-9.7365724731485983</c:v>
                </c:pt>
                <c:pt idx="21">
                  <c:v>-9.6507842824827978</c:v>
                </c:pt>
                <c:pt idx="22">
                  <c:v>-9.5051003076481972</c:v>
                </c:pt>
                <c:pt idx="23">
                  <c:v>-8.1475210996420984</c:v>
                </c:pt>
                <c:pt idx="24">
                  <c:v>-7.8868242062402985</c:v>
                </c:pt>
                <c:pt idx="25">
                  <c:v>-7.3928342923570982</c:v>
                </c:pt>
                <c:pt idx="26">
                  <c:v>-6.8342418899242983</c:v>
                </c:pt>
                <c:pt idx="27">
                  <c:v>-6.3679537751957982</c:v>
                </c:pt>
                <c:pt idx="28">
                  <c:v>-6.2638321711522984</c:v>
                </c:pt>
                <c:pt idx="29">
                  <c:v>-5.9182419974973985</c:v>
                </c:pt>
                <c:pt idx="30">
                  <c:v>-5.9569062112045987</c:v>
                </c:pt>
                <c:pt idx="31">
                  <c:v>-5.7511953636859987</c:v>
                </c:pt>
                <c:pt idx="32">
                  <c:v>-5.8706483436056986</c:v>
                </c:pt>
              </c:numCache>
            </c:numRef>
          </c:val>
        </c:ser>
        <c:ser>
          <c:idx val="2"/>
          <c:order val="3"/>
          <c:tx>
            <c:strRef>
              <c:f>'Data 24'!$A$5</c:f>
              <c:strCache>
                <c:ptCount val="1"/>
                <c:pt idx="0">
                  <c:v>Effect of E.ON acquisition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strRef>
              <c:f>'Data 24'!$B$1:$AH$1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24'!$B$5:$AH$5</c:f>
              <c:numCache>
                <c:formatCode>#,##0.0_ ;\-#,##0.0\ </c:formatCode>
                <c:ptCount val="33"/>
                <c:pt idx="31">
                  <c:v>0.9</c:v>
                </c:pt>
                <c:pt idx="32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734912"/>
        <c:axId val="235753472"/>
      </c:barChart>
      <c:lineChart>
        <c:grouping val="standard"/>
        <c:varyColors val="0"/>
        <c:ser>
          <c:idx val="1"/>
          <c:order val="2"/>
          <c:tx>
            <c:strRef>
              <c:f>'Data 24'!$A$4</c:f>
              <c:strCache>
                <c:ptCount val="1"/>
                <c:pt idx="0">
                  <c:v>Net non-debt type financing 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strRef>
              <c:f>'Data 24'!$B$1:$AH$1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24'!$B$4:$AH$4</c:f>
              <c:numCache>
                <c:formatCode>#,##0.0_ ;\-#,##0.0\ </c:formatCode>
                <c:ptCount val="33"/>
                <c:pt idx="0">
                  <c:v>0</c:v>
                </c:pt>
                <c:pt idx="1">
                  <c:v>1.9134846095763001</c:v>
                </c:pt>
                <c:pt idx="2">
                  <c:v>1.3181960595401998</c:v>
                </c:pt>
                <c:pt idx="3">
                  <c:v>1.9751743012328999</c:v>
                </c:pt>
                <c:pt idx="4">
                  <c:v>1.5087828035191997</c:v>
                </c:pt>
                <c:pt idx="5">
                  <c:v>0.9831341866348996</c:v>
                </c:pt>
                <c:pt idx="6">
                  <c:v>-1.5862217430177004</c:v>
                </c:pt>
                <c:pt idx="7">
                  <c:v>-3.5299036429315001</c:v>
                </c:pt>
                <c:pt idx="8">
                  <c:v>-3.8014440304317998</c:v>
                </c:pt>
                <c:pt idx="9">
                  <c:v>-3.1463078672884999</c:v>
                </c:pt>
                <c:pt idx="10">
                  <c:v>-3.5973790333031999</c:v>
                </c:pt>
                <c:pt idx="11">
                  <c:v>-3.9236678574495998</c:v>
                </c:pt>
                <c:pt idx="12">
                  <c:v>-3.5764101031170998</c:v>
                </c:pt>
                <c:pt idx="13">
                  <c:v>-3.4453275757933999</c:v>
                </c:pt>
                <c:pt idx="14">
                  <c:v>-3.9814344682489997</c:v>
                </c:pt>
                <c:pt idx="15">
                  <c:v>-4.2877513438366002</c:v>
                </c:pt>
                <c:pt idx="16">
                  <c:v>-3.7435985563774006</c:v>
                </c:pt>
                <c:pt idx="17">
                  <c:v>-3.9226196330679008</c:v>
                </c:pt>
                <c:pt idx="18">
                  <c:v>-4.6417088669106006</c:v>
                </c:pt>
                <c:pt idx="19">
                  <c:v>-4.4633836448918007</c:v>
                </c:pt>
                <c:pt idx="20">
                  <c:v>-3.6078169934823006</c:v>
                </c:pt>
                <c:pt idx="21">
                  <c:v>-3.3203977876584005</c:v>
                </c:pt>
                <c:pt idx="22">
                  <c:v>-3.3808473674887005</c:v>
                </c:pt>
                <c:pt idx="23">
                  <c:v>-2.3637538128255007</c:v>
                </c:pt>
                <c:pt idx="24">
                  <c:v>-0.76768884572690066</c:v>
                </c:pt>
                <c:pt idx="25">
                  <c:v>0.18914591212079945</c:v>
                </c:pt>
                <c:pt idx="26">
                  <c:v>0.24782551708749948</c:v>
                </c:pt>
                <c:pt idx="27">
                  <c:v>1.5100211795098994</c:v>
                </c:pt>
                <c:pt idx="28">
                  <c:v>2.9062574227478994</c:v>
                </c:pt>
                <c:pt idx="29">
                  <c:v>3.6291370342352995</c:v>
                </c:pt>
                <c:pt idx="30">
                  <c:v>2.6859635016018997</c:v>
                </c:pt>
                <c:pt idx="31">
                  <c:v>2.3033917206783996</c:v>
                </c:pt>
                <c:pt idx="32">
                  <c:v>3.9148089983915999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'Data 24'!$A$6</c:f>
              <c:strCache>
                <c:ptCount val="1"/>
                <c:pt idx="0">
                  <c:v>Without the one-off item</c:v>
                </c:pt>
              </c:strCache>
            </c:strRef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'Data 24'!$B$1:$AH$1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24'!$B$6:$AH$6</c:f>
              <c:numCache>
                <c:formatCode>#,##0.0_ ;\-#,##0.0\ </c:formatCode>
                <c:ptCount val="33"/>
                <c:pt idx="30">
                  <c:v>2.6859635016018997</c:v>
                </c:pt>
                <c:pt idx="31">
                  <c:v>3.2033917206783995</c:v>
                </c:pt>
                <c:pt idx="32">
                  <c:v>4.8148089983915998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55008"/>
        <c:axId val="235756928"/>
      </c:lineChart>
      <c:catAx>
        <c:axId val="23573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0417471012363602E-2"/>
              <c:y val="1.252991383236669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753472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35753472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734912"/>
        <c:crosses val="autoZero"/>
        <c:crossBetween val="between"/>
        <c:majorUnit val="2"/>
      </c:valAx>
      <c:catAx>
        <c:axId val="2357550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651031061116787"/>
              <c:y val="8.3084106244455027E-3"/>
            </c:manualLayout>
          </c:layout>
          <c:overlay val="0"/>
        </c:title>
        <c:majorTickMark val="out"/>
        <c:minorTickMark val="none"/>
        <c:tickLblPos val="none"/>
        <c:crossAx val="235756928"/>
        <c:crosses val="autoZero"/>
        <c:auto val="0"/>
        <c:lblAlgn val="ctr"/>
        <c:lblOffset val="100"/>
        <c:noMultiLvlLbl val="0"/>
      </c:catAx>
      <c:valAx>
        <c:axId val="235756928"/>
        <c:scaling>
          <c:orientation val="minMax"/>
          <c:max val="12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5755008"/>
        <c:crosses val="max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344232082785419E-2"/>
          <c:y val="0.81775179390129882"/>
          <c:w val="0.97437271628889444"/>
          <c:h val="0.1822482060987017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02676627878914E-2"/>
          <c:y val="4.5953002610966062E-2"/>
          <c:w val="0.94594544623901844"/>
          <c:h val="0.690870952739869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25'!$A$2</c:f>
              <c:strCache>
                <c:ptCount val="1"/>
                <c:pt idx="0">
                  <c:v>FDI abroad without capital in transit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'Data 25'!$B$1:$AH$1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25'!$B$2:$AH$2</c:f>
              <c:numCache>
                <c:formatCode>0.0</c:formatCode>
                <c:ptCount val="33"/>
                <c:pt idx="0">
                  <c:v>0</c:v>
                </c:pt>
                <c:pt idx="1">
                  <c:v>2.3390298214986003</c:v>
                </c:pt>
                <c:pt idx="2">
                  <c:v>3.0668204498961003</c:v>
                </c:pt>
                <c:pt idx="3">
                  <c:v>4.3820967206602006</c:v>
                </c:pt>
                <c:pt idx="4">
                  <c:v>5.4543718562377004</c:v>
                </c:pt>
                <c:pt idx="5">
                  <c:v>6.1445579884690007</c:v>
                </c:pt>
                <c:pt idx="6">
                  <c:v>5.4298887552347006</c:v>
                </c:pt>
                <c:pt idx="7">
                  <c:v>6.5673846881804003</c:v>
                </c:pt>
                <c:pt idx="8">
                  <c:v>8.3064600654686007</c:v>
                </c:pt>
                <c:pt idx="9">
                  <c:v>8.8140001339972009</c:v>
                </c:pt>
                <c:pt idx="10">
                  <c:v>8.8437857755458005</c:v>
                </c:pt>
                <c:pt idx="11">
                  <c:v>9.4969981621024004</c:v>
                </c:pt>
                <c:pt idx="12">
                  <c:v>11.416401646922001</c:v>
                </c:pt>
                <c:pt idx="13">
                  <c:v>12.130188656972701</c:v>
                </c:pt>
                <c:pt idx="14">
                  <c:v>11.279732910919201</c:v>
                </c:pt>
                <c:pt idx="15">
                  <c:v>11.207277231150901</c:v>
                </c:pt>
                <c:pt idx="16">
                  <c:v>12.7043920736707</c:v>
                </c:pt>
                <c:pt idx="17">
                  <c:v>13.0721707032094</c:v>
                </c:pt>
                <c:pt idx="18">
                  <c:v>11.645128671564301</c:v>
                </c:pt>
                <c:pt idx="19">
                  <c:v>12.271049147159301</c:v>
                </c:pt>
                <c:pt idx="20">
                  <c:v>13.970005958762302</c:v>
                </c:pt>
                <c:pt idx="21">
                  <c:v>14.203325303797502</c:v>
                </c:pt>
                <c:pt idx="22">
                  <c:v>13.950036551798203</c:v>
                </c:pt>
                <c:pt idx="23">
                  <c:v>13.850561924700703</c:v>
                </c:pt>
                <c:pt idx="24">
                  <c:v>15.487911588635402</c:v>
                </c:pt>
                <c:pt idx="25">
                  <c:v>19.520228636532401</c:v>
                </c:pt>
                <c:pt idx="26">
                  <c:v>19.804879252889101</c:v>
                </c:pt>
                <c:pt idx="27">
                  <c:v>20.520165072908902</c:v>
                </c:pt>
                <c:pt idx="28">
                  <c:v>22.404005961166302</c:v>
                </c:pt>
                <c:pt idx="29">
                  <c:v>23.129886279351801</c:v>
                </c:pt>
                <c:pt idx="30">
                  <c:v>22.4577058445823</c:v>
                </c:pt>
                <c:pt idx="31">
                  <c:v>21.9763598400265</c:v>
                </c:pt>
                <c:pt idx="32">
                  <c:v>24.187291582127902</c:v>
                </c:pt>
              </c:numCache>
            </c:numRef>
          </c:val>
        </c:ser>
        <c:ser>
          <c:idx val="1"/>
          <c:order val="1"/>
          <c:tx>
            <c:strRef>
              <c:f>'Data 25'!$A$3</c:f>
              <c:strCache>
                <c:ptCount val="1"/>
                <c:pt idx="0">
                  <c:v>FDI in Hungary without capital in transit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'Data 25'!$B$1:$AH$1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25'!$B$3:$AH$3</c:f>
              <c:numCache>
                <c:formatCode>0.0</c:formatCode>
                <c:ptCount val="33"/>
                <c:pt idx="0">
                  <c:v>0</c:v>
                </c:pt>
                <c:pt idx="1">
                  <c:v>-0.54537805166559994</c:v>
                </c:pt>
                <c:pt idx="2">
                  <c:v>-1.0932284526923999</c:v>
                </c:pt>
                <c:pt idx="3">
                  <c:v>-1.3549883010069999</c:v>
                </c:pt>
                <c:pt idx="4">
                  <c:v>-3.1268928699508001</c:v>
                </c:pt>
                <c:pt idx="5">
                  <c:v>-3.6598451597195001</c:v>
                </c:pt>
                <c:pt idx="6">
                  <c:v>-4.3849631474314998</c:v>
                </c:pt>
                <c:pt idx="7">
                  <c:v>-4.7317707222719001</c:v>
                </c:pt>
                <c:pt idx="8">
                  <c:v>-5.7697006928447001</c:v>
                </c:pt>
                <c:pt idx="9">
                  <c:v>-6.0006306894863002</c:v>
                </c:pt>
                <c:pt idx="10">
                  <c:v>-5.3527131425340002</c:v>
                </c:pt>
                <c:pt idx="11">
                  <c:v>-6.009543918026</c:v>
                </c:pt>
                <c:pt idx="12">
                  <c:v>-6.2030220331415</c:v>
                </c:pt>
                <c:pt idx="13">
                  <c:v>-6.3619103684449003</c:v>
                </c:pt>
                <c:pt idx="14">
                  <c:v>-6.8437976462422005</c:v>
                </c:pt>
                <c:pt idx="15">
                  <c:v>-6.699482108035701</c:v>
                </c:pt>
                <c:pt idx="16">
                  <c:v>-7.362772654965501</c:v>
                </c:pt>
                <c:pt idx="17">
                  <c:v>-7.9396541327767007</c:v>
                </c:pt>
                <c:pt idx="18">
                  <c:v>-6.8902073881581005</c:v>
                </c:pt>
                <c:pt idx="19">
                  <c:v>-7.0151182741263005</c:v>
                </c:pt>
                <c:pt idx="20">
                  <c:v>-7.7369504790960004</c:v>
                </c:pt>
                <c:pt idx="21">
                  <c:v>-7.8196388089731004</c:v>
                </c:pt>
                <c:pt idx="22">
                  <c:v>-7.7320836116386999</c:v>
                </c:pt>
                <c:pt idx="23">
                  <c:v>-7.8885946378840996</c:v>
                </c:pt>
                <c:pt idx="24">
                  <c:v>-8.1905354371219996</c:v>
                </c:pt>
                <c:pt idx="25">
                  <c:v>-11.7600076410545</c:v>
                </c:pt>
                <c:pt idx="26">
                  <c:v>-12.170171054877301</c:v>
                </c:pt>
                <c:pt idx="27">
                  <c:v>-12.089549327203201</c:v>
                </c:pt>
                <c:pt idx="28">
                  <c:v>-12.681275576266103</c:v>
                </c:pt>
                <c:pt idx="29">
                  <c:v>-13.029866456619104</c:v>
                </c:pt>
                <c:pt idx="30">
                  <c:v>-13.262195340775804</c:v>
                </c:pt>
                <c:pt idx="31">
                  <c:v>-13.369131964662104</c:v>
                </c:pt>
                <c:pt idx="32">
                  <c:v>-13.849193449130604</c:v>
                </c:pt>
              </c:numCache>
            </c:numRef>
          </c:val>
        </c:ser>
        <c:ser>
          <c:idx val="5"/>
          <c:order val="5"/>
          <c:tx>
            <c:strRef>
              <c:f>'Data 25'!$A$7</c:f>
              <c:strCache>
                <c:ptCount val="1"/>
                <c:pt idx="0">
                  <c:v>Effect of E.ON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25'!$B$1:$AH$1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25'!$B$7:$AH$7</c:f>
              <c:numCache>
                <c:formatCode>0.0</c:formatCode>
                <c:ptCount val="33"/>
                <c:pt idx="31">
                  <c:v>0.9</c:v>
                </c:pt>
                <c:pt idx="32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730240"/>
        <c:axId val="236744704"/>
      </c:barChart>
      <c:lineChart>
        <c:grouping val="standard"/>
        <c:varyColors val="0"/>
        <c:ser>
          <c:idx val="2"/>
          <c:order val="2"/>
          <c:tx>
            <c:strRef>
              <c:f>'Data 25'!$A$4</c:f>
              <c:strCache>
                <c:ptCount val="1"/>
                <c:pt idx="0">
                  <c:v>FDI abroad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25'!$B$1:$AH$1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25'!$B$4:$AH$4</c:f>
              <c:numCache>
                <c:formatCode>0.0</c:formatCode>
                <c:ptCount val="33"/>
                <c:pt idx="0">
                  <c:v>0</c:v>
                </c:pt>
                <c:pt idx="1">
                  <c:v>-0.54537805166559994</c:v>
                </c:pt>
                <c:pt idx="2">
                  <c:v>-1.0932284526923999</c:v>
                </c:pt>
                <c:pt idx="3">
                  <c:v>-1.3549883010069999</c:v>
                </c:pt>
                <c:pt idx="4">
                  <c:v>-3.1268928699508001</c:v>
                </c:pt>
                <c:pt idx="5">
                  <c:v>-3.6598451597195001</c:v>
                </c:pt>
                <c:pt idx="6">
                  <c:v>-4.3849631474314998</c:v>
                </c:pt>
                <c:pt idx="7">
                  <c:v>-4.7317707222719001</c:v>
                </c:pt>
                <c:pt idx="8">
                  <c:v>-5.7697006928447001</c:v>
                </c:pt>
                <c:pt idx="9">
                  <c:v>-6.0363306894863005</c:v>
                </c:pt>
                <c:pt idx="10">
                  <c:v>-5.4276131425340006</c:v>
                </c:pt>
                <c:pt idx="11">
                  <c:v>-6.1545439180260004</c:v>
                </c:pt>
                <c:pt idx="12">
                  <c:v>-7.2838220331415009</c:v>
                </c:pt>
                <c:pt idx="13">
                  <c:v>-7.4427103684449012</c:v>
                </c:pt>
                <c:pt idx="14">
                  <c:v>-7.9344976462422014</c:v>
                </c:pt>
                <c:pt idx="15">
                  <c:v>-7.8657821080357015</c:v>
                </c:pt>
                <c:pt idx="16">
                  <c:v>-8.6316726549655023</c:v>
                </c:pt>
                <c:pt idx="17">
                  <c:v>-9.4892541327767024</c:v>
                </c:pt>
                <c:pt idx="18">
                  <c:v>-8.6016073881581026</c:v>
                </c:pt>
                <c:pt idx="19">
                  <c:v>-8.7675182741263029</c:v>
                </c:pt>
                <c:pt idx="20">
                  <c:v>-9.5192504790960033</c:v>
                </c:pt>
                <c:pt idx="21">
                  <c:v>-9.6535388089731029</c:v>
                </c:pt>
                <c:pt idx="22">
                  <c:v>-9.6063836116387034</c:v>
                </c:pt>
                <c:pt idx="23">
                  <c:v>-9.8473946378841042</c:v>
                </c:pt>
                <c:pt idx="24">
                  <c:v>-12.659935437122005</c:v>
                </c:pt>
                <c:pt idx="25">
                  <c:v>-16.229407641054504</c:v>
                </c:pt>
                <c:pt idx="26">
                  <c:v>-18.007671054877303</c:v>
                </c:pt>
                <c:pt idx="27">
                  <c:v>-18.744849327203202</c:v>
                </c:pt>
                <c:pt idx="28">
                  <c:v>-21.4598755762661</c:v>
                </c:pt>
                <c:pt idx="29">
                  <c:v>-21.808466456619101</c:v>
                </c:pt>
                <c:pt idx="30">
                  <c:v>-22.040795340775801</c:v>
                </c:pt>
                <c:pt idx="31">
                  <c:v>-21.0011319646621</c:v>
                </c:pt>
                <c:pt idx="32">
                  <c:v>-23.160993449130601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25'!$A$5</c:f>
              <c:strCache>
                <c:ptCount val="1"/>
                <c:pt idx="0">
                  <c:v>FDI in Hungary</c:v>
                </c:pt>
              </c:strCache>
            </c:strRef>
          </c:tx>
          <c:spPr>
            <a:ln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'Data 25'!$B$1:$AH$1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25'!$B$5:$AH$5</c:f>
              <c:numCache>
                <c:formatCode>0.0</c:formatCode>
                <c:ptCount val="33"/>
                <c:pt idx="0">
                  <c:v>0</c:v>
                </c:pt>
                <c:pt idx="1">
                  <c:v>2.3390298214986003</c:v>
                </c:pt>
                <c:pt idx="2">
                  <c:v>3.0668204498961003</c:v>
                </c:pt>
                <c:pt idx="3">
                  <c:v>4.3820967206602006</c:v>
                </c:pt>
                <c:pt idx="4">
                  <c:v>5.4543718562377004</c:v>
                </c:pt>
                <c:pt idx="5">
                  <c:v>6.1445579884690007</c:v>
                </c:pt>
                <c:pt idx="6">
                  <c:v>5.4298887552347006</c:v>
                </c:pt>
                <c:pt idx="7">
                  <c:v>6.5673846881804003</c:v>
                </c:pt>
                <c:pt idx="8">
                  <c:v>8.3064600654686007</c:v>
                </c:pt>
                <c:pt idx="9">
                  <c:v>8.8497001339972012</c:v>
                </c:pt>
                <c:pt idx="10">
                  <c:v>8.9186857755458018</c:v>
                </c:pt>
                <c:pt idx="11">
                  <c:v>9.6419981621024018</c:v>
                </c:pt>
                <c:pt idx="12">
                  <c:v>12.497201646922001</c:v>
                </c:pt>
                <c:pt idx="13">
                  <c:v>13.210988656972701</c:v>
                </c:pt>
                <c:pt idx="14">
                  <c:v>12.370432910919201</c:v>
                </c:pt>
                <c:pt idx="15">
                  <c:v>12.3735772311509</c:v>
                </c:pt>
                <c:pt idx="16">
                  <c:v>13.9732920736707</c:v>
                </c:pt>
                <c:pt idx="17">
                  <c:v>14.6217707032094</c:v>
                </c:pt>
                <c:pt idx="18">
                  <c:v>13.2703286715643</c:v>
                </c:pt>
                <c:pt idx="19">
                  <c:v>13.981649147159301</c:v>
                </c:pt>
                <c:pt idx="20">
                  <c:v>15.648005958762301</c:v>
                </c:pt>
                <c:pt idx="21">
                  <c:v>15.983925303797502</c:v>
                </c:pt>
                <c:pt idx="22">
                  <c:v>15.730636551798202</c:v>
                </c:pt>
                <c:pt idx="23">
                  <c:v>15.631161924700702</c:v>
                </c:pt>
                <c:pt idx="24">
                  <c:v>19.779070797635402</c:v>
                </c:pt>
                <c:pt idx="25">
                  <c:v>23.811387845532401</c:v>
                </c:pt>
                <c:pt idx="26">
                  <c:v>25.089738461889102</c:v>
                </c:pt>
                <c:pt idx="27">
                  <c:v>26.622824281908901</c:v>
                </c:pt>
                <c:pt idx="28">
                  <c:v>30.629965170166301</c:v>
                </c:pt>
                <c:pt idx="29">
                  <c:v>31.3558454883518</c:v>
                </c:pt>
                <c:pt idx="30">
                  <c:v>30.683665053582299</c:v>
                </c:pt>
                <c:pt idx="31">
                  <c:v>29.0557190490265</c:v>
                </c:pt>
                <c:pt idx="32">
                  <c:v>32.946450791127901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30240"/>
        <c:axId val="236744704"/>
      </c:lineChart>
      <c:lineChart>
        <c:grouping val="standard"/>
        <c:varyColors val="0"/>
        <c:ser>
          <c:idx val="4"/>
          <c:order val="4"/>
          <c:tx>
            <c:strRef>
              <c:f>'Data 25'!$A$6</c:f>
              <c:strCache>
                <c:ptCount val="1"/>
                <c:pt idx="0">
                  <c:v>Net foreign direct investment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25'!$B$1:$AH$1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25'!$B$6:$AH$6</c:f>
              <c:numCache>
                <c:formatCode>0.0</c:formatCode>
                <c:ptCount val="33"/>
                <c:pt idx="0">
                  <c:v>0</c:v>
                </c:pt>
                <c:pt idx="1">
                  <c:v>1.7936517698330003</c:v>
                </c:pt>
                <c:pt idx="2">
                  <c:v>1.9735919972037004</c:v>
                </c:pt>
                <c:pt idx="3">
                  <c:v>3.0271084196532008</c:v>
                </c:pt>
                <c:pt idx="4">
                  <c:v>2.3274789862869003</c:v>
                </c:pt>
                <c:pt idx="5">
                  <c:v>2.4847128287495006</c:v>
                </c:pt>
                <c:pt idx="6">
                  <c:v>1.0449256078032008</c:v>
                </c:pt>
                <c:pt idx="7">
                  <c:v>1.8356139659085002</c:v>
                </c:pt>
                <c:pt idx="8">
                  <c:v>2.5367593726239006</c:v>
                </c:pt>
                <c:pt idx="9">
                  <c:v>2.8133694445109008</c:v>
                </c:pt>
                <c:pt idx="10">
                  <c:v>3.4910726330118003</c:v>
                </c:pt>
                <c:pt idx="11">
                  <c:v>3.4874542440764005</c:v>
                </c:pt>
                <c:pt idx="12">
                  <c:v>5.2133796137805009</c:v>
                </c:pt>
                <c:pt idx="13">
                  <c:v>5.7682782885278003</c:v>
                </c:pt>
                <c:pt idx="14">
                  <c:v>4.4359352646770001</c:v>
                </c:pt>
                <c:pt idx="15">
                  <c:v>4.5077951231151996</c:v>
                </c:pt>
                <c:pt idx="16">
                  <c:v>5.3416194187051991</c:v>
                </c:pt>
                <c:pt idx="17">
                  <c:v>5.1325165704326992</c:v>
                </c:pt>
                <c:pt idx="18">
                  <c:v>4.7549212834062002</c:v>
                </c:pt>
                <c:pt idx="19">
                  <c:v>5.2559308730330008</c:v>
                </c:pt>
                <c:pt idx="20">
                  <c:v>6.2330554796663016</c:v>
                </c:pt>
                <c:pt idx="21">
                  <c:v>6.3836864948244019</c:v>
                </c:pt>
                <c:pt idx="22">
                  <c:v>6.2179529401595026</c:v>
                </c:pt>
                <c:pt idx="23">
                  <c:v>5.9619672868166029</c:v>
                </c:pt>
                <c:pt idx="24">
                  <c:v>7.2973761515134026</c:v>
                </c:pt>
                <c:pt idx="25">
                  <c:v>7.7602209954779013</c:v>
                </c:pt>
                <c:pt idx="26">
                  <c:v>7.6347081980118006</c:v>
                </c:pt>
                <c:pt idx="27">
                  <c:v>8.4306157457057012</c:v>
                </c:pt>
                <c:pt idx="28">
                  <c:v>9.7227303849001991</c:v>
                </c:pt>
                <c:pt idx="29">
                  <c:v>10.100019822732698</c:v>
                </c:pt>
                <c:pt idx="30">
                  <c:v>9.1955105038064957</c:v>
                </c:pt>
                <c:pt idx="31">
                  <c:v>8.607227875364396</c:v>
                </c:pt>
                <c:pt idx="32">
                  <c:v>10.338098132997297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'Data 25'!$A$8</c:f>
              <c:strCache>
                <c:ptCount val="1"/>
                <c:pt idx="0">
                  <c:v>Without the one-off item</c:v>
                </c:pt>
              </c:strCache>
            </c:strRef>
          </c:tx>
          <c:spPr>
            <a:ln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strRef>
              <c:f>'Data 25'!$B$1:$AH$1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25'!$B$8:$AH$8</c:f>
              <c:numCache>
                <c:formatCode>0.0</c:formatCode>
                <c:ptCount val="33"/>
                <c:pt idx="30">
                  <c:v>9.1955105038064957</c:v>
                </c:pt>
                <c:pt idx="31">
                  <c:v>9.5072278753643964</c:v>
                </c:pt>
                <c:pt idx="32">
                  <c:v>12.138098132997298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46240"/>
        <c:axId val="236747776"/>
      </c:lineChart>
      <c:catAx>
        <c:axId val="23673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4688565784796505E-2"/>
              <c:y val="5.2861177036722976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36744704"/>
        <c:crosses val="autoZero"/>
        <c:auto val="1"/>
        <c:lblAlgn val="ctr"/>
        <c:lblOffset val="100"/>
        <c:tickLblSkip val="1"/>
        <c:noMultiLvlLbl val="0"/>
      </c:catAx>
      <c:valAx>
        <c:axId val="236744704"/>
        <c:scaling>
          <c:orientation val="minMax"/>
          <c:max val="35"/>
          <c:min val="-25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36730240"/>
        <c:crosses val="autoZero"/>
        <c:crossBetween val="between"/>
        <c:majorUnit val="5"/>
      </c:valAx>
      <c:catAx>
        <c:axId val="236746240"/>
        <c:scaling>
          <c:orientation val="minMax"/>
        </c:scaling>
        <c:delete val="1"/>
        <c:axPos val="b"/>
        <c:majorTickMark val="out"/>
        <c:minorTickMark val="none"/>
        <c:tickLblPos val="none"/>
        <c:crossAx val="236747776"/>
        <c:crosses val="autoZero"/>
        <c:auto val="1"/>
        <c:lblAlgn val="ctr"/>
        <c:lblOffset val="100"/>
        <c:noMultiLvlLbl val="0"/>
      </c:catAx>
      <c:valAx>
        <c:axId val="236747776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321569331818781"/>
              <c:y val="3.02668090561136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36746240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"/>
          <c:y val="0.88923719958202518"/>
          <c:w val="1"/>
          <c:h val="0.11076280041797303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156799365596583E-2"/>
          <c:y val="5.8688384375985239E-2"/>
          <c:w val="0.9215964383762375"/>
          <c:h val="0.76696120876893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26'!$A$2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'Data 26'!$B$1:$AH$1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26'!$B$2:$AH$2</c:f>
              <c:numCache>
                <c:formatCode>0.0</c:formatCode>
                <c:ptCount val="33"/>
                <c:pt idx="0">
                  <c:v>0</c:v>
                </c:pt>
                <c:pt idx="1">
                  <c:v>0.52607330770380001</c:v>
                </c:pt>
                <c:pt idx="2">
                  <c:v>0.10246850616229997</c:v>
                </c:pt>
                <c:pt idx="3">
                  <c:v>0.20055858146279998</c:v>
                </c:pt>
                <c:pt idx="4">
                  <c:v>0.70406315289980004</c:v>
                </c:pt>
                <c:pt idx="5">
                  <c:v>0.63660507776670006</c:v>
                </c:pt>
                <c:pt idx="6">
                  <c:v>-0.33394110966430002</c:v>
                </c:pt>
                <c:pt idx="7">
                  <c:v>-2.3548653530134001</c:v>
                </c:pt>
                <c:pt idx="8">
                  <c:v>-2.9308166680176</c:v>
                </c:pt>
                <c:pt idx="9">
                  <c:v>-1.9418392928352999</c:v>
                </c:pt>
                <c:pt idx="10">
                  <c:v>-2.4396336178283997</c:v>
                </c:pt>
                <c:pt idx="11">
                  <c:v>-1.9779604359477996</c:v>
                </c:pt>
                <c:pt idx="12">
                  <c:v>-3.1910100999781994</c:v>
                </c:pt>
                <c:pt idx="13">
                  <c:v>-3.2245202311598993</c:v>
                </c:pt>
                <c:pt idx="14">
                  <c:v>-2.5969839737887992</c:v>
                </c:pt>
                <c:pt idx="15">
                  <c:v>-2.5378215114521994</c:v>
                </c:pt>
                <c:pt idx="16">
                  <c:v>-2.6868004808715993</c:v>
                </c:pt>
                <c:pt idx="17">
                  <c:v>-2.3889787476138995</c:v>
                </c:pt>
                <c:pt idx="18">
                  <c:v>-2.6952724870224993</c:v>
                </c:pt>
                <c:pt idx="19">
                  <c:v>-2.8801463688256992</c:v>
                </c:pt>
                <c:pt idx="20">
                  <c:v>-2.8325020998108994</c:v>
                </c:pt>
                <c:pt idx="21">
                  <c:v>-2.5027964768887996</c:v>
                </c:pt>
                <c:pt idx="22">
                  <c:v>-2.2921954088150995</c:v>
                </c:pt>
                <c:pt idx="23">
                  <c:v>-2.5161857646502996</c:v>
                </c:pt>
                <c:pt idx="24">
                  <c:v>-2.6065135771912997</c:v>
                </c:pt>
                <c:pt idx="25">
                  <c:v>-2.3004310236533998</c:v>
                </c:pt>
                <c:pt idx="26">
                  <c:v>-2.0192713512089999</c:v>
                </c:pt>
                <c:pt idx="27">
                  <c:v>-1.7633028512386999</c:v>
                </c:pt>
                <c:pt idx="28">
                  <c:v>-1.6540713685225998</c:v>
                </c:pt>
                <c:pt idx="29">
                  <c:v>-1.4870333280515999</c:v>
                </c:pt>
                <c:pt idx="30">
                  <c:v>-1.5458634442004</c:v>
                </c:pt>
                <c:pt idx="31">
                  <c:v>-1.4209061029962999</c:v>
                </c:pt>
                <c:pt idx="32">
                  <c:v>-1.6267679666213</c:v>
                </c:pt>
              </c:numCache>
            </c:numRef>
          </c:val>
        </c:ser>
        <c:ser>
          <c:idx val="1"/>
          <c:order val="1"/>
          <c:tx>
            <c:strRef>
              <c:f>'Data 26'!$A$3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26'!$B$1:$AH$1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26'!$B$3:$AH$3</c:f>
              <c:numCache>
                <c:formatCode>0.0</c:formatCode>
                <c:ptCount val="33"/>
                <c:pt idx="0">
                  <c:v>0</c:v>
                </c:pt>
                <c:pt idx="1">
                  <c:v>-0.40624046796050001</c:v>
                </c:pt>
                <c:pt idx="2">
                  <c:v>-0.75786444382579998</c:v>
                </c:pt>
                <c:pt idx="3">
                  <c:v>-1.2524926998831001</c:v>
                </c:pt>
                <c:pt idx="4">
                  <c:v>-1.5227593356675002</c:v>
                </c:pt>
                <c:pt idx="5">
                  <c:v>-2.1381837198813001</c:v>
                </c:pt>
                <c:pt idx="6">
                  <c:v>-2.2972062411566001</c:v>
                </c:pt>
                <c:pt idx="7">
                  <c:v>-3.0106522558266002</c:v>
                </c:pt>
                <c:pt idx="8">
                  <c:v>-3.4073867350381004</c:v>
                </c:pt>
                <c:pt idx="9">
                  <c:v>-4.0178380189641008</c:v>
                </c:pt>
                <c:pt idx="10">
                  <c:v>-4.6488180484866009</c:v>
                </c:pt>
                <c:pt idx="11">
                  <c:v>-5.4331616655782007</c:v>
                </c:pt>
                <c:pt idx="12">
                  <c:v>-5.5987796169194004</c:v>
                </c:pt>
                <c:pt idx="13">
                  <c:v>-5.9890856331613005</c:v>
                </c:pt>
                <c:pt idx="14">
                  <c:v>-5.8203857591372001</c:v>
                </c:pt>
                <c:pt idx="15">
                  <c:v>-6.2577249554996</c:v>
                </c:pt>
                <c:pt idx="16">
                  <c:v>-6.3984174942110004</c:v>
                </c:pt>
                <c:pt idx="17">
                  <c:v>-6.6661574558867001</c:v>
                </c:pt>
                <c:pt idx="18">
                  <c:v>-6.6151576632943003</c:v>
                </c:pt>
                <c:pt idx="19">
                  <c:v>-6.7973681490991007</c:v>
                </c:pt>
                <c:pt idx="20">
                  <c:v>-6.9040703733377011</c:v>
                </c:pt>
                <c:pt idx="21">
                  <c:v>-7.1479878055940009</c:v>
                </c:pt>
                <c:pt idx="22">
                  <c:v>-7.2129048988331013</c:v>
                </c:pt>
                <c:pt idx="23">
                  <c:v>-5.6313353349918014</c:v>
                </c:pt>
                <c:pt idx="24">
                  <c:v>-5.2803106290490014</c:v>
                </c:pt>
                <c:pt idx="25">
                  <c:v>-5.0924032687037011</c:v>
                </c:pt>
                <c:pt idx="26">
                  <c:v>-4.8149705387153015</c:v>
                </c:pt>
                <c:pt idx="27">
                  <c:v>-4.6046509239571014</c:v>
                </c:pt>
                <c:pt idx="28">
                  <c:v>-4.609760802629701</c:v>
                </c:pt>
                <c:pt idx="29">
                  <c:v>-4.4312086694458008</c:v>
                </c:pt>
                <c:pt idx="30">
                  <c:v>-4.4110427670042007</c:v>
                </c:pt>
                <c:pt idx="31">
                  <c:v>-4.3302892606897005</c:v>
                </c:pt>
                <c:pt idx="32">
                  <c:v>-4.2438803769844009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6497152"/>
        <c:axId val="236515712"/>
      </c:barChart>
      <c:lineChart>
        <c:grouping val="standard"/>
        <c:varyColors val="0"/>
        <c:ser>
          <c:idx val="2"/>
          <c:order val="2"/>
          <c:tx>
            <c:strRef>
              <c:f>'Data 26'!$A$4</c:f>
              <c:strCache>
                <c:ptCount val="1"/>
                <c:pt idx="0">
                  <c:v>Net portfolio shares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'Data 26'!$B$4:$AH$4</c:f>
              <c:numCache>
                <c:formatCode>0.0</c:formatCode>
                <c:ptCount val="33"/>
                <c:pt idx="0">
                  <c:v>0</c:v>
                </c:pt>
                <c:pt idx="1">
                  <c:v>0.11983283974329999</c:v>
                </c:pt>
                <c:pt idx="2">
                  <c:v>-0.65539593766350002</c:v>
                </c:pt>
                <c:pt idx="3">
                  <c:v>-1.0519341184202999</c:v>
                </c:pt>
                <c:pt idx="4">
                  <c:v>-0.81869618276769995</c:v>
                </c:pt>
                <c:pt idx="5">
                  <c:v>-1.5015786421146</c:v>
                </c:pt>
                <c:pt idx="6">
                  <c:v>-2.6311473508208998</c:v>
                </c:pt>
                <c:pt idx="7">
                  <c:v>-5.3655176088399994</c:v>
                </c:pt>
                <c:pt idx="8">
                  <c:v>-6.3382034030556991</c:v>
                </c:pt>
                <c:pt idx="9">
                  <c:v>-5.9596773117993989</c:v>
                </c:pt>
                <c:pt idx="10">
                  <c:v>-7.0884516663149988</c:v>
                </c:pt>
                <c:pt idx="11">
                  <c:v>-7.4111221015259989</c:v>
                </c:pt>
                <c:pt idx="12">
                  <c:v>-8.789789716897598</c:v>
                </c:pt>
                <c:pt idx="13">
                  <c:v>-9.2136058643211989</c:v>
                </c:pt>
                <c:pt idx="14">
                  <c:v>-8.417369732925998</c:v>
                </c:pt>
                <c:pt idx="15">
                  <c:v>-8.795546466951798</c:v>
                </c:pt>
                <c:pt idx="16">
                  <c:v>-9.0852179750825979</c:v>
                </c:pt>
                <c:pt idx="17">
                  <c:v>-9.0551362035005987</c:v>
                </c:pt>
                <c:pt idx="18">
                  <c:v>-9.3104301503167992</c:v>
                </c:pt>
                <c:pt idx="19">
                  <c:v>-9.6775145179247986</c:v>
                </c:pt>
                <c:pt idx="20">
                  <c:v>-9.7365724731485983</c:v>
                </c:pt>
                <c:pt idx="21">
                  <c:v>-9.6507842824827978</c:v>
                </c:pt>
                <c:pt idx="22">
                  <c:v>-9.5051003076481972</c:v>
                </c:pt>
                <c:pt idx="23">
                  <c:v>-8.1475210996420984</c:v>
                </c:pt>
                <c:pt idx="24">
                  <c:v>-7.8868242062402985</c:v>
                </c:pt>
                <c:pt idx="25">
                  <c:v>-7.3928342923570982</c:v>
                </c:pt>
                <c:pt idx="26">
                  <c:v>-6.8342418899242983</c:v>
                </c:pt>
                <c:pt idx="27">
                  <c:v>-6.3679537751957982</c:v>
                </c:pt>
                <c:pt idx="28">
                  <c:v>-6.2638321711522984</c:v>
                </c:pt>
                <c:pt idx="29">
                  <c:v>-5.9182419974973985</c:v>
                </c:pt>
                <c:pt idx="30">
                  <c:v>-5.9569062112045987</c:v>
                </c:pt>
                <c:pt idx="31">
                  <c:v>-5.7511953636859987</c:v>
                </c:pt>
                <c:pt idx="32">
                  <c:v>-5.8706483436056986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517248"/>
        <c:axId val="236519424"/>
      </c:lineChart>
      <c:catAx>
        <c:axId val="23649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829994841575273"/>
              <c:y val="1.9399729097174901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36515712"/>
        <c:crosses val="autoZero"/>
        <c:auto val="1"/>
        <c:lblAlgn val="ctr"/>
        <c:lblOffset val="100"/>
        <c:tickLblSkip val="1"/>
        <c:noMultiLvlLbl val="0"/>
      </c:catAx>
      <c:valAx>
        <c:axId val="236515712"/>
        <c:scaling>
          <c:orientation val="minMax"/>
          <c:max val="2"/>
          <c:min val="-10"/>
        </c:scaling>
        <c:delete val="0"/>
        <c:axPos val="l"/>
        <c:majorGridlines>
          <c:spPr>
            <a:ln>
              <a:solidFill>
                <a:srgbClr val="857760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36497152"/>
        <c:crosses val="autoZero"/>
        <c:crossBetween val="between"/>
      </c:valAx>
      <c:catAx>
        <c:axId val="2365172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6920153694382745E-2"/>
              <c:y val="1.8881584663056439E-2"/>
            </c:manualLayout>
          </c:layout>
          <c:overlay val="0"/>
        </c:title>
        <c:majorTickMark val="out"/>
        <c:minorTickMark val="none"/>
        <c:tickLblPos val="none"/>
        <c:crossAx val="236519424"/>
        <c:crosses val="autoZero"/>
        <c:auto val="1"/>
        <c:lblAlgn val="ctr"/>
        <c:lblOffset val="100"/>
        <c:noMultiLvlLbl val="0"/>
      </c:catAx>
      <c:valAx>
        <c:axId val="236519424"/>
        <c:scaling>
          <c:orientation val="minMax"/>
          <c:max val="2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3651724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2.5640976044831652E-2"/>
          <c:y val="0.95447403714034185"/>
          <c:w val="0.9743590239551686"/>
          <c:h val="4.3956096397041428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5.7571450224668232E-2"/>
          <c:w val="0.92163278532334159"/>
          <c:h val="0.7467846743769106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27'!$A$3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27'!$B$1:$AH$1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27'!$B$3:$AH$3</c:f>
              <c:numCache>
                <c:formatCode>0.0</c:formatCode>
                <c:ptCount val="33"/>
                <c:pt idx="0">
                  <c:v>0</c:v>
                </c:pt>
                <c:pt idx="1">
                  <c:v>1.6041980705946002</c:v>
                </c:pt>
                <c:pt idx="2">
                  <c:v>2.0852975036253003</c:v>
                </c:pt>
                <c:pt idx="3">
                  <c:v>2.5877868410319005</c:v>
                </c:pt>
                <c:pt idx="4">
                  <c:v>3.6024492331789002</c:v>
                </c:pt>
                <c:pt idx="5">
                  <c:v>5.0349069492728997</c:v>
                </c:pt>
                <c:pt idx="6">
                  <c:v>5.5654989679388995</c:v>
                </c:pt>
                <c:pt idx="7">
                  <c:v>6.6088384081842992</c:v>
                </c:pt>
                <c:pt idx="8">
                  <c:v>7.1689427862629991</c:v>
                </c:pt>
                <c:pt idx="9">
                  <c:v>7.7191153036780991</c:v>
                </c:pt>
                <c:pt idx="10">
                  <c:v>7.2044665615290988</c:v>
                </c:pt>
                <c:pt idx="11">
                  <c:v>8.4084708515700992</c:v>
                </c:pt>
                <c:pt idx="12">
                  <c:v>6.1658249272468986</c:v>
                </c:pt>
                <c:pt idx="13">
                  <c:v>7.4181891675650986</c:v>
                </c:pt>
                <c:pt idx="14">
                  <c:v>8.5710694592301984</c:v>
                </c:pt>
                <c:pt idx="15">
                  <c:v>9.3339771832688978</c:v>
                </c:pt>
                <c:pt idx="16">
                  <c:v>7.9882154083305981</c:v>
                </c:pt>
                <c:pt idx="17">
                  <c:v>8.1498645964545986</c:v>
                </c:pt>
                <c:pt idx="18">
                  <c:v>7.3752461176447985</c:v>
                </c:pt>
                <c:pt idx="19">
                  <c:v>8.5259508781465989</c:v>
                </c:pt>
                <c:pt idx="20">
                  <c:v>9.8740967649719984</c:v>
                </c:pt>
                <c:pt idx="21">
                  <c:v>8.5751838810108971</c:v>
                </c:pt>
                <c:pt idx="22">
                  <c:v>9.6128463785371956</c:v>
                </c:pt>
                <c:pt idx="23">
                  <c:v>11.520819156571696</c:v>
                </c:pt>
                <c:pt idx="24">
                  <c:v>12.109090346217995</c:v>
                </c:pt>
                <c:pt idx="25">
                  <c:v>12.351034711116295</c:v>
                </c:pt>
                <c:pt idx="26">
                  <c:v>10.691727680179795</c:v>
                </c:pt>
                <c:pt idx="27">
                  <c:v>11.261136431673396</c:v>
                </c:pt>
                <c:pt idx="28">
                  <c:v>9.9780738707633958</c:v>
                </c:pt>
                <c:pt idx="29">
                  <c:v>6.8906178553506958</c:v>
                </c:pt>
                <c:pt idx="30">
                  <c:v>6.989798163560196</c:v>
                </c:pt>
                <c:pt idx="31">
                  <c:v>6.4217831521627966</c:v>
                </c:pt>
                <c:pt idx="32">
                  <c:v>4.5364895160571965</c:v>
                </c:pt>
              </c:numCache>
            </c:numRef>
          </c:val>
        </c:ser>
        <c:ser>
          <c:idx val="2"/>
          <c:order val="2"/>
          <c:tx>
            <c:strRef>
              <c:f>'Data 27'!$A$4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27'!$B$1:$AH$1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27'!$B$4:$AH$4</c:f>
              <c:numCache>
                <c:formatCode>0.0</c:formatCode>
                <c:ptCount val="33"/>
                <c:pt idx="0">
                  <c:v>0</c:v>
                </c:pt>
                <c:pt idx="1">
                  <c:v>-0.36181359244149996</c:v>
                </c:pt>
                <c:pt idx="2">
                  <c:v>2.4699487988687001</c:v>
                </c:pt>
                <c:pt idx="3">
                  <c:v>3.4045021869535002</c:v>
                </c:pt>
                <c:pt idx="4">
                  <c:v>3.5200813971733003</c:v>
                </c:pt>
                <c:pt idx="5">
                  <c:v>4.7061890347868003</c:v>
                </c:pt>
                <c:pt idx="6">
                  <c:v>6.5607108942853998</c:v>
                </c:pt>
                <c:pt idx="7">
                  <c:v>7.3694926199918998</c:v>
                </c:pt>
                <c:pt idx="8">
                  <c:v>7.4922477632096003</c:v>
                </c:pt>
                <c:pt idx="9">
                  <c:v>9.1425577739125998</c:v>
                </c:pt>
                <c:pt idx="10">
                  <c:v>11.3955097529774</c:v>
                </c:pt>
                <c:pt idx="11">
                  <c:v>11.667076261301201</c:v>
                </c:pt>
                <c:pt idx="12">
                  <c:v>16.590314897893002</c:v>
                </c:pt>
                <c:pt idx="13">
                  <c:v>17.305418073291602</c:v>
                </c:pt>
                <c:pt idx="14">
                  <c:v>13.564148011601302</c:v>
                </c:pt>
                <c:pt idx="15">
                  <c:v>12.542788271225202</c:v>
                </c:pt>
                <c:pt idx="16">
                  <c:v>12.491491594533002</c:v>
                </c:pt>
                <c:pt idx="17">
                  <c:v>12.654023890827302</c:v>
                </c:pt>
                <c:pt idx="18">
                  <c:v>12.435677807858601</c:v>
                </c:pt>
                <c:pt idx="19">
                  <c:v>11.449876455738801</c:v>
                </c:pt>
                <c:pt idx="20">
                  <c:v>8.4477299541741022</c:v>
                </c:pt>
                <c:pt idx="21">
                  <c:v>10.385794758784103</c:v>
                </c:pt>
                <c:pt idx="22">
                  <c:v>9.7009626904039035</c:v>
                </c:pt>
                <c:pt idx="23">
                  <c:v>7.8586199954156033</c:v>
                </c:pt>
                <c:pt idx="24">
                  <c:v>4.246889594832103</c:v>
                </c:pt>
                <c:pt idx="25">
                  <c:v>3.879729225426003</c:v>
                </c:pt>
                <c:pt idx="26">
                  <c:v>4.3348041534252033</c:v>
                </c:pt>
                <c:pt idx="27">
                  <c:v>1.7289441942573029</c:v>
                </c:pt>
                <c:pt idx="28">
                  <c:v>-0.26057569939409708</c:v>
                </c:pt>
                <c:pt idx="29">
                  <c:v>-0.46032876096799691</c:v>
                </c:pt>
                <c:pt idx="30">
                  <c:v>-1.3133836203616966</c:v>
                </c:pt>
                <c:pt idx="31">
                  <c:v>-1.0843404782211967</c:v>
                </c:pt>
                <c:pt idx="32">
                  <c:v>-3.1006256493550968</c:v>
                </c:pt>
              </c:numCache>
            </c:numRef>
          </c:val>
        </c:ser>
        <c:ser>
          <c:idx val="3"/>
          <c:order val="3"/>
          <c:tx>
            <c:strRef>
              <c:f>'Data 27'!$A$5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27'!$B$1:$AH$1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27'!$B$5:$AH$5</c:f>
              <c:numCache>
                <c:formatCode>0.0</c:formatCode>
                <c:ptCount val="33"/>
                <c:pt idx="0">
                  <c:v>0</c:v>
                </c:pt>
                <c:pt idx="1">
                  <c:v>-0.2909895880153</c:v>
                </c:pt>
                <c:pt idx="2">
                  <c:v>-0.84315197333949987</c:v>
                </c:pt>
                <c:pt idx="3">
                  <c:v>-0.73021905184509994</c:v>
                </c:pt>
                <c:pt idx="4">
                  <c:v>-0.89198687361359985</c:v>
                </c:pt>
                <c:pt idx="5">
                  <c:v>-1.0380547647044998</c:v>
                </c:pt>
                <c:pt idx="6">
                  <c:v>0.71225291850250039</c:v>
                </c:pt>
                <c:pt idx="7">
                  <c:v>1.7441523957791003</c:v>
                </c:pt>
                <c:pt idx="8">
                  <c:v>2.5697895878807002</c:v>
                </c:pt>
                <c:pt idx="9">
                  <c:v>3.4275542330043001</c:v>
                </c:pt>
                <c:pt idx="10">
                  <c:v>2.8546901824453998</c:v>
                </c:pt>
                <c:pt idx="11">
                  <c:v>3.9450314695562998</c:v>
                </c:pt>
                <c:pt idx="12">
                  <c:v>3.9396130009335999</c:v>
                </c:pt>
                <c:pt idx="13">
                  <c:v>3.5808098541580997</c:v>
                </c:pt>
                <c:pt idx="14">
                  <c:v>4.5726645292872998</c:v>
                </c:pt>
                <c:pt idx="15">
                  <c:v>4.3699418772955996</c:v>
                </c:pt>
                <c:pt idx="16">
                  <c:v>5.1987972177008999</c:v>
                </c:pt>
                <c:pt idx="17">
                  <c:v>4.8898702787422001</c:v>
                </c:pt>
                <c:pt idx="18">
                  <c:v>5.4646975933985003</c:v>
                </c:pt>
                <c:pt idx="19">
                  <c:v>5.3727313266108006</c:v>
                </c:pt>
                <c:pt idx="20">
                  <c:v>5.3786860289567002</c:v>
                </c:pt>
                <c:pt idx="21">
                  <c:v>5.0617369633456999</c:v>
                </c:pt>
                <c:pt idx="22">
                  <c:v>4.3131282542494001</c:v>
                </c:pt>
                <c:pt idx="23">
                  <c:v>3.4053768956349999</c:v>
                </c:pt>
                <c:pt idx="24">
                  <c:v>4.5047182119990996</c:v>
                </c:pt>
                <c:pt idx="25">
                  <c:v>4.2902660053699995</c:v>
                </c:pt>
                <c:pt idx="26">
                  <c:v>3.5887173562732997</c:v>
                </c:pt>
                <c:pt idx="27">
                  <c:v>2.3367722961900999</c:v>
                </c:pt>
                <c:pt idx="28">
                  <c:v>2.2720228593572998</c:v>
                </c:pt>
                <c:pt idx="29">
                  <c:v>3.0981362001693995</c:v>
                </c:pt>
                <c:pt idx="30">
                  <c:v>2.6119039261921992</c:v>
                </c:pt>
                <c:pt idx="31">
                  <c:v>1.7177241915096992</c:v>
                </c:pt>
                <c:pt idx="32">
                  <c:v>1.7024208951984992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6596608"/>
        <c:axId val="236614784"/>
      </c:barChart>
      <c:lineChart>
        <c:grouping val="standard"/>
        <c:varyColors val="0"/>
        <c:ser>
          <c:idx val="0"/>
          <c:order val="0"/>
          <c:tx>
            <c:strRef>
              <c:f>'Data 27'!$A$2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27'!$B$1:$AH$1</c:f>
              <c:strCache>
                <c:ptCount val="33"/>
                <c:pt idx="0">
                  <c:v>2005 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27'!$B$2:$AH$2</c:f>
              <c:numCache>
                <c:formatCode>0.0</c:formatCode>
                <c:ptCount val="33"/>
                <c:pt idx="0">
                  <c:v>0</c:v>
                </c:pt>
                <c:pt idx="1">
                  <c:v>0.95139489013780021</c:v>
                </c:pt>
                <c:pt idx="2">
                  <c:v>3.7120943291545001</c:v>
                </c:pt>
                <c:pt idx="3">
                  <c:v>5.2620699761403005</c:v>
                </c:pt>
                <c:pt idx="4">
                  <c:v>6.2305437567385997</c:v>
                </c:pt>
                <c:pt idx="5">
                  <c:v>8.7030412193552014</c:v>
                </c:pt>
                <c:pt idx="6">
                  <c:v>12.8384627807268</c:v>
                </c:pt>
                <c:pt idx="7">
                  <c:v>15.7224834239553</c:v>
                </c:pt>
                <c:pt idx="8">
                  <c:v>17.230980137353299</c:v>
                </c:pt>
                <c:pt idx="9">
                  <c:v>20.289227310594999</c:v>
                </c:pt>
                <c:pt idx="10">
                  <c:v>21.454666496951898</c:v>
                </c:pt>
                <c:pt idx="11">
                  <c:v>24.020578582427596</c:v>
                </c:pt>
                <c:pt idx="12">
                  <c:v>26.695752826073502</c:v>
                </c:pt>
                <c:pt idx="13">
                  <c:v>28.304417095014802</c:v>
                </c:pt>
                <c:pt idx="14">
                  <c:v>26.707882000118801</c:v>
                </c:pt>
                <c:pt idx="15">
                  <c:v>26.246707331789697</c:v>
                </c:pt>
                <c:pt idx="16">
                  <c:v>25.678504220564498</c:v>
                </c:pt>
                <c:pt idx="17">
                  <c:v>25.693758766024104</c:v>
                </c:pt>
                <c:pt idx="18">
                  <c:v>25.2756215189019</c:v>
                </c:pt>
                <c:pt idx="19">
                  <c:v>25.348558660496199</c:v>
                </c:pt>
                <c:pt idx="20">
                  <c:v>23.700512748102803</c:v>
                </c:pt>
                <c:pt idx="21">
                  <c:v>24.022715603140703</c:v>
                </c:pt>
                <c:pt idx="22">
                  <c:v>23.626937323190496</c:v>
                </c:pt>
                <c:pt idx="23">
                  <c:v>22.7848160476223</c:v>
                </c:pt>
                <c:pt idx="24">
                  <c:v>20.860698153049199</c:v>
                </c:pt>
                <c:pt idx="25">
                  <c:v>20.5210299419123</c:v>
                </c:pt>
                <c:pt idx="26">
                  <c:v>18.615249189878298</c:v>
                </c:pt>
                <c:pt idx="27">
                  <c:v>15.326852922120798</c:v>
                </c:pt>
                <c:pt idx="28">
                  <c:v>11.989521030726598</c:v>
                </c:pt>
                <c:pt idx="29">
                  <c:v>9.5284252945520986</c:v>
                </c:pt>
                <c:pt idx="30">
                  <c:v>8.2883184693906991</c:v>
                </c:pt>
                <c:pt idx="31">
                  <c:v>7.0551668654512989</c:v>
                </c:pt>
                <c:pt idx="32">
                  <c:v>3.1382847619005991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27072"/>
        <c:axId val="236616704"/>
      </c:lineChart>
      <c:catAx>
        <c:axId val="23659660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36614784"/>
        <c:crosses val="autoZero"/>
        <c:auto val="1"/>
        <c:lblAlgn val="ctr"/>
        <c:lblOffset val="100"/>
        <c:tickLblSkip val="1"/>
        <c:noMultiLvlLbl val="0"/>
      </c:catAx>
      <c:valAx>
        <c:axId val="23661478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hu-HU" sz="1400" b="0" i="0" baseline="0">
                    <a:effectLst/>
                  </a:rPr>
                  <a:t>billion euro</a:t>
                </a:r>
                <a:endParaRPr lang="hu-HU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18202331925983E-2"/>
              <c:y val="1.951864401535608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596608"/>
        <c:crosses val="autoZero"/>
        <c:crossBetween val="between"/>
      </c:valAx>
      <c:valAx>
        <c:axId val="236616704"/>
        <c:scaling>
          <c:orientation val="minMax"/>
          <c:max val="30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6176556547641125"/>
              <c:y val="1.881936898039643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627072"/>
        <c:crosses val="max"/>
        <c:crossBetween val="between"/>
        <c:majorUnit val="5"/>
      </c:valAx>
      <c:catAx>
        <c:axId val="236627072"/>
        <c:scaling>
          <c:orientation val="minMax"/>
        </c:scaling>
        <c:delete val="1"/>
        <c:axPos val="b"/>
        <c:majorTickMark val="out"/>
        <c:minorTickMark val="none"/>
        <c:tickLblPos val="none"/>
        <c:crossAx val="23661670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tabSelected="1" zoomScale="11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0.34289</cdr:x>
      <cdr:y>0.06426</cdr:y>
    </cdr:from>
    <cdr:to>
      <cdr:x>0.48106</cdr:x>
      <cdr:y>0.11552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5" y="390525"/>
          <a:ext cx="1285875" cy="311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400" dirty="0" err="1" smtClean="0"/>
            <a:t>Net borrowing</a:t>
          </a:r>
        </a:p>
      </cdr:txBody>
    </cdr:sp>
  </cdr:relSizeAnchor>
  <cdr:relSizeAnchor xmlns:cdr="http://schemas.openxmlformats.org/drawingml/2006/chartDrawing">
    <cdr:from>
      <cdr:x>0.62265</cdr:x>
      <cdr:y>0.63375</cdr:y>
    </cdr:from>
    <cdr:to>
      <cdr:x>0.76083</cdr:x>
      <cdr:y>0.68501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794375" y="3851275"/>
          <a:ext cx="1285875" cy="311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400" dirty="0" err="1" smtClean="0"/>
            <a:t>Net lending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showGridLines="0" workbookViewId="0">
      <selection sqref="A1:XFD1048576"/>
    </sheetView>
  </sheetViews>
  <sheetFormatPr defaultRowHeight="12.75" x14ac:dyDescent="0.2"/>
  <cols>
    <col min="1" max="1" width="35" style="3" bestFit="1" customWidth="1"/>
    <col min="2" max="2" width="7.7109375" style="3" bestFit="1" customWidth="1"/>
    <col min="3" max="5" width="3.42578125" style="3" bestFit="1" customWidth="1"/>
    <col min="6" max="6" width="7.7109375" style="3" bestFit="1" customWidth="1"/>
    <col min="7" max="9" width="4" style="3" bestFit="1" customWidth="1"/>
    <col min="10" max="10" width="7.7109375" style="3" bestFit="1" customWidth="1"/>
    <col min="11" max="12" width="4" style="3" bestFit="1" customWidth="1"/>
    <col min="13" max="13" width="3.42578125" style="3" bestFit="1" customWidth="1"/>
    <col min="14" max="14" width="7.7109375" style="3" bestFit="1" customWidth="1"/>
    <col min="15" max="17" width="4" style="3" bestFit="1" customWidth="1"/>
    <col min="18" max="18" width="7.7109375" style="3" bestFit="1" customWidth="1"/>
    <col min="19" max="21" width="4" style="3" bestFit="1" customWidth="1"/>
    <col min="22" max="22" width="7.7109375" style="3" bestFit="1" customWidth="1"/>
    <col min="23" max="23" width="4" style="3" bestFit="1" customWidth="1"/>
    <col min="24" max="24" width="3.42578125" style="3" bestFit="1" customWidth="1"/>
    <col min="25" max="25" width="4" style="3" bestFit="1" customWidth="1"/>
    <col min="26" max="26" width="7.7109375" style="3" bestFit="1" customWidth="1"/>
    <col min="27" max="29" width="4" style="3" bestFit="1" customWidth="1"/>
    <col min="30" max="30" width="7.7109375" style="3" bestFit="1" customWidth="1"/>
    <col min="31" max="33" width="4" style="3" bestFit="1" customWidth="1"/>
    <col min="34" max="16384" width="9.140625" style="3"/>
  </cols>
  <sheetData>
    <row r="1" spans="1:33" x14ac:dyDescent="0.2"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</v>
      </c>
      <c r="H1" s="3" t="s">
        <v>3</v>
      </c>
      <c r="I1" s="3" t="s">
        <v>4</v>
      </c>
      <c r="J1" s="3" t="s">
        <v>6</v>
      </c>
      <c r="K1" s="3" t="s">
        <v>2</v>
      </c>
      <c r="L1" s="3" t="s">
        <v>3</v>
      </c>
      <c r="M1" s="3" t="s">
        <v>4</v>
      </c>
      <c r="N1" s="3" t="s">
        <v>7</v>
      </c>
      <c r="O1" s="3" t="s">
        <v>2</v>
      </c>
      <c r="P1" s="3" t="s">
        <v>3</v>
      </c>
      <c r="Q1" s="3" t="s">
        <v>4</v>
      </c>
      <c r="R1" s="3" t="s">
        <v>8</v>
      </c>
      <c r="S1" s="3" t="s">
        <v>2</v>
      </c>
      <c r="T1" s="3" t="s">
        <v>3</v>
      </c>
      <c r="U1" s="3" t="s">
        <v>4</v>
      </c>
      <c r="V1" s="3" t="s">
        <v>9</v>
      </c>
      <c r="W1" s="3" t="s">
        <v>2</v>
      </c>
      <c r="X1" s="3" t="s">
        <v>3</v>
      </c>
      <c r="Y1" s="3" t="s">
        <v>4</v>
      </c>
      <c r="Z1" s="3" t="s">
        <v>10</v>
      </c>
      <c r="AA1" s="3" t="s">
        <v>2</v>
      </c>
      <c r="AB1" s="3" t="s">
        <v>3</v>
      </c>
      <c r="AC1" s="3" t="s">
        <v>4</v>
      </c>
      <c r="AD1" s="3" t="s">
        <v>11</v>
      </c>
      <c r="AE1" s="3" t="s">
        <v>2</v>
      </c>
      <c r="AF1" s="3" t="s">
        <v>3</v>
      </c>
      <c r="AG1" s="3" t="s">
        <v>4</v>
      </c>
    </row>
    <row r="2" spans="1:33" x14ac:dyDescent="0.2">
      <c r="A2" s="3" t="s">
        <v>52</v>
      </c>
      <c r="B2" s="4">
        <v>4.6354895823778994</v>
      </c>
      <c r="C2" s="4">
        <v>4.0127413104701999</v>
      </c>
      <c r="D2" s="4">
        <v>4.1557058340777999</v>
      </c>
      <c r="E2" s="4">
        <v>-4.6367288204800072E-2</v>
      </c>
      <c r="F2" s="4">
        <v>-0.51586148907329976</v>
      </c>
      <c r="G2" s="4">
        <v>-1.7619219172095</v>
      </c>
      <c r="H2" s="4">
        <v>-1.5339204715547001</v>
      </c>
      <c r="I2" s="4">
        <v>0.60517564521039935</v>
      </c>
      <c r="J2" s="4">
        <v>0.69573657687859969</v>
      </c>
      <c r="K2" s="4">
        <v>3.3101162290059003</v>
      </c>
      <c r="L2" s="4">
        <v>2.2460689797358002</v>
      </c>
      <c r="M2" s="4">
        <v>2.6366359917480997</v>
      </c>
      <c r="N2" s="4">
        <v>2.3784745210279996</v>
      </c>
      <c r="O2" s="4">
        <v>1.479976929917199</v>
      </c>
      <c r="P2" s="4">
        <v>1.8634774270133998</v>
      </c>
      <c r="Q2" s="4">
        <v>-2.6734260955861995</v>
      </c>
      <c r="R2" s="4">
        <v>-2.1281878005064003</v>
      </c>
      <c r="S2" s="4">
        <v>-2.3212284206668996</v>
      </c>
      <c r="T2" s="4">
        <v>-1.5364622528276997</v>
      </c>
      <c r="U2" s="4">
        <v>2.0147581061227</v>
      </c>
      <c r="V2" s="4">
        <v>2.4375632566159995</v>
      </c>
      <c r="W2" s="4">
        <v>1.8281808825451995</v>
      </c>
      <c r="X2" s="4">
        <v>-3.5983540632800404E-2</v>
      </c>
      <c r="Y2" s="4">
        <v>4.1007255880183004</v>
      </c>
      <c r="Z2" s="4">
        <v>-2.4514185066860001</v>
      </c>
      <c r="AA2" s="4">
        <v>-1.0326412376617009</v>
      </c>
      <c r="AB2" s="4">
        <v>-0.98031310505639979</v>
      </c>
      <c r="AC2" s="4">
        <v>-6.9873801425925999</v>
      </c>
      <c r="AD2" s="4">
        <v>-1.377974231151299</v>
      </c>
      <c r="AE2" s="4">
        <v>-2.0072323672189007</v>
      </c>
      <c r="AF2" s="4">
        <v>-0.10157578339819917</v>
      </c>
      <c r="AG2" s="4">
        <v>2.5725401703670006</v>
      </c>
    </row>
    <row r="3" spans="1:33" x14ac:dyDescent="0.2">
      <c r="A3" s="3" t="s">
        <v>0</v>
      </c>
      <c r="B3" s="4">
        <v>0.9794226049739001</v>
      </c>
      <c r="C3" s="4">
        <v>1.2285689124987003</v>
      </c>
      <c r="D3" s="4">
        <v>1.3306832205911001</v>
      </c>
      <c r="E3" s="4">
        <v>2.3738462744916999</v>
      </c>
      <c r="F3" s="4">
        <v>1.2069225479898</v>
      </c>
      <c r="G3" s="4">
        <v>0.83325552780900014</v>
      </c>
      <c r="H3" s="4">
        <v>0.34242601781000009</v>
      </c>
      <c r="I3" s="4">
        <v>-0.39589525887339999</v>
      </c>
      <c r="J3" s="4">
        <v>-0.36707996111720009</v>
      </c>
      <c r="K3" s="4">
        <v>-0.86396920379730002</v>
      </c>
      <c r="L3" s="4">
        <v>-0.59422870156790009</v>
      </c>
      <c r="M3" s="4">
        <v>3.9984249408499921E-2</v>
      </c>
      <c r="N3" s="4">
        <v>0.57643432298890007</v>
      </c>
      <c r="O3" s="4">
        <v>-0.53511429825200019</v>
      </c>
      <c r="P3" s="4">
        <v>-0.84313654797460003</v>
      </c>
      <c r="Q3" s="4">
        <v>2.8016659005108999</v>
      </c>
      <c r="R3" s="4">
        <v>1.4924260824113</v>
      </c>
      <c r="S3" s="4">
        <v>2.5540144393961</v>
      </c>
      <c r="T3" s="4">
        <v>2.2427980027454995</v>
      </c>
      <c r="U3" s="4">
        <v>-1.2276220451616</v>
      </c>
      <c r="V3" s="4">
        <v>-1.2396933322242998</v>
      </c>
      <c r="W3" s="4">
        <v>-0.37264922579190013</v>
      </c>
      <c r="X3" s="4">
        <v>0.60561995441640015</v>
      </c>
      <c r="Y3" s="4">
        <v>-3.1103457071712</v>
      </c>
      <c r="Z3" s="4">
        <v>3.7030122163395003</v>
      </c>
      <c r="AA3" s="4">
        <v>1.9904557045139999</v>
      </c>
      <c r="AB3" s="4">
        <v>3.0745207729455002</v>
      </c>
      <c r="AC3" s="4">
        <v>9.0383343759794013</v>
      </c>
      <c r="AD3" s="4">
        <v>3.3433730584061001</v>
      </c>
      <c r="AE3" s="4">
        <v>3.5680346730135999</v>
      </c>
      <c r="AF3" s="4">
        <v>0.27818791305690049</v>
      </c>
      <c r="AG3" s="4">
        <v>-1.9571724222699003</v>
      </c>
    </row>
    <row r="4" spans="1:33" x14ac:dyDescent="0.2">
      <c r="A4" s="3" t="s">
        <v>53</v>
      </c>
      <c r="B4" s="4">
        <f>+B2+B3</f>
        <v>5.6149121873517993</v>
      </c>
      <c r="C4" s="4">
        <f t="shared" ref="C4:AG4" si="0">+C2+C3</f>
        <v>5.2413102229689006</v>
      </c>
      <c r="D4" s="4">
        <f t="shared" si="0"/>
        <v>5.4863890546688996</v>
      </c>
      <c r="E4" s="4">
        <f t="shared" si="0"/>
        <v>2.3274789862868999</v>
      </c>
      <c r="F4" s="4">
        <f t="shared" si="0"/>
        <v>0.69106105891650027</v>
      </c>
      <c r="G4" s="4">
        <f t="shared" si="0"/>
        <v>-0.92866638940049984</v>
      </c>
      <c r="H4" s="4">
        <f t="shared" si="0"/>
        <v>-1.1914944537447001</v>
      </c>
      <c r="I4" s="4">
        <f t="shared" si="0"/>
        <v>0.20928038633699936</v>
      </c>
      <c r="J4" s="4">
        <f t="shared" si="0"/>
        <v>0.3286566157613996</v>
      </c>
      <c r="K4" s="4">
        <f t="shared" si="0"/>
        <v>2.4461470252086004</v>
      </c>
      <c r="L4" s="4">
        <f t="shared" si="0"/>
        <v>1.6518402781679002</v>
      </c>
      <c r="M4" s="4">
        <f t="shared" si="0"/>
        <v>2.6766202411565998</v>
      </c>
      <c r="N4" s="4">
        <f t="shared" si="0"/>
        <v>2.9549088440168996</v>
      </c>
      <c r="O4" s="4">
        <f t="shared" si="0"/>
        <v>0.94486263166519879</v>
      </c>
      <c r="P4" s="4">
        <f t="shared" si="0"/>
        <v>1.0203408790387998</v>
      </c>
      <c r="Q4" s="4">
        <f t="shared" si="0"/>
        <v>0.12823980492470044</v>
      </c>
      <c r="R4" s="4">
        <f t="shared" si="0"/>
        <v>-0.63576171809510029</v>
      </c>
      <c r="S4" s="4">
        <f t="shared" si="0"/>
        <v>0.23278601872920035</v>
      </c>
      <c r="T4" s="4">
        <f t="shared" si="0"/>
        <v>0.70633574991779979</v>
      </c>
      <c r="U4" s="4">
        <f t="shared" si="0"/>
        <v>0.7871360609611</v>
      </c>
      <c r="V4" s="4">
        <f t="shared" si="0"/>
        <v>1.1978699243916997</v>
      </c>
      <c r="W4" s="4">
        <f t="shared" si="0"/>
        <v>1.4555316567532994</v>
      </c>
      <c r="X4" s="4">
        <f t="shared" si="0"/>
        <v>0.56963641378359975</v>
      </c>
      <c r="Y4" s="4">
        <f t="shared" si="0"/>
        <v>0.99037988084710049</v>
      </c>
      <c r="Z4" s="4">
        <f t="shared" si="0"/>
        <v>1.2515937096535001</v>
      </c>
      <c r="AA4" s="4">
        <f t="shared" si="0"/>
        <v>0.95781446685229898</v>
      </c>
      <c r="AB4" s="4">
        <f t="shared" si="0"/>
        <v>2.0942076678891004</v>
      </c>
      <c r="AC4" s="4">
        <f t="shared" si="0"/>
        <v>2.0509542333868014</v>
      </c>
      <c r="AD4" s="4">
        <f t="shared" si="0"/>
        <v>1.9653988272548011</v>
      </c>
      <c r="AE4" s="4">
        <f t="shared" si="0"/>
        <v>1.5608023057946991</v>
      </c>
      <c r="AF4" s="4">
        <f t="shared" si="0"/>
        <v>0.17661212965870132</v>
      </c>
      <c r="AG4" s="4">
        <f t="shared" si="0"/>
        <v>0.61536774809710026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sqref="A1:XFD1048576"/>
    </sheetView>
  </sheetViews>
  <sheetFormatPr defaultRowHeight="12.75" x14ac:dyDescent="0.2"/>
  <cols>
    <col min="1" max="1" width="22.42578125" style="1" bestFit="1" customWidth="1"/>
    <col min="2" max="9" width="5" style="1" bestFit="1" customWidth="1"/>
    <col min="10" max="16384" width="9.140625" style="1"/>
  </cols>
  <sheetData>
    <row r="1" spans="1:9" x14ac:dyDescent="0.2">
      <c r="B1" s="1">
        <v>2006</v>
      </c>
      <c r="C1" s="1">
        <v>2007</v>
      </c>
      <c r="D1" s="1">
        <v>2008</v>
      </c>
      <c r="E1" s="1">
        <v>2009</v>
      </c>
      <c r="F1" s="1">
        <v>2010</v>
      </c>
      <c r="G1" s="1">
        <v>2011</v>
      </c>
      <c r="H1" s="1">
        <v>2012</v>
      </c>
      <c r="I1" s="1">
        <v>2013</v>
      </c>
    </row>
    <row r="2" spans="1:9" x14ac:dyDescent="0.2">
      <c r="A2" s="1" t="s">
        <v>18</v>
      </c>
      <c r="B2" s="2">
        <f>+B3+B4+B5</f>
        <v>6.2305437567386015</v>
      </c>
      <c r="C2" s="2">
        <f t="shared" ref="C2:I2" si="0">+C3+C4+C5</f>
        <v>11.000436380614699</v>
      </c>
      <c r="D2" s="2">
        <f t="shared" si="0"/>
        <v>9.4647726887201991</v>
      </c>
      <c r="E2" s="2">
        <f t="shared" si="0"/>
        <v>-1.0172486055090002</v>
      </c>
      <c r="F2" s="2">
        <f t="shared" si="0"/>
        <v>-1.9779914724616989</v>
      </c>
      <c r="G2" s="2">
        <f t="shared" si="0"/>
        <v>-2.8398145950536007</v>
      </c>
      <c r="H2" s="2">
        <f t="shared" si="0"/>
        <v>-8.8711771223226012</v>
      </c>
      <c r="I2" s="2">
        <f t="shared" si="0"/>
        <v>-8.851236268825998</v>
      </c>
    </row>
    <row r="3" spans="1:9" x14ac:dyDescent="0.2">
      <c r="A3" s="1" t="s">
        <v>35</v>
      </c>
      <c r="B3" s="2">
        <v>3.6024492331789011</v>
      </c>
      <c r="C3" s="2">
        <v>3.5664935530840998</v>
      </c>
      <c r="D3" s="2">
        <v>-1.0031178590161007</v>
      </c>
      <c r="E3" s="2">
        <v>1.8223904810836993</v>
      </c>
      <c r="F3" s="2">
        <v>1.8858813566414006</v>
      </c>
      <c r="G3" s="2">
        <v>2.2349935812459991</v>
      </c>
      <c r="H3" s="2">
        <v>-2.1310164754546008</v>
      </c>
      <c r="I3" s="2">
        <v>-5.4415843547061993</v>
      </c>
    </row>
    <row r="4" spans="1:9" x14ac:dyDescent="0.2">
      <c r="A4" s="1" t="s">
        <v>36</v>
      </c>
      <c r="B4" s="2">
        <v>3.5200813971733007</v>
      </c>
      <c r="C4" s="2">
        <v>3.9721663660363</v>
      </c>
      <c r="D4" s="2">
        <v>9.098067134683399</v>
      </c>
      <c r="E4" s="2">
        <v>-4.0988233033599997</v>
      </c>
      <c r="F4" s="2">
        <v>-4.0437616403588992</v>
      </c>
      <c r="G4" s="2">
        <v>-4.2008403593420001</v>
      </c>
      <c r="H4" s="2">
        <v>-4.5074652942261997</v>
      </c>
      <c r="I4" s="2">
        <v>-2.8400499499609997</v>
      </c>
    </row>
    <row r="5" spans="1:9" x14ac:dyDescent="0.2">
      <c r="A5" s="1" t="s">
        <v>37</v>
      </c>
      <c r="B5" s="2">
        <v>-0.89198687361359996</v>
      </c>
      <c r="C5" s="2">
        <v>3.4617764614942996</v>
      </c>
      <c r="D5" s="2">
        <v>1.3698234130528999</v>
      </c>
      <c r="E5" s="2">
        <v>1.2591842167673</v>
      </c>
      <c r="F5" s="2">
        <v>0.17988881125579997</v>
      </c>
      <c r="G5" s="2">
        <v>-0.87396781695759995</v>
      </c>
      <c r="H5" s="2">
        <v>-2.2326953526418003</v>
      </c>
      <c r="I5" s="2">
        <v>-0.56960196415879993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"/>
  <sheetViews>
    <sheetView showGridLines="0" workbookViewId="0">
      <selection sqref="A1:XFD1048576"/>
    </sheetView>
  </sheetViews>
  <sheetFormatPr defaultRowHeight="12.75" x14ac:dyDescent="0.2"/>
  <cols>
    <col min="1" max="1" width="16.42578125" style="1" bestFit="1" customWidth="1"/>
    <col min="2" max="3" width="7.7109375" style="1" bestFit="1" customWidth="1"/>
    <col min="4" max="4" width="4" style="1" bestFit="1" customWidth="1"/>
    <col min="5" max="6" width="3.42578125" style="1" bestFit="1" customWidth="1"/>
    <col min="7" max="7" width="7.7109375" style="1" bestFit="1" customWidth="1"/>
    <col min="8" max="10" width="4.42578125" style="1" bestFit="1" customWidth="1"/>
    <col min="11" max="11" width="7.7109375" style="1" bestFit="1" customWidth="1"/>
    <col min="12" max="14" width="4.42578125" style="1" bestFit="1" customWidth="1"/>
    <col min="15" max="15" width="7.7109375" style="1" bestFit="1" customWidth="1"/>
    <col min="16" max="18" width="4.42578125" style="1" bestFit="1" customWidth="1"/>
    <col min="19" max="19" width="7.7109375" style="1" bestFit="1" customWidth="1"/>
    <col min="20" max="22" width="4.42578125" style="1" bestFit="1" customWidth="1"/>
    <col min="23" max="23" width="7.7109375" style="1" bestFit="1" customWidth="1"/>
    <col min="24" max="25" width="4.42578125" style="1" bestFit="1" customWidth="1"/>
    <col min="26" max="26" width="3.42578125" style="1" bestFit="1" customWidth="1"/>
    <col min="27" max="27" width="7.7109375" style="1" bestFit="1" customWidth="1"/>
    <col min="28" max="29" width="3.42578125" style="1" bestFit="1" customWidth="1"/>
    <col min="30" max="30" width="4" style="1" bestFit="1" customWidth="1"/>
    <col min="31" max="31" width="7.7109375" style="1" bestFit="1" customWidth="1"/>
    <col min="32" max="34" width="4" style="1" bestFit="1" customWidth="1"/>
    <col min="35" max="16384" width="9.140625" style="1"/>
  </cols>
  <sheetData>
    <row r="1" spans="1:34" x14ac:dyDescent="0.2">
      <c r="B1" s="1" t="s">
        <v>16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</v>
      </c>
      <c r="I1" s="1" t="s">
        <v>3</v>
      </c>
      <c r="J1" s="1" t="s">
        <v>4</v>
      </c>
      <c r="K1" s="1" t="s">
        <v>6</v>
      </c>
      <c r="L1" s="1" t="s">
        <v>2</v>
      </c>
      <c r="M1" s="1" t="s">
        <v>3</v>
      </c>
      <c r="N1" s="1" t="s">
        <v>4</v>
      </c>
      <c r="O1" s="1" t="s">
        <v>7</v>
      </c>
      <c r="P1" s="1" t="s">
        <v>2</v>
      </c>
      <c r="Q1" s="1" t="s">
        <v>3</v>
      </c>
      <c r="R1" s="1" t="s">
        <v>4</v>
      </c>
      <c r="S1" s="1" t="s">
        <v>8</v>
      </c>
      <c r="T1" s="1" t="s">
        <v>2</v>
      </c>
      <c r="U1" s="1" t="s">
        <v>3</v>
      </c>
      <c r="V1" s="1" t="s">
        <v>4</v>
      </c>
      <c r="W1" s="1" t="s">
        <v>9</v>
      </c>
      <c r="X1" s="1" t="s">
        <v>2</v>
      </c>
      <c r="Y1" s="1" t="s">
        <v>3</v>
      </c>
      <c r="Z1" s="1" t="s">
        <v>4</v>
      </c>
      <c r="AA1" s="1" t="s">
        <v>10</v>
      </c>
      <c r="AB1" s="1" t="s">
        <v>2</v>
      </c>
      <c r="AC1" s="1" t="s">
        <v>3</v>
      </c>
      <c r="AD1" s="1" t="s">
        <v>4</v>
      </c>
      <c r="AE1" s="1" t="s">
        <v>11</v>
      </c>
      <c r="AF1" s="1" t="s">
        <v>2</v>
      </c>
      <c r="AG1" s="1" t="s">
        <v>3</v>
      </c>
      <c r="AH1" s="1" t="s">
        <v>4</v>
      </c>
    </row>
    <row r="2" spans="1:34" x14ac:dyDescent="0.2">
      <c r="A2" s="1" t="s">
        <v>40</v>
      </c>
      <c r="B2" s="2">
        <v>0</v>
      </c>
      <c r="C2" s="2">
        <v>0.90350019622709998</v>
      </c>
      <c r="D2" s="2">
        <v>2.3106019256085002</v>
      </c>
      <c r="E2" s="2">
        <v>4.0869468793202</v>
      </c>
      <c r="F2" s="2">
        <v>5.9849529081175001</v>
      </c>
      <c r="G2" s="2">
        <v>7.9088654687064999</v>
      </c>
      <c r="H2" s="2">
        <v>10.3944080108718</v>
      </c>
      <c r="I2" s="2">
        <v>11.351169754825099</v>
      </c>
      <c r="J2" s="2">
        <v>12.578763843863999</v>
      </c>
      <c r="K2" s="2">
        <v>15.3839249804298</v>
      </c>
      <c r="L2" s="2">
        <v>18.626177064081599</v>
      </c>
      <c r="M2" s="2">
        <v>20.984856403217499</v>
      </c>
      <c r="N2" s="2">
        <v>23.620941268235597</v>
      </c>
      <c r="O2" s="2">
        <v>24.198093379140296</v>
      </c>
      <c r="P2" s="2">
        <v>21.396675727555895</v>
      </c>
      <c r="Q2" s="2">
        <v>19.474627631529195</v>
      </c>
      <c r="R2" s="2">
        <v>19.527731063686094</v>
      </c>
      <c r="S2" s="2">
        <v>19.495644219587593</v>
      </c>
      <c r="T2" s="2">
        <v>19.145982887799494</v>
      </c>
      <c r="U2" s="2">
        <v>18.295543034507695</v>
      </c>
      <c r="V2" s="2">
        <v>14.348320317670295</v>
      </c>
      <c r="W2" s="2">
        <v>15.880878192063594</v>
      </c>
      <c r="X2" s="2">
        <v>14.676055831709794</v>
      </c>
      <c r="Y2" s="2">
        <v>13.012047048149594</v>
      </c>
      <c r="Z2" s="2">
        <v>9.1850587988884946</v>
      </c>
      <c r="AA2" s="2">
        <v>8.579075854979294</v>
      </c>
      <c r="AB2" s="2">
        <v>7.407645175931294</v>
      </c>
      <c r="AC2" s="2">
        <v>4.7709468741460936</v>
      </c>
      <c r="AD2" s="2">
        <v>2.2205606754359937</v>
      </c>
      <c r="AE2" s="2">
        <v>2.4497929970177936</v>
      </c>
      <c r="AF2" s="2">
        <v>0.87912239743239362</v>
      </c>
      <c r="AG2" s="2">
        <v>0.52726471585599366</v>
      </c>
      <c r="AH2" s="2">
        <v>-1.465547552654106</v>
      </c>
    </row>
    <row r="3" spans="1:34" x14ac:dyDescent="0.2">
      <c r="A3" s="1" t="s">
        <v>38</v>
      </c>
      <c r="B3" s="2">
        <v>0</v>
      </c>
      <c r="C3" s="2">
        <v>1.2653137886685999</v>
      </c>
      <c r="D3" s="2">
        <v>-0.15934687326020014</v>
      </c>
      <c r="E3" s="2">
        <v>0.6824446923666998</v>
      </c>
      <c r="F3" s="2">
        <v>2.4648715109441999</v>
      </c>
      <c r="G3" s="2">
        <v>3.2026764339196996</v>
      </c>
      <c r="H3" s="2">
        <v>3.8336971165863996</v>
      </c>
      <c r="I3" s="2">
        <v>3.9816771348331996</v>
      </c>
      <c r="J3" s="2">
        <v>5.0865160806544001</v>
      </c>
      <c r="K3" s="2">
        <v>6.2413672065172001</v>
      </c>
      <c r="L3" s="2">
        <v>7.2306673111041997</v>
      </c>
      <c r="M3" s="2">
        <v>9.3177801419163</v>
      </c>
      <c r="N3" s="2">
        <v>7.0306263703426</v>
      </c>
      <c r="O3" s="2">
        <v>6.8926753058486998</v>
      </c>
      <c r="P3" s="2">
        <v>7.8325277159545994</v>
      </c>
      <c r="Q3" s="2">
        <v>6.9318393603039992</v>
      </c>
      <c r="R3" s="2">
        <v>7.0362394691530987</v>
      </c>
      <c r="S3" s="2">
        <v>6.8416203287602988</v>
      </c>
      <c r="T3" s="2">
        <v>6.7103050799408992</v>
      </c>
      <c r="U3" s="2">
        <v>6.8456665787688991</v>
      </c>
      <c r="V3" s="2">
        <v>5.9005903634961987</v>
      </c>
      <c r="W3" s="2">
        <v>5.4950834332794987</v>
      </c>
      <c r="X3" s="2">
        <v>4.9750931413058987</v>
      </c>
      <c r="Y3" s="2">
        <v>5.1534270527339991</v>
      </c>
      <c r="Z3" s="2">
        <v>4.9381692040563996</v>
      </c>
      <c r="AA3" s="2">
        <v>4.6993466295532995</v>
      </c>
      <c r="AB3" s="2">
        <v>3.0728410225060996</v>
      </c>
      <c r="AC3" s="2">
        <v>3.0420026798887996</v>
      </c>
      <c r="AD3" s="2">
        <v>2.4811363748300996</v>
      </c>
      <c r="AE3" s="2">
        <v>2.9101217579857996</v>
      </c>
      <c r="AF3" s="2">
        <v>2.1925060177940994</v>
      </c>
      <c r="AG3" s="2">
        <v>1.6116051940771996</v>
      </c>
      <c r="AH3" s="2">
        <v>1.6350780967009997</v>
      </c>
    </row>
    <row r="4" spans="1:34" x14ac:dyDescent="0.2">
      <c r="A4" s="1" t="s">
        <v>39</v>
      </c>
      <c r="B4" s="2">
        <v>0</v>
      </c>
      <c r="C4" s="2">
        <f>+C2-C3</f>
        <v>-0.36181359244149991</v>
      </c>
      <c r="D4" s="2">
        <f t="shared" ref="D4:AG4" si="0">+D2-D3</f>
        <v>2.4699487988687006</v>
      </c>
      <c r="E4" s="2">
        <f t="shared" si="0"/>
        <v>3.4045021869535002</v>
      </c>
      <c r="F4" s="2">
        <f t="shared" si="0"/>
        <v>3.5200813971733003</v>
      </c>
      <c r="G4" s="2">
        <f t="shared" si="0"/>
        <v>4.7061890347868003</v>
      </c>
      <c r="H4" s="2">
        <f t="shared" si="0"/>
        <v>6.5607108942853998</v>
      </c>
      <c r="I4" s="2">
        <f t="shared" si="0"/>
        <v>7.3694926199918989</v>
      </c>
      <c r="J4" s="2">
        <f t="shared" si="0"/>
        <v>7.4922477632095994</v>
      </c>
      <c r="K4" s="2">
        <f t="shared" si="0"/>
        <v>9.1425577739125998</v>
      </c>
      <c r="L4" s="2">
        <f t="shared" si="0"/>
        <v>11.3955097529774</v>
      </c>
      <c r="M4" s="2">
        <f t="shared" si="0"/>
        <v>11.667076261301199</v>
      </c>
      <c r="N4" s="2">
        <f t="shared" si="0"/>
        <v>16.590314897892998</v>
      </c>
      <c r="O4" s="2">
        <f t="shared" si="0"/>
        <v>17.305418073291598</v>
      </c>
      <c r="P4" s="2">
        <f t="shared" si="0"/>
        <v>13.564148011601295</v>
      </c>
      <c r="Q4" s="2">
        <f t="shared" si="0"/>
        <v>12.542788271225195</v>
      </c>
      <c r="R4" s="2">
        <f t="shared" si="0"/>
        <v>12.491491594532995</v>
      </c>
      <c r="S4" s="2">
        <f t="shared" si="0"/>
        <v>12.654023890827293</v>
      </c>
      <c r="T4" s="2">
        <f t="shared" si="0"/>
        <v>12.435677807858596</v>
      </c>
      <c r="U4" s="2">
        <f t="shared" si="0"/>
        <v>11.449876455738796</v>
      </c>
      <c r="V4" s="2">
        <f t="shared" si="0"/>
        <v>8.4477299541740969</v>
      </c>
      <c r="W4" s="2">
        <f t="shared" si="0"/>
        <v>10.385794758784096</v>
      </c>
      <c r="X4" s="2">
        <f t="shared" si="0"/>
        <v>9.7009626904038946</v>
      </c>
      <c r="Y4" s="2">
        <f t="shared" si="0"/>
        <v>7.8586199954155944</v>
      </c>
      <c r="Z4" s="2">
        <f t="shared" si="0"/>
        <v>4.246889594832095</v>
      </c>
      <c r="AA4" s="2">
        <f t="shared" si="0"/>
        <v>3.8797292254259945</v>
      </c>
      <c r="AB4" s="2">
        <f t="shared" si="0"/>
        <v>4.3348041534251944</v>
      </c>
      <c r="AC4" s="2">
        <f t="shared" si="0"/>
        <v>1.7289441942572941</v>
      </c>
      <c r="AD4" s="2">
        <f t="shared" si="0"/>
        <v>-0.26057569939410596</v>
      </c>
      <c r="AE4" s="2">
        <f t="shared" si="0"/>
        <v>-0.46032876096800601</v>
      </c>
      <c r="AF4" s="2">
        <f t="shared" si="0"/>
        <v>-1.3133836203617058</v>
      </c>
      <c r="AG4" s="2">
        <f t="shared" si="0"/>
        <v>-1.0843404782212058</v>
      </c>
      <c r="AH4" s="2">
        <f t="shared" ref="AH4" si="1">+AH2-AH3</f>
        <v>-3.1006256493551057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showGridLines="0" workbookViewId="0">
      <selection sqref="A1:XFD1048576"/>
    </sheetView>
  </sheetViews>
  <sheetFormatPr defaultRowHeight="12.75" x14ac:dyDescent="0.2"/>
  <cols>
    <col min="1" max="1" width="18.28515625" style="1" bestFit="1" customWidth="1"/>
    <col min="2" max="9" width="5" style="1" bestFit="1" customWidth="1"/>
    <col min="10" max="16384" width="9.140625" style="1"/>
  </cols>
  <sheetData>
    <row r="1" spans="1:9" x14ac:dyDescent="0.2">
      <c r="B1" s="1">
        <v>2006</v>
      </c>
      <c r="C1" s="1">
        <v>2007</v>
      </c>
      <c r="D1" s="1">
        <v>2008</v>
      </c>
      <c r="E1" s="1">
        <v>2009</v>
      </c>
      <c r="F1" s="1">
        <v>2010</v>
      </c>
      <c r="G1" s="1">
        <v>2011</v>
      </c>
      <c r="H1" s="1">
        <v>2012</v>
      </c>
      <c r="I1" s="1">
        <v>2013</v>
      </c>
    </row>
    <row r="2" spans="1:9" x14ac:dyDescent="0.2">
      <c r="A2" s="1" t="s">
        <v>41</v>
      </c>
      <c r="B2" s="2">
        <v>5.9849529081175001</v>
      </c>
      <c r="C2" s="2">
        <v>6.5938109357465002</v>
      </c>
      <c r="D2" s="2">
        <v>11.0421774243716</v>
      </c>
      <c r="E2" s="2">
        <v>-4.0932102045495</v>
      </c>
      <c r="F2" s="2">
        <v>-5.1794107460157992</v>
      </c>
      <c r="G2" s="2">
        <v>-5.1632615187818001</v>
      </c>
      <c r="H2" s="2">
        <v>-6.9644981234525005</v>
      </c>
      <c r="I2" s="2">
        <v>-3.6861082280900996</v>
      </c>
    </row>
    <row r="3" spans="1:9" x14ac:dyDescent="0.2">
      <c r="A3" s="1" t="s">
        <v>42</v>
      </c>
      <c r="B3" s="2">
        <v>1.5087828035191997</v>
      </c>
      <c r="C3" s="2">
        <v>3.9721663660363</v>
      </c>
      <c r="D3" s="2">
        <v>9.0980671346834008</v>
      </c>
      <c r="E3" s="2">
        <v>-4.0988233033599997</v>
      </c>
      <c r="F3" s="2">
        <v>-4.0437616403589001</v>
      </c>
      <c r="G3" s="2">
        <v>-4.2008403593420001</v>
      </c>
      <c r="H3" s="2">
        <v>-4.5074652942261997</v>
      </c>
      <c r="I3" s="2">
        <v>-2.8400499499609997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showGridLines="0" workbookViewId="0">
      <selection sqref="A1:XFD1048576"/>
    </sheetView>
  </sheetViews>
  <sheetFormatPr defaultRowHeight="12.75" x14ac:dyDescent="0.2"/>
  <cols>
    <col min="1" max="1" width="47.28515625" style="1" bestFit="1" customWidth="1"/>
    <col min="2" max="3" width="7.7109375" style="1" bestFit="1" customWidth="1"/>
    <col min="4" max="6" width="4" style="1" bestFit="1" customWidth="1"/>
    <col min="7" max="7" width="7.7109375" style="1" bestFit="1" customWidth="1"/>
    <col min="8" max="10" width="4" style="1" bestFit="1" customWidth="1"/>
    <col min="11" max="11" width="7.7109375" style="1" bestFit="1" customWidth="1"/>
    <col min="12" max="13" width="4" style="1" bestFit="1" customWidth="1"/>
    <col min="14" max="14" width="4.42578125" style="1" bestFit="1" customWidth="1"/>
    <col min="15" max="15" width="7.7109375" style="1" bestFit="1" customWidth="1"/>
    <col min="16" max="18" width="5" style="1" bestFit="1" customWidth="1"/>
    <col min="19" max="19" width="7.7109375" style="1" bestFit="1" customWidth="1"/>
    <col min="20" max="22" width="5" style="1" bestFit="1" customWidth="1"/>
    <col min="23" max="23" width="7.7109375" style="1" bestFit="1" customWidth="1"/>
    <col min="24" max="26" width="5" style="1" bestFit="1" customWidth="1"/>
    <col min="27" max="27" width="7.7109375" style="1" bestFit="1" customWidth="1"/>
    <col min="28" max="30" width="5" style="1" bestFit="1" customWidth="1"/>
    <col min="31" max="31" width="7.7109375" style="1" bestFit="1" customWidth="1"/>
    <col min="32" max="34" width="5" style="1" bestFit="1" customWidth="1"/>
    <col min="35" max="16384" width="9.140625" style="1"/>
  </cols>
  <sheetData>
    <row r="1" spans="1:34" x14ac:dyDescent="0.2">
      <c r="B1" s="1" t="s">
        <v>16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</v>
      </c>
      <c r="I1" s="1" t="s">
        <v>3</v>
      </c>
      <c r="J1" s="1" t="s">
        <v>4</v>
      </c>
      <c r="K1" s="1" t="s">
        <v>6</v>
      </c>
      <c r="L1" s="1" t="s">
        <v>2</v>
      </c>
      <c r="M1" s="1" t="s">
        <v>3</v>
      </c>
      <c r="N1" s="1" t="s">
        <v>4</v>
      </c>
      <c r="O1" s="1" t="s">
        <v>7</v>
      </c>
      <c r="P1" s="1" t="s">
        <v>2</v>
      </c>
      <c r="Q1" s="1" t="s">
        <v>3</v>
      </c>
      <c r="R1" s="1" t="s">
        <v>4</v>
      </c>
      <c r="S1" s="1" t="s">
        <v>8</v>
      </c>
      <c r="T1" s="1" t="s">
        <v>2</v>
      </c>
      <c r="U1" s="1" t="s">
        <v>3</v>
      </c>
      <c r="V1" s="1" t="s">
        <v>4</v>
      </c>
      <c r="W1" s="1" t="s">
        <v>9</v>
      </c>
      <c r="X1" s="1" t="s">
        <v>2</v>
      </c>
      <c r="Y1" s="1" t="s">
        <v>3</v>
      </c>
      <c r="Z1" s="1" t="s">
        <v>4</v>
      </c>
      <c r="AA1" s="1" t="s">
        <v>10</v>
      </c>
      <c r="AB1" s="1" t="s">
        <v>2</v>
      </c>
      <c r="AC1" s="1" t="s">
        <v>3</v>
      </c>
      <c r="AD1" s="1" t="s">
        <v>4</v>
      </c>
      <c r="AE1" s="1" t="s">
        <v>11</v>
      </c>
      <c r="AF1" s="1" t="s">
        <v>2</v>
      </c>
      <c r="AG1" s="1" t="s">
        <v>3</v>
      </c>
      <c r="AH1" s="1" t="s">
        <v>4</v>
      </c>
    </row>
    <row r="2" spans="1:34" x14ac:dyDescent="0.2">
      <c r="A2" s="1" t="s">
        <v>49</v>
      </c>
      <c r="B2" s="2">
        <v>0</v>
      </c>
      <c r="C2" s="2">
        <f>+SUM(C3:C6)</f>
        <v>1.6041980705946002</v>
      </c>
      <c r="D2" s="2">
        <f t="shared" ref="D2:AG2" si="0">+SUM(D3:D6)</f>
        <v>2.0852975036252999</v>
      </c>
      <c r="E2" s="2">
        <f t="shared" si="0"/>
        <v>2.5877868410318996</v>
      </c>
      <c r="F2" s="2">
        <f t="shared" si="0"/>
        <v>3.6024492331789002</v>
      </c>
      <c r="G2" s="2">
        <f t="shared" si="0"/>
        <v>5.0349069492729006</v>
      </c>
      <c r="H2" s="2">
        <f t="shared" si="0"/>
        <v>5.5654989679388995</v>
      </c>
      <c r="I2" s="2">
        <f t="shared" si="0"/>
        <v>6.608838408184301</v>
      </c>
      <c r="J2" s="2">
        <f t="shared" si="0"/>
        <v>7.168942786263</v>
      </c>
      <c r="K2" s="2">
        <f t="shared" si="0"/>
        <v>7.7192154814263994</v>
      </c>
      <c r="L2" s="2">
        <f t="shared" si="0"/>
        <v>7.2046652284355996</v>
      </c>
      <c r="M2" s="2">
        <f t="shared" si="0"/>
        <v>8.4086695184766</v>
      </c>
      <c r="N2" s="2">
        <f t="shared" si="0"/>
        <v>6.1660235941534012</v>
      </c>
      <c r="O2" s="2">
        <f t="shared" si="0"/>
        <v>7.4181878237512011</v>
      </c>
      <c r="P2" s="2">
        <f t="shared" si="0"/>
        <v>8.5710681154162991</v>
      </c>
      <c r="Q2" s="2">
        <f t="shared" si="0"/>
        <v>9.3339758394550021</v>
      </c>
      <c r="R2" s="2">
        <f t="shared" si="0"/>
        <v>7.9882140645167006</v>
      </c>
      <c r="S2" s="2">
        <f t="shared" si="0"/>
        <v>8.1498632526406993</v>
      </c>
      <c r="T2" s="2">
        <f t="shared" si="0"/>
        <v>7.3752447738308975</v>
      </c>
      <c r="U2" s="2">
        <f t="shared" si="0"/>
        <v>8.5546289449100996</v>
      </c>
      <c r="V2" s="2">
        <f t="shared" si="0"/>
        <v>9.9036239219886966</v>
      </c>
      <c r="W2" s="2">
        <f t="shared" si="0"/>
        <v>8.6044876439277953</v>
      </c>
      <c r="X2" s="2">
        <f t="shared" si="0"/>
        <v>9.7492455249492949</v>
      </c>
      <c r="Y2" s="2">
        <f t="shared" si="0"/>
        <v>11.654925399032592</v>
      </c>
      <c r="Z2" s="2">
        <f t="shared" si="0"/>
        <v>12.227477285442395</v>
      </c>
      <c r="AA2" s="2">
        <f t="shared" si="0"/>
        <v>12.470165392097698</v>
      </c>
      <c r="AB2" s="2">
        <f t="shared" si="0"/>
        <v>10.8097953995191</v>
      </c>
      <c r="AC2" s="2">
        <f t="shared" si="0"/>
        <v>11.379606839204699</v>
      </c>
      <c r="AD2" s="2">
        <f t="shared" si="0"/>
        <v>10.0788971837473</v>
      </c>
      <c r="AE2" s="2">
        <f t="shared" si="0"/>
        <v>6.9793236920176964</v>
      </c>
      <c r="AF2" s="2">
        <f t="shared" si="0"/>
        <v>7.0794340139498928</v>
      </c>
      <c r="AG2" s="2">
        <f t="shared" si="0"/>
        <v>6.5052806083638952</v>
      </c>
      <c r="AH2" s="2">
        <f t="shared" ref="AH2" si="1">+SUM(AH3:AH6)</f>
        <v>4.5711929551705932</v>
      </c>
    </row>
    <row r="3" spans="1:34" x14ac:dyDescent="0.2">
      <c r="A3" s="1" t="s">
        <v>45</v>
      </c>
      <c r="B3" s="2">
        <v>0</v>
      </c>
      <c r="C3" s="2">
        <v>0.94016360246860009</v>
      </c>
      <c r="D3" s="2">
        <v>0.61125946503570017</v>
      </c>
      <c r="E3" s="2">
        <v>0.47663683688500014</v>
      </c>
      <c r="F3" s="2">
        <v>1.6089672268127999</v>
      </c>
      <c r="G3" s="2">
        <v>2.2403768560187998</v>
      </c>
      <c r="H3" s="2">
        <v>2.3996738564755997</v>
      </c>
      <c r="I3" s="2">
        <v>2.6947417517005996</v>
      </c>
      <c r="J3" s="2">
        <v>2.9874532771116997</v>
      </c>
      <c r="K3" s="2">
        <v>3.0298669263463998</v>
      </c>
      <c r="L3" s="2">
        <v>2.2137819420299998</v>
      </c>
      <c r="M3" s="2">
        <v>3.1719181010497</v>
      </c>
      <c r="N3" s="2">
        <v>9.1541572663099924E-2</v>
      </c>
      <c r="O3" s="2">
        <v>7.4972734977299907E-2</v>
      </c>
      <c r="P3" s="2">
        <v>-0.83601398598100007</v>
      </c>
      <c r="Q3" s="2">
        <v>-0.19481516384010011</v>
      </c>
      <c r="R3" s="2">
        <v>-1.3565323260568001</v>
      </c>
      <c r="S3" s="2">
        <v>0.67175679944819966</v>
      </c>
      <c r="T3" s="2">
        <v>-0.66121361633840015</v>
      </c>
      <c r="U3" s="2">
        <v>0.79003056636629987</v>
      </c>
      <c r="V3" s="2">
        <v>0.5450665903227998</v>
      </c>
      <c r="W3" s="2">
        <v>2.6747306645901996</v>
      </c>
      <c r="X3" s="2">
        <v>4.0889090684955001</v>
      </c>
      <c r="Y3" s="2">
        <v>5.7401881197678</v>
      </c>
      <c r="Z3" s="2">
        <v>5.5697686775901998</v>
      </c>
      <c r="AA3" s="2">
        <v>6.2558396386202997</v>
      </c>
      <c r="AB3" s="2">
        <v>5.9113720164245001</v>
      </c>
      <c r="AC3" s="2">
        <v>8.0202362204599993</v>
      </c>
      <c r="AD3" s="2">
        <v>8.2369220513645995</v>
      </c>
      <c r="AE3" s="2">
        <v>8.0399691265399991</v>
      </c>
      <c r="AF3" s="2">
        <v>9.5753560994685998</v>
      </c>
      <c r="AG3" s="2">
        <v>9.1170950447961996</v>
      </c>
      <c r="AH3" s="2">
        <v>8.3566480353520003</v>
      </c>
    </row>
    <row r="4" spans="1:34" x14ac:dyDescent="0.2">
      <c r="A4" s="1" t="s">
        <v>44</v>
      </c>
      <c r="B4" s="2">
        <v>0</v>
      </c>
      <c r="C4" s="2">
        <v>2.7245886816112002</v>
      </c>
      <c r="D4" s="2">
        <v>2.4276062806501999</v>
      </c>
      <c r="E4" s="2">
        <v>3.0995875828756998</v>
      </c>
      <c r="F4" s="2">
        <v>2.9257127527609001</v>
      </c>
      <c r="G4" s="2">
        <v>4.2376738950325006</v>
      </c>
      <c r="H4" s="2">
        <v>4.7463850760388002</v>
      </c>
      <c r="I4" s="2">
        <v>5.0496631711246005</v>
      </c>
      <c r="J4" s="2">
        <v>5.5842157371642003</v>
      </c>
      <c r="K4" s="2">
        <v>6.6084606754566</v>
      </c>
      <c r="L4" s="2">
        <v>7.6866098392547997</v>
      </c>
      <c r="M4" s="2">
        <v>7.7964241475982998</v>
      </c>
      <c r="N4" s="2">
        <v>14.651092125498401</v>
      </c>
      <c r="O4" s="2">
        <v>19.350311532689201</v>
      </c>
      <c r="P4" s="2">
        <v>19.042342583089301</v>
      </c>
      <c r="Q4" s="2">
        <v>21.896035927961602</v>
      </c>
      <c r="R4" s="2">
        <v>21.217966392193702</v>
      </c>
      <c r="S4" s="2">
        <v>23.290636336959402</v>
      </c>
      <c r="T4" s="2">
        <v>23.955790126649902</v>
      </c>
      <c r="U4" s="2">
        <v>22.8483911843017</v>
      </c>
      <c r="V4" s="2">
        <v>21.832398951617499</v>
      </c>
      <c r="W4" s="2">
        <v>24.654520229762898</v>
      </c>
      <c r="X4" s="2">
        <v>25.0659419123057</v>
      </c>
      <c r="Y4" s="2">
        <v>26.741930969786299</v>
      </c>
      <c r="Z4" s="2">
        <v>24.1604368285935</v>
      </c>
      <c r="AA4" s="2">
        <v>22.852902314617602</v>
      </c>
      <c r="AB4" s="2">
        <v>22.821560885126402</v>
      </c>
      <c r="AC4" s="2">
        <v>20.786224059057304</v>
      </c>
      <c r="AD4" s="2">
        <v>18.380270011687003</v>
      </c>
      <c r="AE4" s="2">
        <v>18.368459226536501</v>
      </c>
      <c r="AF4" s="2">
        <v>16.602260369496801</v>
      </c>
      <c r="AG4" s="2">
        <v>13.547385168422601</v>
      </c>
      <c r="AH4" s="2">
        <v>15.346969681586101</v>
      </c>
    </row>
    <row r="5" spans="1:34" x14ac:dyDescent="0.2">
      <c r="A5" s="1" t="s">
        <v>43</v>
      </c>
      <c r="B5" s="2">
        <v>0</v>
      </c>
      <c r="C5" s="2">
        <v>-2.2176289677079999</v>
      </c>
      <c r="D5" s="2">
        <v>-1.1297044518649</v>
      </c>
      <c r="E5" s="2">
        <v>-1.0007117873239</v>
      </c>
      <c r="F5" s="2">
        <v>-0.96760237648829994</v>
      </c>
      <c r="G5" s="2">
        <v>-1.5948735006499</v>
      </c>
      <c r="H5" s="2">
        <v>-1.6441396835763999</v>
      </c>
      <c r="I5" s="2">
        <v>-1.1734781459140999</v>
      </c>
      <c r="J5" s="2">
        <v>-1.1018444705863999</v>
      </c>
      <c r="K5" s="2">
        <v>-1.5469475282093998</v>
      </c>
      <c r="L5" s="2">
        <v>-2.3097550234236</v>
      </c>
      <c r="M5" s="2">
        <v>-2.1829116499958001</v>
      </c>
      <c r="N5" s="2">
        <v>-8.7779671254836007</v>
      </c>
      <c r="O5" s="2">
        <v>-12.072398289929801</v>
      </c>
      <c r="P5" s="2">
        <v>-11.5416108245198</v>
      </c>
      <c r="Q5" s="2">
        <v>-14.1866816034458</v>
      </c>
      <c r="R5" s="2">
        <v>-14.263885364002601</v>
      </c>
      <c r="S5" s="2">
        <v>-17.174068112748202</v>
      </c>
      <c r="T5" s="2">
        <v>-18.130040600173803</v>
      </c>
      <c r="U5" s="2">
        <v>-16.982757224516103</v>
      </c>
      <c r="V5" s="2">
        <v>-17.281748602681503</v>
      </c>
      <c r="W5" s="2">
        <v>-19.701520610416303</v>
      </c>
      <c r="X5" s="2">
        <v>-20.973778519892704</v>
      </c>
      <c r="Y5" s="2">
        <v>-22.251752815583405</v>
      </c>
      <c r="Z5" s="2">
        <v>-21.155392330899506</v>
      </c>
      <c r="AA5" s="2">
        <v>-18.347818313184405</v>
      </c>
      <c r="AB5" s="2">
        <v>-18.837343894195804</v>
      </c>
      <c r="AC5" s="2">
        <v>-17.947935288618805</v>
      </c>
      <c r="AD5" s="2">
        <v>-17.804129413607406</v>
      </c>
      <c r="AE5" s="2">
        <v>-19.649246096805406</v>
      </c>
      <c r="AF5" s="2">
        <v>-18.992967930662108</v>
      </c>
      <c r="AG5" s="2">
        <v>-15.675470472990908</v>
      </c>
      <c r="AH5" s="2">
        <v>-19.013909979968808</v>
      </c>
    </row>
    <row r="6" spans="1:34" x14ac:dyDescent="0.2">
      <c r="A6" s="1" t="s">
        <v>51</v>
      </c>
      <c r="B6" s="2">
        <v>0</v>
      </c>
      <c r="C6" s="2">
        <v>0.15707475422279998</v>
      </c>
      <c r="D6" s="2">
        <v>0.17613620980429998</v>
      </c>
      <c r="E6" s="2">
        <v>1.2274208595099978E-2</v>
      </c>
      <c r="F6" s="2">
        <v>3.537163009349998E-2</v>
      </c>
      <c r="G6" s="2">
        <v>0.15172969887149998</v>
      </c>
      <c r="H6" s="2">
        <v>6.3579719000899954E-2</v>
      </c>
      <c r="I6" s="2">
        <v>3.7911631273199957E-2</v>
      </c>
      <c r="J6" s="2">
        <v>-0.30088175742650003</v>
      </c>
      <c r="K6" s="2">
        <v>-0.37216459216719999</v>
      </c>
      <c r="L6" s="2">
        <v>-0.38597152942559998</v>
      </c>
      <c r="M6" s="2">
        <v>-0.3767610801756</v>
      </c>
      <c r="N6" s="2">
        <v>0.2013570214755</v>
      </c>
      <c r="O6" s="2">
        <v>6.5301846014499981E-2</v>
      </c>
      <c r="P6" s="2">
        <v>1.9063503428278001</v>
      </c>
      <c r="Q6" s="2">
        <v>1.8194366787793002</v>
      </c>
      <c r="R6" s="2">
        <v>2.3906653623823999</v>
      </c>
      <c r="S6" s="2">
        <v>1.3615382289813001</v>
      </c>
      <c r="T6" s="2">
        <v>2.2107088636932</v>
      </c>
      <c r="U6" s="2">
        <v>1.8989644187582</v>
      </c>
      <c r="V6" s="2">
        <v>4.8079069827299001</v>
      </c>
      <c r="W6" s="2">
        <v>0.97675735999100022</v>
      </c>
      <c r="X6" s="2">
        <v>1.5681730640408</v>
      </c>
      <c r="Y6" s="2">
        <v>1.4245591250619001</v>
      </c>
      <c r="Z6" s="2">
        <v>3.6526641101582005</v>
      </c>
      <c r="AA6" s="2">
        <v>1.7092417520442005</v>
      </c>
      <c r="AB6" s="2">
        <v>0.91420639216400046</v>
      </c>
      <c r="AC6" s="2">
        <v>0.52108184830620052</v>
      </c>
      <c r="AD6" s="2">
        <v>1.2658345343031006</v>
      </c>
      <c r="AE6" s="2">
        <v>0.2201414357466005</v>
      </c>
      <c r="AF6" s="2">
        <v>-0.10521452435339951</v>
      </c>
      <c r="AG6" s="2">
        <v>-0.48372913186399946</v>
      </c>
      <c r="AH6" s="2">
        <v>-0.11851478179869945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"/>
  <sheetViews>
    <sheetView showGridLines="0" workbookViewId="0">
      <selection sqref="A1:XFD1048576"/>
    </sheetView>
  </sheetViews>
  <sheetFormatPr defaultRowHeight="12.75" x14ac:dyDescent="0.2"/>
  <cols>
    <col min="1" max="1" width="35.42578125" style="1" bestFit="1" customWidth="1"/>
    <col min="2" max="3" width="7.7109375" style="1" bestFit="1" customWidth="1"/>
    <col min="4" max="6" width="4" style="1" bestFit="1" customWidth="1"/>
    <col min="7" max="7" width="7.7109375" style="1" bestFit="1" customWidth="1"/>
    <col min="8" max="10" width="3.42578125" style="1" bestFit="1" customWidth="1"/>
    <col min="11" max="11" width="7.7109375" style="1" bestFit="1" customWidth="1"/>
    <col min="12" max="14" width="3.42578125" style="1" bestFit="1" customWidth="1"/>
    <col min="15" max="15" width="7.7109375" style="1" bestFit="1" customWidth="1"/>
    <col min="16" max="18" width="3.42578125" style="1" bestFit="1" customWidth="1"/>
    <col min="19" max="19" width="7.7109375" style="1" bestFit="1" customWidth="1"/>
    <col min="20" max="22" width="4.42578125" style="1" bestFit="1" customWidth="1"/>
    <col min="23" max="23" width="7.7109375" style="1" bestFit="1" customWidth="1"/>
    <col min="24" max="26" width="3.42578125" style="1" bestFit="1" customWidth="1"/>
    <col min="27" max="27" width="7.7109375" style="1" bestFit="1" customWidth="1"/>
    <col min="28" max="30" width="3.42578125" style="1" bestFit="1" customWidth="1"/>
    <col min="31" max="31" width="7.7109375" style="1" bestFit="1" customWidth="1"/>
    <col min="32" max="34" width="3.42578125" style="1" bestFit="1" customWidth="1"/>
    <col min="35" max="16384" width="9.140625" style="1"/>
  </cols>
  <sheetData>
    <row r="1" spans="1:34" x14ac:dyDescent="0.2">
      <c r="B1" s="1" t="s">
        <v>16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</v>
      </c>
      <c r="I1" s="1" t="s">
        <v>3</v>
      </c>
      <c r="J1" s="1" t="s">
        <v>4</v>
      </c>
      <c r="K1" s="1" t="s">
        <v>6</v>
      </c>
      <c r="L1" s="1" t="s">
        <v>2</v>
      </c>
      <c r="M1" s="1" t="s">
        <v>3</v>
      </c>
      <c r="N1" s="1" t="s">
        <v>4</v>
      </c>
      <c r="O1" s="1" t="s">
        <v>7</v>
      </c>
      <c r="P1" s="1" t="s">
        <v>2</v>
      </c>
      <c r="Q1" s="1" t="s">
        <v>3</v>
      </c>
      <c r="R1" s="1" t="s">
        <v>4</v>
      </c>
      <c r="S1" s="1" t="s">
        <v>8</v>
      </c>
      <c r="T1" s="1" t="s">
        <v>2</v>
      </c>
      <c r="U1" s="1" t="s">
        <v>3</v>
      </c>
      <c r="V1" s="1" t="s">
        <v>4</v>
      </c>
      <c r="W1" s="1" t="s">
        <v>9</v>
      </c>
      <c r="X1" s="1" t="s">
        <v>2</v>
      </c>
      <c r="Y1" s="1" t="s">
        <v>3</v>
      </c>
      <c r="Z1" s="1" t="s">
        <v>4</v>
      </c>
      <c r="AA1" s="1" t="s">
        <v>10</v>
      </c>
      <c r="AB1" s="1" t="s">
        <v>2</v>
      </c>
      <c r="AC1" s="1" t="s">
        <v>3</v>
      </c>
      <c r="AD1" s="1" t="s">
        <v>4</v>
      </c>
      <c r="AE1" s="1" t="s">
        <v>11</v>
      </c>
      <c r="AF1" s="1" t="s">
        <v>2</v>
      </c>
      <c r="AG1" s="1" t="s">
        <v>3</v>
      </c>
      <c r="AH1" s="1" t="s">
        <v>4</v>
      </c>
    </row>
    <row r="2" spans="1:34" x14ac:dyDescent="0.2">
      <c r="A2" s="1" t="s">
        <v>50</v>
      </c>
      <c r="B2" s="2">
        <v>0</v>
      </c>
      <c r="C2" s="2">
        <v>-0.2909895880153</v>
      </c>
      <c r="D2" s="2">
        <v>-0.84315197333949987</v>
      </c>
      <c r="E2" s="2">
        <v>-0.73021905184509994</v>
      </c>
      <c r="F2" s="2">
        <v>-0.89198687361359985</v>
      </c>
      <c r="G2" s="2">
        <v>-1.0380547647044998</v>
      </c>
      <c r="H2" s="2">
        <v>0.71225291850250039</v>
      </c>
      <c r="I2" s="2">
        <v>1.7441523957791003</v>
      </c>
      <c r="J2" s="2">
        <v>2.5697895878807002</v>
      </c>
      <c r="K2" s="2">
        <v>3.4275542330043001</v>
      </c>
      <c r="L2" s="2">
        <v>2.8546901824453998</v>
      </c>
      <c r="M2" s="2">
        <v>3.9450314695562998</v>
      </c>
      <c r="N2" s="2">
        <v>3.9396130009335999</v>
      </c>
      <c r="O2" s="2">
        <v>3.5808098541580997</v>
      </c>
      <c r="P2" s="2">
        <v>4.5726645292872998</v>
      </c>
      <c r="Q2" s="2">
        <v>4.3699418772955996</v>
      </c>
      <c r="R2" s="2">
        <v>5.1987972177008999</v>
      </c>
      <c r="S2" s="2">
        <v>4.8898702787422001</v>
      </c>
      <c r="T2" s="2">
        <v>5.4646975933985003</v>
      </c>
      <c r="U2" s="2">
        <v>5.3727313266108006</v>
      </c>
      <c r="V2" s="2">
        <v>5.3786860289567002</v>
      </c>
      <c r="W2" s="2">
        <v>5.0617369633456999</v>
      </c>
      <c r="X2" s="2">
        <v>4.3131282542494001</v>
      </c>
      <c r="Y2" s="2">
        <v>3.4053768956349999</v>
      </c>
      <c r="Z2" s="2">
        <v>4.5047182119990996</v>
      </c>
      <c r="AA2" s="2">
        <v>4.2902660053699995</v>
      </c>
      <c r="AB2" s="2">
        <v>3.5887173562732997</v>
      </c>
      <c r="AC2" s="2">
        <v>2.3367722961900999</v>
      </c>
      <c r="AD2" s="2">
        <v>2.2720228593572998</v>
      </c>
      <c r="AE2" s="2">
        <v>3.0981362001693995</v>
      </c>
      <c r="AF2" s="2">
        <v>2.6119039261921992</v>
      </c>
      <c r="AG2" s="2">
        <v>1.7177241915096992</v>
      </c>
      <c r="AH2" s="2">
        <v>1.7024208951984992</v>
      </c>
    </row>
    <row r="3" spans="1:34" x14ac:dyDescent="0.2">
      <c r="A3" s="1" t="s">
        <v>38</v>
      </c>
      <c r="B3" s="2">
        <v>0</v>
      </c>
      <c r="C3" s="2">
        <v>6.0908372910499997E-2</v>
      </c>
      <c r="D3" s="2">
        <v>1.2441953530218</v>
      </c>
      <c r="E3" s="2">
        <v>1.8012970177706</v>
      </c>
      <c r="F3" s="2">
        <v>2.9944942614971</v>
      </c>
      <c r="G3" s="2">
        <v>3.0069664451172997</v>
      </c>
      <c r="H3" s="2">
        <v>3.2117076564642</v>
      </c>
      <c r="I3" s="2">
        <v>3.6383220425262</v>
      </c>
      <c r="J3" s="2">
        <v>3.9188989763181001</v>
      </c>
      <c r="K3" s="2">
        <v>4.0728942309485001</v>
      </c>
      <c r="L3" s="2">
        <v>4.9430819080646007</v>
      </c>
      <c r="M3" s="2">
        <v>5.6970464498239011</v>
      </c>
      <c r="N3" s="2">
        <v>4.3769268892978008</v>
      </c>
      <c r="O3" s="2">
        <v>5.0242395834540012</v>
      </c>
      <c r="P3" s="2">
        <v>5.2665831477685012</v>
      </c>
      <c r="Q3" s="2">
        <v>5.1107616955928012</v>
      </c>
      <c r="R3" s="2">
        <v>4.4718606786103008</v>
      </c>
      <c r="S3" s="2">
        <v>4.7869884831297007</v>
      </c>
      <c r="T3" s="2">
        <v>4.9677960032343007</v>
      </c>
      <c r="U3" s="2">
        <v>5.0184372164639006</v>
      </c>
      <c r="V3" s="2">
        <v>5.2809953061357007</v>
      </c>
      <c r="W3" s="2">
        <v>5.3915975790515009</v>
      </c>
      <c r="X3" s="2">
        <v>5.6127154869836007</v>
      </c>
      <c r="Y3" s="2">
        <v>5.7371050934685011</v>
      </c>
      <c r="Z3" s="2">
        <v>4.9782428402394014</v>
      </c>
      <c r="AA3" s="2">
        <v>4.9855275823342016</v>
      </c>
      <c r="AB3" s="2">
        <v>5.0507768133295015</v>
      </c>
      <c r="AC3" s="2">
        <v>6.0715026929123015</v>
      </c>
      <c r="AD3" s="2">
        <v>5.5111918115905016</v>
      </c>
      <c r="AE3" s="2">
        <v>5.0263538968877013</v>
      </c>
      <c r="AF3" s="2">
        <v>5.5372849039825009</v>
      </c>
      <c r="AG3" s="2">
        <v>5.7871703682880007</v>
      </c>
      <c r="AH3" s="2">
        <v>5.6893543028252003</v>
      </c>
    </row>
    <row r="4" spans="1:34" x14ac:dyDescent="0.2">
      <c r="A4" s="1" t="s">
        <v>46</v>
      </c>
      <c r="B4" s="2">
        <v>0</v>
      </c>
      <c r="C4" s="2">
        <v>-0.23008121510479998</v>
      </c>
      <c r="D4" s="2">
        <v>0.40104337968230008</v>
      </c>
      <c r="E4" s="2">
        <v>1.0710779659255001</v>
      </c>
      <c r="F4" s="2">
        <v>2.1025073878835001</v>
      </c>
      <c r="G4" s="2">
        <v>1.9689116804128002</v>
      </c>
      <c r="H4" s="2">
        <v>3.9239605749667001</v>
      </c>
      <c r="I4" s="2">
        <v>5.3824744383052998</v>
      </c>
      <c r="J4" s="2">
        <v>6.4886885641987995</v>
      </c>
      <c r="K4" s="2">
        <v>7.5004484639527993</v>
      </c>
      <c r="L4" s="2">
        <v>7.7977720905099996</v>
      </c>
      <c r="M4" s="2">
        <v>9.6420779193801991</v>
      </c>
      <c r="N4" s="2">
        <v>8.3165398902313985</v>
      </c>
      <c r="O4" s="2">
        <v>8.6050494376120987</v>
      </c>
      <c r="P4" s="2">
        <v>9.8392476770557984</v>
      </c>
      <c r="Q4" s="2">
        <v>9.4807035728883982</v>
      </c>
      <c r="R4" s="2">
        <v>9.670657896311198</v>
      </c>
      <c r="S4" s="2">
        <v>9.6768587618718982</v>
      </c>
      <c r="T4" s="2">
        <v>10.432493596632799</v>
      </c>
      <c r="U4" s="2">
        <v>10.391168543074699</v>
      </c>
      <c r="V4" s="2">
        <v>10.659681335092399</v>
      </c>
      <c r="W4" s="2">
        <v>10.453334542397199</v>
      </c>
      <c r="X4" s="2">
        <v>9.925843741232999</v>
      </c>
      <c r="Y4" s="2">
        <v>9.1424819891034996</v>
      </c>
      <c r="Z4" s="2">
        <v>9.4829610522384993</v>
      </c>
      <c r="AA4" s="2">
        <v>9.2757935877042001</v>
      </c>
      <c r="AB4" s="2">
        <v>8.6394941696028003</v>
      </c>
      <c r="AC4" s="2">
        <v>8.4082749891024005</v>
      </c>
      <c r="AD4" s="2">
        <v>7.7832146709478005</v>
      </c>
      <c r="AE4" s="2">
        <v>8.1244900970570999</v>
      </c>
      <c r="AF4" s="2">
        <v>8.1491888301746993</v>
      </c>
      <c r="AG4" s="2">
        <v>7.504894559797699</v>
      </c>
      <c r="AH4" s="2">
        <v>7.3917751980236988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showGridLines="0" workbookViewId="0">
      <selection sqref="A1:XFD1048576"/>
    </sheetView>
  </sheetViews>
  <sheetFormatPr defaultRowHeight="12.75" x14ac:dyDescent="0.2"/>
  <cols>
    <col min="1" max="1" width="20" style="1" bestFit="1" customWidth="1"/>
    <col min="2" max="2" width="7.7109375" style="1" bestFit="1" customWidth="1"/>
    <col min="3" max="5" width="3.42578125" style="1" bestFit="1" customWidth="1"/>
    <col min="6" max="6" width="7.7109375" style="1" bestFit="1" customWidth="1"/>
    <col min="7" max="9" width="3.42578125" style="1" bestFit="1" customWidth="1"/>
    <col min="10" max="10" width="7.7109375" style="1" bestFit="1" customWidth="1"/>
    <col min="11" max="13" width="3.42578125" style="1" bestFit="1" customWidth="1"/>
    <col min="14" max="14" width="7.7109375" style="1" bestFit="1" customWidth="1"/>
    <col min="15" max="17" width="4.42578125" style="1" bestFit="1" customWidth="1"/>
    <col min="18" max="18" width="7.7109375" style="1" bestFit="1" customWidth="1"/>
    <col min="19" max="21" width="4.42578125" style="1" bestFit="1" customWidth="1"/>
    <col min="22" max="22" width="7.7109375" style="1" bestFit="1" customWidth="1"/>
    <col min="23" max="23" width="4.42578125" style="1" bestFit="1" customWidth="1"/>
    <col min="24" max="24" width="3.42578125" style="1" bestFit="1" customWidth="1"/>
    <col min="25" max="25" width="4.42578125" style="1" bestFit="1" customWidth="1"/>
    <col min="26" max="26" width="7.7109375" style="1" bestFit="1" customWidth="1"/>
    <col min="27" max="29" width="4.42578125" style="1" bestFit="1" customWidth="1"/>
    <col min="30" max="30" width="7.7109375" style="1" bestFit="1" customWidth="1"/>
    <col min="31" max="33" width="4.42578125" style="1" bestFit="1" customWidth="1"/>
    <col min="34" max="16384" width="9.140625" style="1"/>
  </cols>
  <sheetData>
    <row r="1" spans="1:33" x14ac:dyDescent="0.2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</v>
      </c>
      <c r="H1" s="1" t="s">
        <v>3</v>
      </c>
      <c r="I1" s="1" t="s">
        <v>4</v>
      </c>
      <c r="J1" s="1" t="s">
        <v>6</v>
      </c>
      <c r="K1" s="1" t="s">
        <v>2</v>
      </c>
      <c r="L1" s="1" t="s">
        <v>3</v>
      </c>
      <c r="M1" s="1" t="s">
        <v>4</v>
      </c>
      <c r="N1" s="1" t="s">
        <v>7</v>
      </c>
      <c r="O1" s="1" t="s">
        <v>2</v>
      </c>
      <c r="P1" s="1" t="s">
        <v>3</v>
      </c>
      <c r="Q1" s="1" t="s">
        <v>4</v>
      </c>
      <c r="R1" s="1" t="s">
        <v>8</v>
      </c>
      <c r="S1" s="1" t="s">
        <v>2</v>
      </c>
      <c r="T1" s="1" t="s">
        <v>3</v>
      </c>
      <c r="U1" s="1" t="s">
        <v>4</v>
      </c>
      <c r="V1" s="1" t="s">
        <v>9</v>
      </c>
      <c r="W1" s="1" t="s">
        <v>2</v>
      </c>
      <c r="X1" s="1" t="s">
        <v>3</v>
      </c>
      <c r="Y1" s="1" t="s">
        <v>4</v>
      </c>
      <c r="Z1" s="1" t="s">
        <v>10</v>
      </c>
      <c r="AA1" s="1" t="s">
        <v>2</v>
      </c>
      <c r="AB1" s="1" t="s">
        <v>3</v>
      </c>
      <c r="AC1" s="1" t="s">
        <v>4</v>
      </c>
      <c r="AD1" s="1" t="s">
        <v>11</v>
      </c>
      <c r="AE1" s="1" t="s">
        <v>2</v>
      </c>
      <c r="AF1" s="1" t="s">
        <v>3</v>
      </c>
      <c r="AG1" s="1" t="s">
        <v>4</v>
      </c>
    </row>
    <row r="2" spans="1:33" x14ac:dyDescent="0.2">
      <c r="A2" s="1" t="s">
        <v>12</v>
      </c>
      <c r="B2" s="2">
        <v>3.9369177860534559</v>
      </c>
      <c r="C2" s="2">
        <v>3.4079544867456519</v>
      </c>
      <c r="D2" s="2">
        <v>3.4182169054661191</v>
      </c>
      <c r="E2" s="2">
        <v>3.1656349960054904</v>
      </c>
      <c r="F2" s="2">
        <v>3.3051802520173124</v>
      </c>
      <c r="G2" s="2">
        <v>4.9895054815449091</v>
      </c>
      <c r="H2" s="2">
        <v>5.8597447721620721</v>
      </c>
      <c r="I2" s="2">
        <v>6.6728373573969293</v>
      </c>
      <c r="J2" s="2">
        <v>8.9575316619222072</v>
      </c>
      <c r="K2" s="2">
        <v>8.7122592177681959</v>
      </c>
      <c r="L2" s="2">
        <v>9.6098202571396403</v>
      </c>
      <c r="M2" s="2">
        <v>9.6026529122146425</v>
      </c>
      <c r="N2" s="2">
        <v>9.9598898210321121</v>
      </c>
      <c r="O2" s="2">
        <v>11.370240945258352</v>
      </c>
      <c r="P2" s="2">
        <v>11.202227517435359</v>
      </c>
      <c r="Q2" s="2">
        <v>12.327193849413977</v>
      </c>
      <c r="R2" s="2">
        <v>11.785048968123805</v>
      </c>
      <c r="S2" s="2">
        <v>11.622659320012167</v>
      </c>
      <c r="T2" s="2">
        <v>11.231719935867728</v>
      </c>
      <c r="U2" s="2">
        <v>11.499474216248126</v>
      </c>
      <c r="V2" s="2">
        <v>11.288969378626618</v>
      </c>
      <c r="W2" s="2">
        <v>10.371461126694188</v>
      </c>
      <c r="X2" s="2">
        <v>9.4111067274292228</v>
      </c>
      <c r="Y2" s="2">
        <v>10.667653442314634</v>
      </c>
      <c r="Z2" s="2">
        <v>10.640577861656743</v>
      </c>
      <c r="AA2" s="2">
        <v>10.264300759651242</v>
      </c>
      <c r="AB2" s="2">
        <v>8.9170901857321372</v>
      </c>
      <c r="AC2" s="2">
        <v>8.7033863231735165</v>
      </c>
      <c r="AD2" s="2">
        <v>9.4202267194826099</v>
      </c>
      <c r="AE2" s="2">
        <v>8.7160766048486575</v>
      </c>
      <c r="AF2" s="2">
        <v>7.7985214412956081</v>
      </c>
      <c r="AG2" s="2">
        <v>7.872609073038789</v>
      </c>
    </row>
    <row r="3" spans="1:33" x14ac:dyDescent="0.2">
      <c r="A3" s="1" t="s">
        <v>0</v>
      </c>
      <c r="B3" s="2">
        <v>5.5461918942764719</v>
      </c>
      <c r="C3" s="2">
        <v>7.3573482601407738</v>
      </c>
      <c r="D3" s="2">
        <v>7.0265627873808496</v>
      </c>
      <c r="E3" s="2">
        <v>7.2695695149885466</v>
      </c>
      <c r="F3" s="2">
        <v>6.723231672400841</v>
      </c>
      <c r="G3" s="2">
        <v>7.9398457915898852</v>
      </c>
      <c r="H3" s="2">
        <v>6.6681151669484144</v>
      </c>
      <c r="I3" s="2">
        <v>5.9264127697118365</v>
      </c>
      <c r="J3" s="2">
        <v>3.4002710196805874</v>
      </c>
      <c r="K3" s="2">
        <v>4.9309552932519516</v>
      </c>
      <c r="L3" s="2">
        <v>3.885559773631527</v>
      </c>
      <c r="M3" s="2">
        <v>3.5863038457173859</v>
      </c>
      <c r="N3" s="2">
        <v>3.8288980857738157</v>
      </c>
      <c r="O3" s="2">
        <v>5.1202421977292936</v>
      </c>
      <c r="P3" s="2">
        <v>4.4356223272878994</v>
      </c>
      <c r="Q3" s="2">
        <v>8.3529565114498237</v>
      </c>
      <c r="R3" s="2">
        <v>7.4873206190080062</v>
      </c>
      <c r="S3" s="2">
        <v>7.4463355253472239</v>
      </c>
      <c r="T3" s="2">
        <v>6.5591516952544007</v>
      </c>
      <c r="U3" s="2">
        <v>6.6278225871300656</v>
      </c>
      <c r="V3" s="2">
        <v>6.7151513819264306</v>
      </c>
      <c r="W3" s="2">
        <v>8.4960820608233192</v>
      </c>
      <c r="X3" s="2">
        <v>7.014400451951877</v>
      </c>
      <c r="Y3" s="2">
        <v>2.9512281454153482</v>
      </c>
      <c r="Z3" s="2">
        <v>9.3485565706440532</v>
      </c>
      <c r="AA3" s="2">
        <v>9.8175798449203402</v>
      </c>
      <c r="AB3" s="2">
        <v>11.048922995543601</v>
      </c>
      <c r="AC3" s="2">
        <v>13.220793226266705</v>
      </c>
      <c r="AD3" s="2">
        <v>12.728159654269735</v>
      </c>
      <c r="AE3" s="2">
        <v>13.18303684458296</v>
      </c>
      <c r="AF3" s="2">
        <v>10.454517906928837</v>
      </c>
      <c r="AG3" s="2">
        <v>10.683517173637542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4"/>
  <sheetViews>
    <sheetView showGridLines="0" workbookViewId="0">
      <selection sqref="A1:XFD1048576"/>
    </sheetView>
  </sheetViews>
  <sheetFormatPr defaultRowHeight="12.75" x14ac:dyDescent="0.2"/>
  <cols>
    <col min="1" max="1" width="37" style="1" bestFit="1" customWidth="1"/>
    <col min="2" max="2" width="7.7109375" style="1" bestFit="1" customWidth="1"/>
    <col min="3" max="5" width="4" style="1" bestFit="1" customWidth="1"/>
    <col min="6" max="6" width="7.7109375" style="1" bestFit="1" customWidth="1"/>
    <col min="7" max="9" width="4" style="1" bestFit="1" customWidth="1"/>
    <col min="10" max="10" width="7.7109375" style="1" bestFit="1" customWidth="1"/>
    <col min="11" max="13" width="4" style="1" bestFit="1" customWidth="1"/>
    <col min="14" max="14" width="7.7109375" style="1" bestFit="1" customWidth="1"/>
    <col min="15" max="17" width="4" style="1" bestFit="1" customWidth="1"/>
    <col min="18" max="18" width="7.7109375" style="1" bestFit="1" customWidth="1"/>
    <col min="19" max="21" width="4" style="1" bestFit="1" customWidth="1"/>
    <col min="22" max="22" width="7.7109375" style="1" bestFit="1" customWidth="1"/>
    <col min="23" max="25" width="4" style="1" bestFit="1" customWidth="1"/>
    <col min="26" max="26" width="7.7109375" style="1" bestFit="1" customWidth="1"/>
    <col min="27" max="27" width="4" style="1" bestFit="1" customWidth="1"/>
    <col min="28" max="29" width="3.42578125" style="1" bestFit="1" customWidth="1"/>
    <col min="30" max="30" width="7.7109375" style="1" bestFit="1" customWidth="1"/>
    <col min="31" max="33" width="3.42578125" style="1" bestFit="1" customWidth="1"/>
    <col min="34" max="16384" width="9.140625" style="1"/>
  </cols>
  <sheetData>
    <row r="1" spans="1:33" x14ac:dyDescent="0.2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</v>
      </c>
      <c r="H1" s="1" t="s">
        <v>3</v>
      </c>
      <c r="I1" s="1" t="s">
        <v>4</v>
      </c>
      <c r="J1" s="1" t="s">
        <v>6</v>
      </c>
      <c r="K1" s="1" t="s">
        <v>2</v>
      </c>
      <c r="L1" s="1" t="s">
        <v>3</v>
      </c>
      <c r="M1" s="1" t="s">
        <v>4</v>
      </c>
      <c r="N1" s="1" t="s">
        <v>7</v>
      </c>
      <c r="O1" s="1" t="s">
        <v>2</v>
      </c>
      <c r="P1" s="1" t="s">
        <v>3</v>
      </c>
      <c r="Q1" s="1" t="s">
        <v>4</v>
      </c>
      <c r="R1" s="1" t="s">
        <v>8</v>
      </c>
      <c r="S1" s="1" t="s">
        <v>2</v>
      </c>
      <c r="T1" s="1" t="s">
        <v>3</v>
      </c>
      <c r="U1" s="1" t="s">
        <v>4</v>
      </c>
      <c r="V1" s="1" t="s">
        <v>9</v>
      </c>
      <c r="W1" s="1" t="s">
        <v>2</v>
      </c>
      <c r="X1" s="1" t="s">
        <v>3</v>
      </c>
      <c r="Y1" s="1" t="s">
        <v>4</v>
      </c>
      <c r="Z1" s="1" t="s">
        <v>10</v>
      </c>
      <c r="AA1" s="1" t="s">
        <v>2</v>
      </c>
      <c r="AB1" s="1" t="s">
        <v>3</v>
      </c>
      <c r="AC1" s="1" t="s">
        <v>4</v>
      </c>
      <c r="AD1" s="1" t="s">
        <v>11</v>
      </c>
      <c r="AE1" s="1" t="s">
        <v>2</v>
      </c>
      <c r="AF1" s="1" t="s">
        <v>3</v>
      </c>
      <c r="AG1" s="1" t="s">
        <v>4</v>
      </c>
    </row>
    <row r="2" spans="1:33" x14ac:dyDescent="0.2">
      <c r="A2" s="1" t="s">
        <v>13</v>
      </c>
      <c r="B2" s="2">
        <v>-7.0563289287396618</v>
      </c>
      <c r="C2" s="2">
        <v>-7.1102794361522115</v>
      </c>
      <c r="D2" s="2">
        <v>-6.8120645425059232</v>
      </c>
      <c r="E2" s="2">
        <v>-6.6369048269762558</v>
      </c>
      <c r="F2" s="2">
        <v>-6.4621157357985917</v>
      </c>
      <c r="G2" s="2">
        <v>-6.3559120317718767</v>
      </c>
      <c r="H2" s="2">
        <v>-6.1542947133021029</v>
      </c>
      <c r="I2" s="2">
        <v>-6.6005208273576947</v>
      </c>
      <c r="J2" s="2">
        <v>-6.2794212369560203</v>
      </c>
      <c r="K2" s="2">
        <v>-5.9363690802666129</v>
      </c>
      <c r="L2" s="2">
        <v>-6.5765216748766271</v>
      </c>
      <c r="M2" s="2">
        <v>-6.3715266734431824</v>
      </c>
      <c r="N2" s="2">
        <v>-5.5527192783571762</v>
      </c>
      <c r="O2" s="2">
        <v>-3.8237836165320802</v>
      </c>
      <c r="P2" s="2">
        <v>-1.0477711536759835</v>
      </c>
      <c r="Q2" s="2">
        <v>0.94999355404374775</v>
      </c>
      <c r="R2" s="2">
        <v>1.841235300984849</v>
      </c>
      <c r="S2" s="2">
        <v>1.9703547703646069</v>
      </c>
      <c r="T2" s="2">
        <v>2.0587677699453248</v>
      </c>
      <c r="U2" s="2">
        <v>2.0129827779261755</v>
      </c>
      <c r="V2" s="2">
        <v>2.0462539267859472</v>
      </c>
      <c r="W2" s="2">
        <v>1.9535756269475184</v>
      </c>
      <c r="X2" s="2">
        <v>2.2430286613902819</v>
      </c>
      <c r="Y2" s="2">
        <v>2.7143401530233859</v>
      </c>
      <c r="Z2" s="2">
        <v>2.4440677890696345</v>
      </c>
      <c r="AA2" s="2">
        <v>2.9222087912224799</v>
      </c>
      <c r="AB2" s="2">
        <v>3.1671130249410755</v>
      </c>
      <c r="AC2" s="2">
        <v>3.5067476023083382</v>
      </c>
      <c r="AD2" s="2">
        <v>4.4721888320772534</v>
      </c>
      <c r="AE2" s="2">
        <v>4.8157815893177673</v>
      </c>
      <c r="AF2" s="2">
        <v>5.4236696637884716</v>
      </c>
      <c r="AG2" s="2">
        <v>6.460173910701954</v>
      </c>
    </row>
    <row r="3" spans="1:33" x14ac:dyDescent="0.2">
      <c r="A3" s="1" t="s">
        <v>14</v>
      </c>
      <c r="B3" s="2">
        <v>-10.034205786930125</v>
      </c>
      <c r="C3" s="2">
        <v>-9.7558369266070493</v>
      </c>
      <c r="D3" s="2">
        <v>-9.7198754044016944</v>
      </c>
      <c r="E3" s="2">
        <v>-8.7813207782635541</v>
      </c>
      <c r="F3" s="2">
        <v>-8.0069119925596937</v>
      </c>
      <c r="G3" s="2">
        <v>-8.0180189153497139</v>
      </c>
      <c r="H3" s="2">
        <v>-6.5841109095069337</v>
      </c>
      <c r="I3" s="2">
        <v>-6.6141978627675897</v>
      </c>
      <c r="J3" s="2">
        <v>-7.0276774820635453</v>
      </c>
      <c r="K3" s="2">
        <v>-6.7286405962769749</v>
      </c>
      <c r="L3" s="2">
        <v>-7.9639617263451727</v>
      </c>
      <c r="M3" s="2">
        <v>-8.5310463481803147</v>
      </c>
      <c r="N3" s="2">
        <v>-6.3985777818019969</v>
      </c>
      <c r="O3" s="2">
        <v>-3.5275979705630935</v>
      </c>
      <c r="P3" s="2">
        <v>-1.3972404071635516</v>
      </c>
      <c r="Q3" s="2">
        <v>0.59414183860386482</v>
      </c>
      <c r="R3" s="2">
        <v>1.1894718781468545</v>
      </c>
      <c r="S3" s="2">
        <v>0.51804216795914937</v>
      </c>
      <c r="T3" s="2">
        <v>0.91068117142612992</v>
      </c>
      <c r="U3" s="2">
        <v>1.2595011428828196</v>
      </c>
      <c r="V3" s="2">
        <v>0.79748345969720935</v>
      </c>
      <c r="W3" s="2">
        <v>0.18072176513628491</v>
      </c>
      <c r="X3" s="2">
        <v>0.39110069100492717</v>
      </c>
      <c r="Y3" s="2">
        <v>0.7899327606299813</v>
      </c>
      <c r="Z3" s="2">
        <v>0.66337845489766878</v>
      </c>
      <c r="AA3" s="2">
        <v>2.5690218907694269</v>
      </c>
      <c r="AB3" s="2">
        <v>4.3442893886394831</v>
      </c>
      <c r="AC3" s="2">
        <v>5.0758067151404695</v>
      </c>
      <c r="AD3" s="2">
        <v>6.987366213386828</v>
      </c>
      <c r="AE3" s="2">
        <v>7.0977741925549607</v>
      </c>
      <c r="AF3" s="2">
        <v>6.7582238756979791</v>
      </c>
      <c r="AG3" s="2">
        <v>7.4129746063170572</v>
      </c>
    </row>
    <row r="4" spans="1:33" x14ac:dyDescent="0.2">
      <c r="A4" s="5" t="s">
        <v>15</v>
      </c>
      <c r="B4" s="2">
        <v>-2.9778768581904616</v>
      </c>
      <c r="C4" s="2">
        <v>-2.6455574904548391</v>
      </c>
      <c r="D4" s="2">
        <v>-2.9078108618957712</v>
      </c>
      <c r="E4" s="2">
        <v>-2.1444159512873</v>
      </c>
      <c r="F4" s="2">
        <v>-1.544796256761102</v>
      </c>
      <c r="G4" s="2">
        <v>-1.6621068835778365</v>
      </c>
      <c r="H4" s="2">
        <v>-0.42981619620483152</v>
      </c>
      <c r="I4" s="2">
        <v>-1.3677035409895261E-2</v>
      </c>
      <c r="J4" s="2">
        <v>-0.7482562451075262</v>
      </c>
      <c r="K4" s="2">
        <v>-0.79227151601036239</v>
      </c>
      <c r="L4" s="2">
        <v>-1.3874400514685459</v>
      </c>
      <c r="M4" s="2">
        <v>-2.1595196747371324</v>
      </c>
      <c r="N4" s="2">
        <v>-0.84585850344481939</v>
      </c>
      <c r="O4" s="2">
        <v>0.29618564596898772</v>
      </c>
      <c r="P4" s="2">
        <v>-0.34946925348756802</v>
      </c>
      <c r="Q4" s="2">
        <v>-0.35585171543988292</v>
      </c>
      <c r="R4" s="2">
        <v>-0.6517634228379946</v>
      </c>
      <c r="S4" s="2">
        <v>-1.4523126024054578</v>
      </c>
      <c r="T4" s="2">
        <v>-1.1480865985191953</v>
      </c>
      <c r="U4" s="2">
        <v>-0.75348163504335597</v>
      </c>
      <c r="V4" s="2">
        <v>-1.2487704670887378</v>
      </c>
      <c r="W4" s="2">
        <v>-1.7728538618112337</v>
      </c>
      <c r="X4" s="2">
        <v>-1.8519279703853544</v>
      </c>
      <c r="Y4" s="2">
        <v>-1.9244073923934051</v>
      </c>
      <c r="Z4" s="2">
        <v>-1.7806893341719661</v>
      </c>
      <c r="AA4" s="2">
        <v>-0.35318690045305307</v>
      </c>
      <c r="AB4" s="2">
        <v>1.1771763636984081</v>
      </c>
      <c r="AC4" s="2">
        <v>1.569059112832131</v>
      </c>
      <c r="AD4" s="2">
        <v>2.515177381309575</v>
      </c>
      <c r="AE4" s="2">
        <v>2.281992603237192</v>
      </c>
      <c r="AF4" s="2">
        <v>1.3345542119095066</v>
      </c>
      <c r="AG4" s="2">
        <v>0.95280069561510194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6"/>
  <sheetViews>
    <sheetView showGridLines="0" workbookViewId="0">
      <selection sqref="A1:XFD1048576"/>
    </sheetView>
  </sheetViews>
  <sheetFormatPr defaultRowHeight="12.75" x14ac:dyDescent="0.2"/>
  <cols>
    <col min="1" max="1" width="36.42578125" style="1" bestFit="1" customWidth="1"/>
    <col min="2" max="2" width="7.7109375" style="1" bestFit="1" customWidth="1"/>
    <col min="3" max="3" width="4" style="1" bestFit="1" customWidth="1"/>
    <col min="4" max="4" width="3.42578125" style="1" bestFit="1" customWidth="1"/>
    <col min="5" max="5" width="4" style="1" bestFit="1" customWidth="1"/>
    <col min="6" max="6" width="7.7109375" style="1" bestFit="1" customWidth="1"/>
    <col min="7" max="9" width="4" style="1" bestFit="1" customWidth="1"/>
    <col min="10" max="10" width="7.7109375" style="1" bestFit="1" customWidth="1"/>
    <col min="11" max="13" width="4" style="1" bestFit="1" customWidth="1"/>
    <col min="14" max="14" width="7.7109375" style="1" bestFit="1" customWidth="1"/>
    <col min="15" max="17" width="4" style="1" bestFit="1" customWidth="1"/>
    <col min="18" max="18" width="7.7109375" style="1" bestFit="1" customWidth="1"/>
    <col min="19" max="21" width="4" style="1" bestFit="1" customWidth="1"/>
    <col min="22" max="22" width="7.7109375" style="1" bestFit="1" customWidth="1"/>
    <col min="23" max="25" width="4" style="1" bestFit="1" customWidth="1"/>
    <col min="26" max="26" width="7.7109375" style="1" bestFit="1" customWidth="1"/>
    <col min="27" max="29" width="4" style="1" bestFit="1" customWidth="1"/>
    <col min="30" max="30" width="7.7109375" style="1" bestFit="1" customWidth="1"/>
    <col min="31" max="33" width="4" style="1" bestFit="1" customWidth="1"/>
    <col min="34" max="16384" width="9.140625" style="1"/>
  </cols>
  <sheetData>
    <row r="1" spans="1:33" x14ac:dyDescent="0.2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</v>
      </c>
      <c r="H1" s="1" t="s">
        <v>3</v>
      </c>
      <c r="I1" s="1" t="s">
        <v>4</v>
      </c>
      <c r="J1" s="1" t="s">
        <v>6</v>
      </c>
      <c r="K1" s="1" t="s">
        <v>2</v>
      </c>
      <c r="L1" s="1" t="s">
        <v>3</v>
      </c>
      <c r="M1" s="1" t="s">
        <v>4</v>
      </c>
      <c r="N1" s="1" t="s">
        <v>7</v>
      </c>
      <c r="O1" s="1" t="s">
        <v>2</v>
      </c>
      <c r="P1" s="1" t="s">
        <v>3</v>
      </c>
      <c r="Q1" s="1" t="s">
        <v>4</v>
      </c>
      <c r="R1" s="1" t="s">
        <v>8</v>
      </c>
      <c r="S1" s="1" t="s">
        <v>2</v>
      </c>
      <c r="T1" s="1" t="s">
        <v>3</v>
      </c>
      <c r="U1" s="1" t="s">
        <v>4</v>
      </c>
      <c r="V1" s="1" t="s">
        <v>9</v>
      </c>
      <c r="W1" s="1" t="s">
        <v>2</v>
      </c>
      <c r="X1" s="1" t="s">
        <v>3</v>
      </c>
      <c r="Y1" s="1" t="s">
        <v>4</v>
      </c>
      <c r="Z1" s="1" t="s">
        <v>10</v>
      </c>
      <c r="AA1" s="1" t="s">
        <v>2</v>
      </c>
      <c r="AB1" s="1" t="s">
        <v>3</v>
      </c>
      <c r="AC1" s="1" t="s">
        <v>4</v>
      </c>
      <c r="AD1" s="1" t="s">
        <v>11</v>
      </c>
      <c r="AE1" s="1" t="s">
        <v>2</v>
      </c>
      <c r="AF1" s="1" t="s">
        <v>3</v>
      </c>
      <c r="AG1" s="1" t="s">
        <v>4</v>
      </c>
    </row>
    <row r="2" spans="1:33" x14ac:dyDescent="0.2">
      <c r="A2" s="1" t="s">
        <v>17</v>
      </c>
      <c r="B2" s="2">
        <v>5.7706359401100034E-2</v>
      </c>
      <c r="C2" s="2">
        <v>-0.53755671435829999</v>
      </c>
      <c r="D2" s="2">
        <v>-1.8238163664300033E-2</v>
      </c>
      <c r="E2" s="2">
        <v>0.63261573637759994</v>
      </c>
      <c r="F2" s="2">
        <v>0.40189324128699994</v>
      </c>
      <c r="G2" s="2">
        <v>0.29592856846710003</v>
      </c>
      <c r="H2" s="2">
        <v>9.6057418512099951E-2</v>
      </c>
      <c r="I2" s="2">
        <v>4.4396873063700014E-2</v>
      </c>
      <c r="J2" s="2">
        <v>-0.79688423550540011</v>
      </c>
      <c r="K2" s="2">
        <v>0.98578497764100004</v>
      </c>
      <c r="L2" s="2">
        <v>0.29166983997609985</v>
      </c>
      <c r="M2" s="2">
        <v>-1.1519483385566001</v>
      </c>
      <c r="N2" s="2">
        <v>-1.3579803706514</v>
      </c>
      <c r="O2" s="2">
        <v>0.7584995876792</v>
      </c>
      <c r="P2" s="2">
        <v>1.1808875287100999</v>
      </c>
      <c r="Q2" s="2">
        <v>5.9678947276600072E-2</v>
      </c>
      <c r="R2" s="2">
        <v>-2.8250195981600085E-2</v>
      </c>
      <c r="S2" s="2">
        <v>0.38429776332369997</v>
      </c>
      <c r="T2" s="2">
        <v>-0.21640612428100006</v>
      </c>
      <c r="U2" s="2">
        <v>0.4852134220526001</v>
      </c>
      <c r="V2" s="2">
        <v>-0.36198443436720001</v>
      </c>
      <c r="W2" s="2">
        <v>0.30142057309050008</v>
      </c>
      <c r="X2" s="2">
        <v>-0.35505972965510002</v>
      </c>
      <c r="Y2" s="2">
        <v>-0.37150361570959989</v>
      </c>
      <c r="Z2" s="2">
        <v>-0.23265108461320005</v>
      </c>
      <c r="AA2" s="2">
        <v>-0.11656710091629997</v>
      </c>
      <c r="AB2" s="2">
        <v>0.16004093950970003</v>
      </c>
      <c r="AC2" s="2">
        <v>0.46325763279749999</v>
      </c>
      <c r="AD2" s="2">
        <v>0.22812496055940004</v>
      </c>
      <c r="AE2" s="2">
        <v>5.2907296577699978E-2</v>
      </c>
      <c r="AF2" s="2">
        <v>0.11207337878010003</v>
      </c>
      <c r="AG2" s="2">
        <v>0.18318241126979989</v>
      </c>
    </row>
    <row r="3" spans="1:33" x14ac:dyDescent="0.2">
      <c r="A3" s="1" t="s">
        <v>18</v>
      </c>
      <c r="B3" s="2">
        <v>0.95139489013779999</v>
      </c>
      <c r="C3" s="2">
        <v>2.7606994390167001</v>
      </c>
      <c r="D3" s="2">
        <v>1.5499756469857999</v>
      </c>
      <c r="E3" s="2">
        <v>0.96847378059830047</v>
      </c>
      <c r="F3" s="2">
        <v>2.4724974626165999</v>
      </c>
      <c r="G3" s="2">
        <v>4.1354215613715999</v>
      </c>
      <c r="H3" s="2">
        <v>2.8840206432284998</v>
      </c>
      <c r="I3" s="2">
        <v>1.5084967133979994</v>
      </c>
      <c r="J3" s="2">
        <v>3.0582471732417003</v>
      </c>
      <c r="K3" s="2">
        <v>1.1654391863568998</v>
      </c>
      <c r="L3" s="2">
        <v>2.5659120854756998</v>
      </c>
      <c r="M3" s="2">
        <v>2.6751742436458996</v>
      </c>
      <c r="N3" s="2">
        <v>1.6086642689413</v>
      </c>
      <c r="O3" s="2">
        <v>-1.596535094896</v>
      </c>
      <c r="P3" s="2">
        <v>-0.46117466832910003</v>
      </c>
      <c r="Q3" s="2">
        <v>-0.56820311122519995</v>
      </c>
      <c r="R3" s="2">
        <v>1.5254545459600172E-2</v>
      </c>
      <c r="S3" s="2">
        <v>-0.41813724712219991</v>
      </c>
      <c r="T3" s="2">
        <v>7.2937141594299953E-2</v>
      </c>
      <c r="U3" s="2">
        <v>-1.6480459123934001</v>
      </c>
      <c r="V3" s="2">
        <v>0.32220285503790008</v>
      </c>
      <c r="W3" s="2">
        <v>-0.39577827995020021</v>
      </c>
      <c r="X3" s="2">
        <v>-0.84212127556819982</v>
      </c>
      <c r="Y3" s="2">
        <v>-1.9241178945731001</v>
      </c>
      <c r="Z3" s="2">
        <v>-0.33966821113690004</v>
      </c>
      <c r="AA3" s="2">
        <v>-1.9057807520339998</v>
      </c>
      <c r="AB3" s="2">
        <v>-3.2883962677575003</v>
      </c>
      <c r="AC3" s="2">
        <v>-3.3373318913942001</v>
      </c>
      <c r="AD3" s="2">
        <v>-2.4610957361744998</v>
      </c>
      <c r="AE3" s="2">
        <v>-1.2401068251613998</v>
      </c>
      <c r="AF3" s="2">
        <v>-1.2331516039393999</v>
      </c>
      <c r="AG3" s="2">
        <v>-3.9168821035507002</v>
      </c>
    </row>
    <row r="4" spans="1:33" x14ac:dyDescent="0.2">
      <c r="A4" s="1" t="s">
        <v>19</v>
      </c>
      <c r="B4" s="2">
        <v>1.9134846095763001</v>
      </c>
      <c r="C4" s="2">
        <v>-0.59528855003610015</v>
      </c>
      <c r="D4" s="2">
        <v>0.65697824169270003</v>
      </c>
      <c r="E4" s="2">
        <v>-0.46639149771370036</v>
      </c>
      <c r="F4" s="2">
        <v>-0.52564861688430009</v>
      </c>
      <c r="G4" s="2">
        <v>-2.5693559296526001</v>
      </c>
      <c r="H4" s="2">
        <v>-1.9436818999137999</v>
      </c>
      <c r="I4" s="2">
        <v>-0.27154038750029985</v>
      </c>
      <c r="J4" s="2">
        <v>0.65513616314330003</v>
      </c>
      <c r="K4" s="2">
        <v>-0.45107116601469999</v>
      </c>
      <c r="L4" s="2">
        <v>-0.32628882414639976</v>
      </c>
      <c r="M4" s="2">
        <v>0.34725775433249989</v>
      </c>
      <c r="N4" s="2">
        <v>0.13108252732369999</v>
      </c>
      <c r="O4" s="2">
        <v>-0.53610689245560006</v>
      </c>
      <c r="P4" s="2">
        <v>-0.30631687558760001</v>
      </c>
      <c r="Q4" s="2">
        <v>0.54415278745919982</v>
      </c>
      <c r="R4" s="2">
        <v>-0.17902107669050007</v>
      </c>
      <c r="S4" s="2">
        <v>-0.71908923384270007</v>
      </c>
      <c r="T4" s="2">
        <v>0.17832522201879999</v>
      </c>
      <c r="U4" s="2">
        <v>0.85556665140950017</v>
      </c>
      <c r="V4" s="2">
        <v>0.28741920582389996</v>
      </c>
      <c r="W4" s="2">
        <v>-6.0449579830299999E-2</v>
      </c>
      <c r="X4" s="2">
        <v>1.0170935546631998</v>
      </c>
      <c r="Y4" s="2">
        <v>1.5960649670986</v>
      </c>
      <c r="Z4" s="2">
        <v>0.95683475784770011</v>
      </c>
      <c r="AA4" s="2">
        <v>5.8679604966700029E-2</v>
      </c>
      <c r="AB4" s="2">
        <v>1.2621956624224</v>
      </c>
      <c r="AC4" s="2">
        <v>1.396236243238</v>
      </c>
      <c r="AD4" s="2">
        <v>0.72287961148739999</v>
      </c>
      <c r="AE4" s="2">
        <v>-0.94317353263340009</v>
      </c>
      <c r="AF4" s="2">
        <v>-0.38257178092350003</v>
      </c>
      <c r="AG4" s="2">
        <v>1.6114172777132003</v>
      </c>
    </row>
    <row r="5" spans="1:33" x14ac:dyDescent="0.2">
      <c r="A5" s="1" t="s">
        <v>21</v>
      </c>
      <c r="B5" s="2">
        <v>2.9225858591152001</v>
      </c>
      <c r="C5" s="2">
        <v>1.6278541746223001</v>
      </c>
      <c r="D5" s="2">
        <v>2.1887157250142</v>
      </c>
      <c r="E5" s="2">
        <v>1.1346980192622</v>
      </c>
      <c r="F5" s="2">
        <v>2.3487420870192999</v>
      </c>
      <c r="G5" s="2">
        <v>1.8619942001861001</v>
      </c>
      <c r="H5" s="2">
        <v>1.0363961618267998</v>
      </c>
      <c r="I5" s="2">
        <v>1.2813531989613998</v>
      </c>
      <c r="J5" s="2">
        <v>2.9164991008796002</v>
      </c>
      <c r="K5" s="2">
        <v>1.7001529979831997</v>
      </c>
      <c r="L5" s="2">
        <v>2.5312931013053999</v>
      </c>
      <c r="M5" s="2">
        <v>1.8704836594217997</v>
      </c>
      <c r="N5" s="2">
        <v>0.38176642561360002</v>
      </c>
      <c r="O5" s="2">
        <v>-1.3741423996724003</v>
      </c>
      <c r="P5" s="2">
        <v>0.41339598479339995</v>
      </c>
      <c r="Q5" s="2">
        <v>3.5628623510599991E-2</v>
      </c>
      <c r="R5" s="2">
        <v>-0.19201672721249999</v>
      </c>
      <c r="S5" s="2">
        <v>-0.75292871764120006</v>
      </c>
      <c r="T5" s="2">
        <v>3.48562393320999E-2</v>
      </c>
      <c r="U5" s="2">
        <v>-0.30726583893129999</v>
      </c>
      <c r="V5" s="2">
        <v>0.24763762649460005</v>
      </c>
      <c r="W5" s="2">
        <v>-0.15480728669000007</v>
      </c>
      <c r="X5" s="2">
        <v>-0.18008745056010003</v>
      </c>
      <c r="Y5" s="2">
        <v>-0.69955654318409999</v>
      </c>
      <c r="Z5" s="2">
        <v>0.38451546209760001</v>
      </c>
      <c r="AA5" s="2">
        <v>-1.9636682479835998</v>
      </c>
      <c r="AB5" s="2">
        <v>-1.8661596658254003</v>
      </c>
      <c r="AC5" s="2">
        <v>-1.4778380153587001</v>
      </c>
      <c r="AD5" s="2">
        <v>-1.5100911641276999</v>
      </c>
      <c r="AE5" s="2">
        <v>-2.1303730612170999</v>
      </c>
      <c r="AF5" s="2">
        <v>-1.5036500060828</v>
      </c>
      <c r="AG5" s="2">
        <v>-2.1222824145676999</v>
      </c>
    </row>
    <row r="6" spans="1:33" x14ac:dyDescent="0.2">
      <c r="A6" s="1" t="s">
        <v>22</v>
      </c>
      <c r="B6" s="2">
        <v>1.7891631055523001</v>
      </c>
      <c r="C6" s="2">
        <v>1.580175247503</v>
      </c>
      <c r="D6" s="2">
        <v>1.3072796671796001</v>
      </c>
      <c r="E6" s="2">
        <v>1.2744250478603001</v>
      </c>
      <c r="F6" s="2">
        <v>1.7297183932982998</v>
      </c>
      <c r="G6" s="2">
        <v>1.6609243430498</v>
      </c>
      <c r="H6" s="2">
        <v>1.3001515220920998</v>
      </c>
      <c r="I6" s="2">
        <v>1.8241915924149998</v>
      </c>
      <c r="J6" s="2">
        <v>1.5554186349919001</v>
      </c>
      <c r="K6" s="2">
        <v>1.4381406449318999</v>
      </c>
      <c r="L6" s="2">
        <v>2.1430389368958997</v>
      </c>
      <c r="M6" s="2">
        <v>1.5989366386067998</v>
      </c>
      <c r="N6" s="2">
        <v>0.44646925299660001</v>
      </c>
      <c r="O6" s="2">
        <v>-0.49278251690850006</v>
      </c>
      <c r="P6" s="2">
        <v>-0.58414272990479998</v>
      </c>
      <c r="Q6" s="2">
        <v>-0.23832694909280003</v>
      </c>
      <c r="R6" s="2">
        <v>-0.41400895717340003</v>
      </c>
      <c r="S6" s="2">
        <v>-0.64973844509169998</v>
      </c>
      <c r="T6" s="2">
        <v>-0.67480989619120013</v>
      </c>
      <c r="U6" s="2">
        <v>-0.20706597703859997</v>
      </c>
      <c r="V6" s="2">
        <v>-0.46387922195449999</v>
      </c>
      <c r="W6" s="2">
        <v>-0.59547021752470009</v>
      </c>
      <c r="X6" s="2">
        <v>-0.99624047767129997</v>
      </c>
      <c r="Y6" s="2">
        <v>-0.64803246728139996</v>
      </c>
      <c r="Z6" s="2">
        <v>-0.15479827436220001</v>
      </c>
      <c r="AA6" s="2">
        <v>-0.99775880812910012</v>
      </c>
      <c r="AB6" s="2">
        <v>-1.2211402214383003</v>
      </c>
      <c r="AC6" s="2">
        <v>-1.0275839238808</v>
      </c>
      <c r="AD6" s="2">
        <v>-1.1171493797242</v>
      </c>
      <c r="AE6" s="2">
        <v>-1.3730266073438999</v>
      </c>
      <c r="AF6" s="2">
        <v>-1.7965478386211</v>
      </c>
      <c r="AG6" s="2">
        <v>-2.0457120088094998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7"/>
  <sheetViews>
    <sheetView showGridLines="0" topLeftCell="A4" workbookViewId="0">
      <selection activeCell="A4" sqref="A1:XFD1048576"/>
    </sheetView>
  </sheetViews>
  <sheetFormatPr defaultRowHeight="12.75" x14ac:dyDescent="0.2"/>
  <cols>
    <col min="1" max="1" width="39.42578125" style="1" bestFit="1" customWidth="1"/>
    <col min="2" max="9" width="5" style="1" bestFit="1" customWidth="1"/>
    <col min="10" max="16384" width="9.140625" style="1"/>
  </cols>
  <sheetData>
    <row r="4" spans="1:9" x14ac:dyDescent="0.2">
      <c r="B4" s="1">
        <v>2006</v>
      </c>
      <c r="C4" s="1">
        <v>2007</v>
      </c>
      <c r="D4" s="1">
        <v>2008</v>
      </c>
      <c r="E4" s="1">
        <v>2009</v>
      </c>
      <c r="F4" s="1">
        <v>2010</v>
      </c>
      <c r="G4" s="1">
        <v>2011</v>
      </c>
      <c r="H4" s="1">
        <v>2012</v>
      </c>
      <c r="I4" s="1">
        <v>2013</v>
      </c>
    </row>
    <row r="5" spans="1:9" x14ac:dyDescent="0.2">
      <c r="A5" s="1" t="s">
        <v>18</v>
      </c>
      <c r="B5" s="2">
        <v>6.2305437567386024</v>
      </c>
      <c r="C5" s="2">
        <v>11.000436380614701</v>
      </c>
      <c r="D5" s="2">
        <v>9.4647726887202008</v>
      </c>
      <c r="E5" s="2">
        <v>-1.017248605509</v>
      </c>
      <c r="F5" s="2">
        <v>-1.9779914724616998</v>
      </c>
      <c r="G5" s="2">
        <v>-2.8398145950535998</v>
      </c>
      <c r="H5" s="2">
        <v>-8.8711771223225995</v>
      </c>
      <c r="I5" s="2">
        <v>-8.851236268825998</v>
      </c>
    </row>
    <row r="6" spans="1:9" x14ac:dyDescent="0.2">
      <c r="A6" s="1" t="s">
        <v>48</v>
      </c>
      <c r="B6" s="2">
        <v>2.3274789862868999</v>
      </c>
      <c r="C6" s="2">
        <v>0.20928038633699997</v>
      </c>
      <c r="D6" s="2">
        <v>2.6766202411566002</v>
      </c>
      <c r="E6" s="2">
        <v>0.12823980492469991</v>
      </c>
      <c r="F6" s="2">
        <v>0.78713606096109989</v>
      </c>
      <c r="G6" s="2">
        <v>0.9903798808471006</v>
      </c>
      <c r="H6" s="2">
        <v>2.0509542333867996</v>
      </c>
      <c r="I6" s="2">
        <v>0.61536774809710004</v>
      </c>
    </row>
    <row r="7" spans="1:9" x14ac:dyDescent="0.2">
      <c r="A7" s="1" t="s">
        <v>20</v>
      </c>
      <c r="B7" s="2">
        <v>7.8738537780139017</v>
      </c>
      <c r="C7" s="2">
        <v>6.5284856479936</v>
      </c>
      <c r="D7" s="2">
        <v>9.0184288595899993</v>
      </c>
      <c r="E7" s="2">
        <v>-0.54335136575480003</v>
      </c>
      <c r="F7" s="2">
        <v>-1.2173550444529</v>
      </c>
      <c r="G7" s="2">
        <v>-0.78681365393959979</v>
      </c>
      <c r="H7" s="2">
        <v>-4.9231504670700996</v>
      </c>
      <c r="I7" s="2">
        <v>-7.2663966459952993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6"/>
  <sheetViews>
    <sheetView showGridLines="0" workbookViewId="0">
      <selection sqref="A1:XFD1048576"/>
    </sheetView>
  </sheetViews>
  <sheetFormatPr defaultRowHeight="12.75" x14ac:dyDescent="0.2"/>
  <cols>
    <col min="1" max="1" width="23.42578125" style="6" bestFit="1" customWidth="1"/>
    <col min="2" max="3" width="7.7109375" style="6" bestFit="1" customWidth="1"/>
    <col min="4" max="6" width="4.42578125" style="6" bestFit="1" customWidth="1"/>
    <col min="7" max="7" width="7.7109375" style="6" bestFit="1" customWidth="1"/>
    <col min="8" max="10" width="4.42578125" style="6" bestFit="1" customWidth="1"/>
    <col min="11" max="11" width="7.7109375" style="6" bestFit="1" customWidth="1"/>
    <col min="12" max="14" width="4.42578125" style="6" bestFit="1" customWidth="1"/>
    <col min="15" max="15" width="7.7109375" style="6" bestFit="1" customWidth="1"/>
    <col min="16" max="18" width="4.42578125" style="6" bestFit="1" customWidth="1"/>
    <col min="19" max="19" width="7.7109375" style="6" bestFit="1" customWidth="1"/>
    <col min="20" max="22" width="4.42578125" style="6" bestFit="1" customWidth="1"/>
    <col min="23" max="23" width="7.7109375" style="6" bestFit="1" customWidth="1"/>
    <col min="24" max="26" width="4.42578125" style="6" bestFit="1" customWidth="1"/>
    <col min="27" max="27" width="7.7109375" style="6" bestFit="1" customWidth="1"/>
    <col min="28" max="30" width="4.42578125" style="6" bestFit="1" customWidth="1"/>
    <col min="31" max="31" width="7.7109375" style="6" bestFit="1" customWidth="1"/>
    <col min="32" max="34" width="4.42578125" style="6" bestFit="1" customWidth="1"/>
    <col min="35" max="16384" width="9.140625" style="6"/>
  </cols>
  <sheetData>
    <row r="1" spans="1:34" x14ac:dyDescent="0.2">
      <c r="B1" s="6" t="s">
        <v>16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</v>
      </c>
      <c r="I1" s="6" t="s">
        <v>3</v>
      </c>
      <c r="J1" s="6" t="s">
        <v>4</v>
      </c>
      <c r="K1" s="6" t="s">
        <v>6</v>
      </c>
      <c r="L1" s="6" t="s">
        <v>2</v>
      </c>
      <c r="M1" s="6" t="s">
        <v>3</v>
      </c>
      <c r="N1" s="6" t="s">
        <v>4</v>
      </c>
      <c r="O1" s="6" t="s">
        <v>7</v>
      </c>
      <c r="P1" s="6" t="s">
        <v>2</v>
      </c>
      <c r="Q1" s="6" t="s">
        <v>3</v>
      </c>
      <c r="R1" s="6" t="s">
        <v>4</v>
      </c>
      <c r="S1" s="6" t="s">
        <v>8</v>
      </c>
      <c r="T1" s="6" t="s">
        <v>2</v>
      </c>
      <c r="U1" s="6" t="s">
        <v>3</v>
      </c>
      <c r="V1" s="6" t="s">
        <v>4</v>
      </c>
      <c r="W1" s="6" t="s">
        <v>9</v>
      </c>
      <c r="X1" s="6" t="s">
        <v>2</v>
      </c>
      <c r="Y1" s="6" t="s">
        <v>3</v>
      </c>
      <c r="Z1" s="6" t="s">
        <v>4</v>
      </c>
      <c r="AA1" s="6" t="s">
        <v>10</v>
      </c>
      <c r="AB1" s="6" t="s">
        <v>2</v>
      </c>
      <c r="AC1" s="6" t="s">
        <v>3</v>
      </c>
      <c r="AD1" s="6" t="s">
        <v>4</v>
      </c>
      <c r="AE1" s="6" t="s">
        <v>11</v>
      </c>
      <c r="AF1" s="6" t="s">
        <v>2</v>
      </c>
      <c r="AG1" s="6" t="s">
        <v>3</v>
      </c>
      <c r="AH1" s="6" t="s">
        <v>4</v>
      </c>
    </row>
    <row r="2" spans="1:34" x14ac:dyDescent="0.2">
      <c r="A2" s="6" t="s">
        <v>23</v>
      </c>
      <c r="B2" s="7">
        <v>0</v>
      </c>
      <c r="C2" s="7">
        <v>1.7936517698330001</v>
      </c>
      <c r="D2" s="7">
        <v>1.9735919972037002</v>
      </c>
      <c r="E2" s="7">
        <v>3.0271084196532003</v>
      </c>
      <c r="F2" s="7">
        <v>2.3274789862869003</v>
      </c>
      <c r="G2" s="7">
        <v>2.4847128287495002</v>
      </c>
      <c r="H2" s="7">
        <v>1.0449256078032003</v>
      </c>
      <c r="I2" s="7">
        <v>1.8356139659085002</v>
      </c>
      <c r="J2" s="7">
        <v>2.5367593726239002</v>
      </c>
      <c r="K2" s="7">
        <v>2.8133694445109003</v>
      </c>
      <c r="L2" s="7">
        <v>3.4910726330118003</v>
      </c>
      <c r="M2" s="7">
        <v>3.4874542440764005</v>
      </c>
      <c r="N2" s="7">
        <v>5.2133796137805</v>
      </c>
      <c r="O2" s="7">
        <v>5.7682782885278003</v>
      </c>
      <c r="P2" s="7">
        <v>4.4359352646770009</v>
      </c>
      <c r="Q2" s="7">
        <v>4.5077951231152014</v>
      </c>
      <c r="R2" s="7">
        <v>5.3416194187052017</v>
      </c>
      <c r="S2" s="7">
        <v>5.1325165704327018</v>
      </c>
      <c r="T2" s="7">
        <v>4.6687212834062013</v>
      </c>
      <c r="U2" s="7">
        <v>5.2141308730330014</v>
      </c>
      <c r="V2" s="7">
        <v>6.1287554796663013</v>
      </c>
      <c r="W2" s="7">
        <v>6.3303864948244009</v>
      </c>
      <c r="X2" s="7">
        <v>6.1242529401595007</v>
      </c>
      <c r="Y2" s="7">
        <v>5.7837672868166008</v>
      </c>
      <c r="Z2" s="7">
        <v>7.1191353605134013</v>
      </c>
      <c r="AA2" s="7">
        <v>7.581980204477901</v>
      </c>
      <c r="AB2" s="7">
        <v>7.0820674070118006</v>
      </c>
      <c r="AC2" s="7">
        <v>7.8779749547057003</v>
      </c>
      <c r="AD2" s="7">
        <v>9.170089593900201</v>
      </c>
      <c r="AE2" s="7">
        <v>9.5473790317327012</v>
      </c>
      <c r="AF2" s="7">
        <v>8.6428697128065011</v>
      </c>
      <c r="AG2" s="7">
        <v>8.0545870843644014</v>
      </c>
      <c r="AH2" s="7">
        <v>9.7854573419973008</v>
      </c>
    </row>
    <row r="3" spans="1:34" x14ac:dyDescent="0.2">
      <c r="A3" s="6" t="s">
        <v>24</v>
      </c>
      <c r="B3" s="7">
        <v>0</v>
      </c>
      <c r="C3" s="7">
        <v>0.11983283974329999</v>
      </c>
      <c r="D3" s="7">
        <v>-0.65539593766350002</v>
      </c>
      <c r="E3" s="7">
        <v>-1.0519341184202999</v>
      </c>
      <c r="F3" s="7">
        <v>-0.81869618276769995</v>
      </c>
      <c r="G3" s="7">
        <v>-1.5015786421146</v>
      </c>
      <c r="H3" s="7">
        <v>-2.6311473508208998</v>
      </c>
      <c r="I3" s="7">
        <v>-5.3655176088399994</v>
      </c>
      <c r="J3" s="7">
        <v>-6.3382034030556991</v>
      </c>
      <c r="K3" s="7">
        <v>-5.9596773117993989</v>
      </c>
      <c r="L3" s="7">
        <v>-7.0884516663149988</v>
      </c>
      <c r="M3" s="7">
        <v>-7.4111221015259989</v>
      </c>
      <c r="N3" s="7">
        <v>-8.789789716897598</v>
      </c>
      <c r="O3" s="7">
        <v>-9.2136058643211989</v>
      </c>
      <c r="P3" s="7">
        <v>-8.417369732925998</v>
      </c>
      <c r="Q3" s="7">
        <v>-8.795546466951798</v>
      </c>
      <c r="R3" s="7">
        <v>-9.0852179750825979</v>
      </c>
      <c r="S3" s="7">
        <v>-9.0551362035005987</v>
      </c>
      <c r="T3" s="7">
        <v>-9.3104301503167992</v>
      </c>
      <c r="U3" s="7">
        <v>-9.6775145179247986</v>
      </c>
      <c r="V3" s="7">
        <v>-9.7365724731485983</v>
      </c>
      <c r="W3" s="7">
        <v>-9.6507842824827978</v>
      </c>
      <c r="X3" s="7">
        <v>-9.5051003076481972</v>
      </c>
      <c r="Y3" s="7">
        <v>-8.1475210996420984</v>
      </c>
      <c r="Z3" s="7">
        <v>-7.8868242062402985</v>
      </c>
      <c r="AA3" s="7">
        <v>-7.3928342923570982</v>
      </c>
      <c r="AB3" s="7">
        <v>-6.8342418899242983</v>
      </c>
      <c r="AC3" s="7">
        <v>-6.3679537751957982</v>
      </c>
      <c r="AD3" s="7">
        <v>-6.2638321711522984</v>
      </c>
      <c r="AE3" s="7">
        <v>-5.9182419974973985</v>
      </c>
      <c r="AF3" s="7">
        <v>-5.9569062112045987</v>
      </c>
      <c r="AG3" s="7">
        <v>-5.7511953636859987</v>
      </c>
      <c r="AH3" s="7">
        <v>-5.8706483436056986</v>
      </c>
    </row>
    <row r="4" spans="1:34" x14ac:dyDescent="0.2">
      <c r="A4" s="6" t="s">
        <v>25</v>
      </c>
      <c r="B4" s="7">
        <v>0</v>
      </c>
      <c r="C4" s="7">
        <v>1.9134846095763001</v>
      </c>
      <c r="D4" s="7">
        <v>1.3181960595401998</v>
      </c>
      <c r="E4" s="7">
        <v>1.9751743012328999</v>
      </c>
      <c r="F4" s="7">
        <v>1.5087828035191997</v>
      </c>
      <c r="G4" s="7">
        <v>0.9831341866348996</v>
      </c>
      <c r="H4" s="7">
        <v>-1.5862217430177004</v>
      </c>
      <c r="I4" s="7">
        <v>-3.5299036429315001</v>
      </c>
      <c r="J4" s="7">
        <v>-3.8014440304317998</v>
      </c>
      <c r="K4" s="7">
        <v>-3.1463078672884999</v>
      </c>
      <c r="L4" s="7">
        <v>-3.5973790333031999</v>
      </c>
      <c r="M4" s="7">
        <v>-3.9236678574495998</v>
      </c>
      <c r="N4" s="7">
        <v>-3.5764101031170998</v>
      </c>
      <c r="O4" s="7">
        <v>-3.4453275757933999</v>
      </c>
      <c r="P4" s="7">
        <v>-3.9814344682489997</v>
      </c>
      <c r="Q4" s="7">
        <v>-4.2877513438366002</v>
      </c>
      <c r="R4" s="7">
        <v>-3.7435985563774006</v>
      </c>
      <c r="S4" s="7">
        <v>-3.9226196330679008</v>
      </c>
      <c r="T4" s="7">
        <v>-4.6417088669106006</v>
      </c>
      <c r="U4" s="7">
        <v>-4.4633836448918007</v>
      </c>
      <c r="V4" s="7">
        <v>-3.6078169934823006</v>
      </c>
      <c r="W4" s="7">
        <v>-3.3203977876584005</v>
      </c>
      <c r="X4" s="7">
        <v>-3.3808473674887005</v>
      </c>
      <c r="Y4" s="7">
        <v>-2.3637538128255007</v>
      </c>
      <c r="Z4" s="7">
        <v>-0.76768884572690066</v>
      </c>
      <c r="AA4" s="7">
        <v>0.18914591212079945</v>
      </c>
      <c r="AB4" s="7">
        <v>0.24782551708749948</v>
      </c>
      <c r="AC4" s="7">
        <v>1.5100211795098994</v>
      </c>
      <c r="AD4" s="7">
        <v>2.9062574227478994</v>
      </c>
      <c r="AE4" s="7">
        <v>3.6291370342352995</v>
      </c>
      <c r="AF4" s="7">
        <v>2.6859635016018997</v>
      </c>
      <c r="AG4" s="7">
        <v>2.3033917206783996</v>
      </c>
      <c r="AH4" s="7">
        <v>3.9148089983915999</v>
      </c>
    </row>
    <row r="5" spans="1:34" x14ac:dyDescent="0.2">
      <c r="A5" s="8" t="s">
        <v>54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9">
        <v>0.9</v>
      </c>
      <c r="AH5" s="7">
        <f>+AG5</f>
        <v>0.9</v>
      </c>
    </row>
    <row r="6" spans="1:34" x14ac:dyDescent="0.2">
      <c r="A6" s="8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9">
        <f>+AF4</f>
        <v>2.6859635016018997</v>
      </c>
      <c r="AG6" s="9">
        <f>+AG4+AG5</f>
        <v>3.2033917206783995</v>
      </c>
      <c r="AH6" s="9">
        <f>+AH4+AH5</f>
        <v>4.8148089983915998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showGridLines="0" workbookViewId="0">
      <selection sqref="A1:XFD1048576"/>
    </sheetView>
  </sheetViews>
  <sheetFormatPr defaultRowHeight="12.75" x14ac:dyDescent="0.2"/>
  <cols>
    <col min="1" max="1" width="33.42578125" style="6" bestFit="1" customWidth="1"/>
    <col min="2" max="3" width="7.7109375" style="6" bestFit="1" customWidth="1"/>
    <col min="4" max="6" width="4" style="6" bestFit="1" customWidth="1"/>
    <col min="7" max="7" width="7.7109375" style="6" bestFit="1" customWidth="1"/>
    <col min="8" max="10" width="4" style="6" bestFit="1" customWidth="1"/>
    <col min="11" max="11" width="7.7109375" style="6" bestFit="1" customWidth="1"/>
    <col min="12" max="13" width="4" style="6" bestFit="1" customWidth="1"/>
    <col min="14" max="14" width="4.42578125" style="6" bestFit="1" customWidth="1"/>
    <col min="15" max="15" width="7.7109375" style="6" bestFit="1" customWidth="1"/>
    <col min="16" max="18" width="4.42578125" style="6" bestFit="1" customWidth="1"/>
    <col min="19" max="19" width="7.7109375" style="6" bestFit="1" customWidth="1"/>
    <col min="20" max="22" width="4.42578125" style="6" bestFit="1" customWidth="1"/>
    <col min="23" max="23" width="7.7109375" style="6" bestFit="1" customWidth="1"/>
    <col min="24" max="25" width="4.42578125" style="6" bestFit="1" customWidth="1"/>
    <col min="26" max="26" width="5" style="6" bestFit="1" customWidth="1"/>
    <col min="27" max="27" width="7.7109375" style="6" bestFit="1" customWidth="1"/>
    <col min="28" max="30" width="5" style="6" bestFit="1" customWidth="1"/>
    <col min="31" max="31" width="7.7109375" style="6" bestFit="1" customWidth="1"/>
    <col min="32" max="34" width="5" style="6" bestFit="1" customWidth="1"/>
    <col min="35" max="16384" width="9.140625" style="6"/>
  </cols>
  <sheetData>
    <row r="1" spans="1:34" x14ac:dyDescent="0.2">
      <c r="B1" s="6" t="s">
        <v>16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</v>
      </c>
      <c r="I1" s="6" t="s">
        <v>3</v>
      </c>
      <c r="J1" s="6" t="s">
        <v>4</v>
      </c>
      <c r="K1" s="6" t="s">
        <v>6</v>
      </c>
      <c r="L1" s="6" t="s">
        <v>2</v>
      </c>
      <c r="M1" s="6" t="s">
        <v>3</v>
      </c>
      <c r="N1" s="6" t="s">
        <v>4</v>
      </c>
      <c r="O1" s="6" t="s">
        <v>7</v>
      </c>
      <c r="P1" s="6" t="s">
        <v>2</v>
      </c>
      <c r="Q1" s="6" t="s">
        <v>3</v>
      </c>
      <c r="R1" s="6" t="s">
        <v>4</v>
      </c>
      <c r="S1" s="6" t="s">
        <v>8</v>
      </c>
      <c r="T1" s="6" t="s">
        <v>2</v>
      </c>
      <c r="U1" s="6" t="s">
        <v>3</v>
      </c>
      <c r="V1" s="6" t="s">
        <v>4</v>
      </c>
      <c r="W1" s="6" t="s">
        <v>9</v>
      </c>
      <c r="X1" s="6" t="s">
        <v>2</v>
      </c>
      <c r="Y1" s="6" t="s">
        <v>3</v>
      </c>
      <c r="Z1" s="6" t="s">
        <v>4</v>
      </c>
      <c r="AA1" s="6" t="s">
        <v>10</v>
      </c>
      <c r="AB1" s="6" t="s">
        <v>2</v>
      </c>
      <c r="AC1" s="6" t="s">
        <v>3</v>
      </c>
      <c r="AD1" s="6" t="s">
        <v>4</v>
      </c>
      <c r="AE1" s="6" t="s">
        <v>11</v>
      </c>
      <c r="AF1" s="6" t="s">
        <v>2</v>
      </c>
      <c r="AG1" s="6" t="s">
        <v>3</v>
      </c>
      <c r="AH1" s="6" t="s">
        <v>4</v>
      </c>
    </row>
    <row r="2" spans="1:34" x14ac:dyDescent="0.2">
      <c r="A2" s="8" t="s">
        <v>31</v>
      </c>
      <c r="B2" s="10">
        <v>0</v>
      </c>
      <c r="C2" s="10">
        <v>2.3390298214986003</v>
      </c>
      <c r="D2" s="10">
        <v>3.0668204498961003</v>
      </c>
      <c r="E2" s="10">
        <v>4.3820967206602006</v>
      </c>
      <c r="F2" s="10">
        <v>5.4543718562377004</v>
      </c>
      <c r="G2" s="10">
        <v>6.1445579884690007</v>
      </c>
      <c r="H2" s="10">
        <v>5.4298887552347006</v>
      </c>
      <c r="I2" s="10">
        <v>6.5673846881804003</v>
      </c>
      <c r="J2" s="10">
        <v>8.3064600654686007</v>
      </c>
      <c r="K2" s="10">
        <v>8.8140001339972009</v>
      </c>
      <c r="L2" s="10">
        <v>8.8437857755458005</v>
      </c>
      <c r="M2" s="10">
        <v>9.4969981621024004</v>
      </c>
      <c r="N2" s="10">
        <v>11.416401646922001</v>
      </c>
      <c r="O2" s="10">
        <v>12.130188656972701</v>
      </c>
      <c r="P2" s="10">
        <v>11.279732910919201</v>
      </c>
      <c r="Q2" s="10">
        <v>11.207277231150901</v>
      </c>
      <c r="R2" s="10">
        <v>12.7043920736707</v>
      </c>
      <c r="S2" s="10">
        <v>13.0721707032094</v>
      </c>
      <c r="T2" s="10">
        <v>11.645128671564301</v>
      </c>
      <c r="U2" s="10">
        <v>12.271049147159301</v>
      </c>
      <c r="V2" s="10">
        <v>13.970005958762302</v>
      </c>
      <c r="W2" s="10">
        <v>14.203325303797502</v>
      </c>
      <c r="X2" s="10">
        <v>13.950036551798203</v>
      </c>
      <c r="Y2" s="10">
        <v>13.850561924700703</v>
      </c>
      <c r="Z2" s="10">
        <v>15.487911588635402</v>
      </c>
      <c r="AA2" s="10">
        <v>19.520228636532401</v>
      </c>
      <c r="AB2" s="10">
        <v>19.804879252889101</v>
      </c>
      <c r="AC2" s="10">
        <v>20.520165072908902</v>
      </c>
      <c r="AD2" s="10">
        <v>22.404005961166302</v>
      </c>
      <c r="AE2" s="10">
        <v>23.129886279351801</v>
      </c>
      <c r="AF2" s="10">
        <v>22.4577058445823</v>
      </c>
      <c r="AG2" s="10">
        <v>21.9763598400265</v>
      </c>
      <c r="AH2" s="10">
        <v>24.187291582127902</v>
      </c>
    </row>
    <row r="3" spans="1:34" x14ac:dyDescent="0.2">
      <c r="A3" s="8" t="s">
        <v>29</v>
      </c>
      <c r="B3" s="10">
        <v>0</v>
      </c>
      <c r="C3" s="10">
        <v>-0.54537805166559994</v>
      </c>
      <c r="D3" s="10">
        <v>-1.0932284526923999</v>
      </c>
      <c r="E3" s="10">
        <v>-1.3549883010069999</v>
      </c>
      <c r="F3" s="10">
        <v>-3.1268928699508001</v>
      </c>
      <c r="G3" s="10">
        <v>-3.6598451597195001</v>
      </c>
      <c r="H3" s="10">
        <v>-4.3849631474314998</v>
      </c>
      <c r="I3" s="10">
        <v>-4.7317707222719001</v>
      </c>
      <c r="J3" s="10">
        <v>-5.7697006928447001</v>
      </c>
      <c r="K3" s="10">
        <v>-6.0006306894863002</v>
      </c>
      <c r="L3" s="10">
        <v>-5.3527131425340002</v>
      </c>
      <c r="M3" s="10">
        <v>-6.009543918026</v>
      </c>
      <c r="N3" s="10">
        <v>-6.2030220331415</v>
      </c>
      <c r="O3" s="10">
        <v>-6.3619103684449003</v>
      </c>
      <c r="P3" s="10">
        <v>-6.8437976462422005</v>
      </c>
      <c r="Q3" s="10">
        <v>-6.699482108035701</v>
      </c>
      <c r="R3" s="10">
        <v>-7.362772654965501</v>
      </c>
      <c r="S3" s="10">
        <v>-7.9396541327767007</v>
      </c>
      <c r="T3" s="10">
        <v>-6.8902073881581005</v>
      </c>
      <c r="U3" s="10">
        <v>-7.0151182741263005</v>
      </c>
      <c r="V3" s="10">
        <v>-7.7369504790960004</v>
      </c>
      <c r="W3" s="10">
        <v>-7.8196388089731004</v>
      </c>
      <c r="X3" s="10">
        <v>-7.7320836116386999</v>
      </c>
      <c r="Y3" s="10">
        <v>-7.8885946378840996</v>
      </c>
      <c r="Z3" s="10">
        <v>-8.1905354371219996</v>
      </c>
      <c r="AA3" s="10">
        <v>-11.7600076410545</v>
      </c>
      <c r="AB3" s="10">
        <v>-12.170171054877301</v>
      </c>
      <c r="AC3" s="10">
        <v>-12.089549327203201</v>
      </c>
      <c r="AD3" s="10">
        <v>-12.681275576266103</v>
      </c>
      <c r="AE3" s="10">
        <v>-13.029866456619104</v>
      </c>
      <c r="AF3" s="10">
        <v>-13.262195340775804</v>
      </c>
      <c r="AG3" s="10">
        <v>-13.369131964662104</v>
      </c>
      <c r="AH3" s="10">
        <v>-13.849193449130604</v>
      </c>
    </row>
    <row r="4" spans="1:34" x14ac:dyDescent="0.2">
      <c r="A4" s="8" t="s">
        <v>30</v>
      </c>
      <c r="B4" s="10">
        <v>0</v>
      </c>
      <c r="C4" s="10">
        <v>-0.54537805166559994</v>
      </c>
      <c r="D4" s="10">
        <v>-1.0932284526923999</v>
      </c>
      <c r="E4" s="10">
        <v>-1.3549883010069999</v>
      </c>
      <c r="F4" s="10">
        <v>-3.1268928699508001</v>
      </c>
      <c r="G4" s="10">
        <v>-3.6598451597195001</v>
      </c>
      <c r="H4" s="10">
        <v>-4.3849631474314998</v>
      </c>
      <c r="I4" s="10">
        <v>-4.7317707222719001</v>
      </c>
      <c r="J4" s="10">
        <v>-5.7697006928447001</v>
      </c>
      <c r="K4" s="10">
        <v>-6.0363306894863005</v>
      </c>
      <c r="L4" s="10">
        <v>-5.4276131425340006</v>
      </c>
      <c r="M4" s="10">
        <v>-6.1545439180260004</v>
      </c>
      <c r="N4" s="10">
        <v>-7.2838220331415009</v>
      </c>
      <c r="O4" s="10">
        <v>-7.4427103684449012</v>
      </c>
      <c r="P4" s="10">
        <v>-7.9344976462422014</v>
      </c>
      <c r="Q4" s="10">
        <v>-7.8657821080357015</v>
      </c>
      <c r="R4" s="10">
        <v>-8.6316726549655023</v>
      </c>
      <c r="S4" s="10">
        <v>-9.4892541327767024</v>
      </c>
      <c r="T4" s="10">
        <v>-8.6016073881581026</v>
      </c>
      <c r="U4" s="10">
        <v>-8.7675182741263029</v>
      </c>
      <c r="V4" s="10">
        <v>-9.5192504790960033</v>
      </c>
      <c r="W4" s="10">
        <v>-9.6535388089731029</v>
      </c>
      <c r="X4" s="10">
        <v>-9.6063836116387034</v>
      </c>
      <c r="Y4" s="10">
        <v>-9.8473946378841042</v>
      </c>
      <c r="Z4" s="10">
        <v>-12.659935437122005</v>
      </c>
      <c r="AA4" s="10">
        <v>-16.229407641054504</v>
      </c>
      <c r="AB4" s="10">
        <v>-18.007671054877303</v>
      </c>
      <c r="AC4" s="10">
        <v>-18.744849327203202</v>
      </c>
      <c r="AD4" s="10">
        <v>-21.4598755762661</v>
      </c>
      <c r="AE4" s="10">
        <v>-21.808466456619101</v>
      </c>
      <c r="AF4" s="10">
        <v>-22.040795340775801</v>
      </c>
      <c r="AG4" s="10">
        <v>-21.0011319646621</v>
      </c>
      <c r="AH4" s="10">
        <v>-23.160993449130601</v>
      </c>
    </row>
    <row r="5" spans="1:34" x14ac:dyDescent="0.2">
      <c r="A5" s="8" t="s">
        <v>26</v>
      </c>
      <c r="B5" s="10">
        <v>0</v>
      </c>
      <c r="C5" s="10">
        <v>2.3390298214986003</v>
      </c>
      <c r="D5" s="10">
        <v>3.0668204498961003</v>
      </c>
      <c r="E5" s="10">
        <v>4.3820967206602006</v>
      </c>
      <c r="F5" s="10">
        <v>5.4543718562377004</v>
      </c>
      <c r="G5" s="10">
        <v>6.1445579884690007</v>
      </c>
      <c r="H5" s="10">
        <v>5.4298887552347006</v>
      </c>
      <c r="I5" s="10">
        <v>6.5673846881804003</v>
      </c>
      <c r="J5" s="10">
        <v>8.3064600654686007</v>
      </c>
      <c r="K5" s="10">
        <v>8.8497001339972012</v>
      </c>
      <c r="L5" s="10">
        <v>8.9186857755458018</v>
      </c>
      <c r="M5" s="10">
        <v>9.6419981621024018</v>
      </c>
      <c r="N5" s="10">
        <v>12.497201646922001</v>
      </c>
      <c r="O5" s="10">
        <v>13.210988656972701</v>
      </c>
      <c r="P5" s="10">
        <v>12.370432910919201</v>
      </c>
      <c r="Q5" s="10">
        <v>12.3735772311509</v>
      </c>
      <c r="R5" s="10">
        <v>13.9732920736707</v>
      </c>
      <c r="S5" s="10">
        <v>14.6217707032094</v>
      </c>
      <c r="T5" s="10">
        <v>13.2703286715643</v>
      </c>
      <c r="U5" s="10">
        <v>13.981649147159301</v>
      </c>
      <c r="V5" s="10">
        <v>15.648005958762301</v>
      </c>
      <c r="W5" s="10">
        <v>15.983925303797502</v>
      </c>
      <c r="X5" s="10">
        <v>15.730636551798202</v>
      </c>
      <c r="Y5" s="10">
        <v>15.631161924700702</v>
      </c>
      <c r="Z5" s="10">
        <v>19.779070797635402</v>
      </c>
      <c r="AA5" s="10">
        <v>23.811387845532401</v>
      </c>
      <c r="AB5" s="10">
        <v>25.089738461889102</v>
      </c>
      <c r="AC5" s="10">
        <v>26.622824281908901</v>
      </c>
      <c r="AD5" s="10">
        <v>30.629965170166301</v>
      </c>
      <c r="AE5" s="10">
        <v>31.3558454883518</v>
      </c>
      <c r="AF5" s="10">
        <v>30.683665053582299</v>
      </c>
      <c r="AG5" s="10">
        <v>29.0557190490265</v>
      </c>
      <c r="AH5" s="10">
        <v>32.946450791127901</v>
      </c>
    </row>
    <row r="6" spans="1:34" x14ac:dyDescent="0.2">
      <c r="A6" s="6" t="s">
        <v>28</v>
      </c>
      <c r="B6" s="10">
        <v>0</v>
      </c>
      <c r="C6" s="10">
        <f>+C2+C3</f>
        <v>1.7936517698330003</v>
      </c>
      <c r="D6" s="10">
        <f t="shared" ref="D6:AG6" si="0">+D2+D3</f>
        <v>1.9735919972037004</v>
      </c>
      <c r="E6" s="10">
        <f t="shared" si="0"/>
        <v>3.0271084196532008</v>
      </c>
      <c r="F6" s="10">
        <f t="shared" si="0"/>
        <v>2.3274789862869003</v>
      </c>
      <c r="G6" s="10">
        <f t="shared" si="0"/>
        <v>2.4847128287495006</v>
      </c>
      <c r="H6" s="10">
        <f t="shared" si="0"/>
        <v>1.0449256078032008</v>
      </c>
      <c r="I6" s="10">
        <f t="shared" si="0"/>
        <v>1.8356139659085002</v>
      </c>
      <c r="J6" s="10">
        <f t="shared" si="0"/>
        <v>2.5367593726239006</v>
      </c>
      <c r="K6" s="10">
        <f t="shared" si="0"/>
        <v>2.8133694445109008</v>
      </c>
      <c r="L6" s="10">
        <f t="shared" si="0"/>
        <v>3.4910726330118003</v>
      </c>
      <c r="M6" s="10">
        <f t="shared" si="0"/>
        <v>3.4874542440764005</v>
      </c>
      <c r="N6" s="10">
        <f t="shared" si="0"/>
        <v>5.2133796137805009</v>
      </c>
      <c r="O6" s="10">
        <f t="shared" si="0"/>
        <v>5.7682782885278003</v>
      </c>
      <c r="P6" s="10">
        <f t="shared" si="0"/>
        <v>4.4359352646770001</v>
      </c>
      <c r="Q6" s="10">
        <f t="shared" si="0"/>
        <v>4.5077951231151996</v>
      </c>
      <c r="R6" s="10">
        <f t="shared" si="0"/>
        <v>5.3416194187051991</v>
      </c>
      <c r="S6" s="10">
        <f t="shared" si="0"/>
        <v>5.1325165704326992</v>
      </c>
      <c r="T6" s="10">
        <f t="shared" si="0"/>
        <v>4.7549212834062002</v>
      </c>
      <c r="U6" s="10">
        <f t="shared" si="0"/>
        <v>5.2559308730330008</v>
      </c>
      <c r="V6" s="10">
        <f t="shared" si="0"/>
        <v>6.2330554796663016</v>
      </c>
      <c r="W6" s="10">
        <f t="shared" si="0"/>
        <v>6.3836864948244019</v>
      </c>
      <c r="X6" s="10">
        <f t="shared" si="0"/>
        <v>6.2179529401595026</v>
      </c>
      <c r="Y6" s="10">
        <f t="shared" si="0"/>
        <v>5.9619672868166029</v>
      </c>
      <c r="Z6" s="10">
        <f t="shared" si="0"/>
        <v>7.2973761515134026</v>
      </c>
      <c r="AA6" s="10">
        <f t="shared" si="0"/>
        <v>7.7602209954779013</v>
      </c>
      <c r="AB6" s="10">
        <f t="shared" si="0"/>
        <v>7.6347081980118006</v>
      </c>
      <c r="AC6" s="10">
        <f t="shared" si="0"/>
        <v>8.4306157457057012</v>
      </c>
      <c r="AD6" s="10">
        <f t="shared" si="0"/>
        <v>9.7227303849001991</v>
      </c>
      <c r="AE6" s="10">
        <f t="shared" si="0"/>
        <v>10.100019822732698</v>
      </c>
      <c r="AF6" s="10">
        <f t="shared" si="0"/>
        <v>9.1955105038064957</v>
      </c>
      <c r="AG6" s="10">
        <f t="shared" si="0"/>
        <v>8.607227875364396</v>
      </c>
      <c r="AH6" s="10">
        <f>+AH2+AH3</f>
        <v>10.338098132997297</v>
      </c>
    </row>
    <row r="7" spans="1:34" x14ac:dyDescent="0.2">
      <c r="A7" s="8" t="s">
        <v>27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>
        <v>0.9</v>
      </c>
      <c r="AH7" s="10">
        <f>+AG7</f>
        <v>0.9</v>
      </c>
    </row>
    <row r="8" spans="1:34" x14ac:dyDescent="0.2">
      <c r="A8" s="8" t="s">
        <v>47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>
        <f>+AF6</f>
        <v>9.1955105038064957</v>
      </c>
      <c r="AG8" s="10">
        <f>+AG6-AF6+AF8+AG7</f>
        <v>9.5072278753643964</v>
      </c>
      <c r="AH8" s="10">
        <f>+AH6-AG6+AG8+AH7</f>
        <v>12.138098132997298</v>
      </c>
    </row>
    <row r="9" spans="1:34" x14ac:dyDescent="0.2">
      <c r="A9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"/>
  <sheetViews>
    <sheetView showGridLines="0" workbookViewId="0">
      <selection sqref="A1:XFD1048576"/>
    </sheetView>
  </sheetViews>
  <sheetFormatPr defaultRowHeight="12.75" x14ac:dyDescent="0.2"/>
  <cols>
    <col min="1" max="1" width="16.85546875" style="6" bestFit="1" customWidth="1"/>
    <col min="2" max="3" width="7.7109375" style="6" bestFit="1" customWidth="1"/>
    <col min="4" max="6" width="4" style="6" bestFit="1" customWidth="1"/>
    <col min="7" max="7" width="7.7109375" style="6" bestFit="1" customWidth="1"/>
    <col min="8" max="10" width="4" style="6" bestFit="1" customWidth="1"/>
    <col min="11" max="11" width="7.7109375" style="6" bestFit="1" customWidth="1"/>
    <col min="12" max="14" width="4" style="6" bestFit="1" customWidth="1"/>
    <col min="15" max="15" width="7.7109375" style="6" bestFit="1" customWidth="1"/>
    <col min="16" max="18" width="4" style="6" bestFit="1" customWidth="1"/>
    <col min="19" max="19" width="7.7109375" style="6" bestFit="1" customWidth="1"/>
    <col min="20" max="22" width="4" style="6" bestFit="1" customWidth="1"/>
    <col min="23" max="23" width="7.7109375" style="6" bestFit="1" customWidth="1"/>
    <col min="24" max="26" width="4" style="6" bestFit="1" customWidth="1"/>
    <col min="27" max="27" width="7.7109375" style="6" bestFit="1" customWidth="1"/>
    <col min="28" max="30" width="4" style="6" bestFit="1" customWidth="1"/>
    <col min="31" max="31" width="7.7109375" style="6" bestFit="1" customWidth="1"/>
    <col min="32" max="34" width="4" style="6" bestFit="1" customWidth="1"/>
    <col min="35" max="16384" width="9.140625" style="6"/>
  </cols>
  <sheetData>
    <row r="1" spans="1:34" x14ac:dyDescent="0.2">
      <c r="B1" s="6" t="s">
        <v>16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</v>
      </c>
      <c r="I1" s="6" t="s">
        <v>3</v>
      </c>
      <c r="J1" s="6" t="s">
        <v>4</v>
      </c>
      <c r="K1" s="6" t="s">
        <v>6</v>
      </c>
      <c r="L1" s="6" t="s">
        <v>2</v>
      </c>
      <c r="M1" s="6" t="s">
        <v>3</v>
      </c>
      <c r="N1" s="6" t="s">
        <v>4</v>
      </c>
      <c r="O1" s="6" t="s">
        <v>7</v>
      </c>
      <c r="P1" s="6" t="s">
        <v>2</v>
      </c>
      <c r="Q1" s="6" t="s">
        <v>3</v>
      </c>
      <c r="R1" s="6" t="s">
        <v>4</v>
      </c>
      <c r="S1" s="6" t="s">
        <v>8</v>
      </c>
      <c r="T1" s="6" t="s">
        <v>2</v>
      </c>
      <c r="U1" s="6" t="s">
        <v>3</v>
      </c>
      <c r="V1" s="6" t="s">
        <v>4</v>
      </c>
      <c r="W1" s="6" t="s">
        <v>9</v>
      </c>
      <c r="X1" s="6" t="s">
        <v>2</v>
      </c>
      <c r="Y1" s="6" t="s">
        <v>3</v>
      </c>
      <c r="Z1" s="6" t="s">
        <v>4</v>
      </c>
      <c r="AA1" s="6" t="s">
        <v>10</v>
      </c>
      <c r="AB1" s="6" t="s">
        <v>2</v>
      </c>
      <c r="AC1" s="6" t="s">
        <v>3</v>
      </c>
      <c r="AD1" s="6" t="s">
        <v>4</v>
      </c>
      <c r="AE1" s="6" t="s">
        <v>11</v>
      </c>
      <c r="AF1" s="6" t="s">
        <v>2</v>
      </c>
      <c r="AG1" s="6" t="s">
        <v>3</v>
      </c>
      <c r="AH1" s="6" t="s">
        <v>4</v>
      </c>
    </row>
    <row r="2" spans="1:34" x14ac:dyDescent="0.2">
      <c r="A2" s="8" t="s">
        <v>33</v>
      </c>
      <c r="B2" s="10">
        <v>0</v>
      </c>
      <c r="C2" s="10">
        <v>0.52607330770380001</v>
      </c>
      <c r="D2" s="10">
        <v>0.10246850616229997</v>
      </c>
      <c r="E2" s="10">
        <v>0.20055858146279998</v>
      </c>
      <c r="F2" s="10">
        <v>0.70406315289980004</v>
      </c>
      <c r="G2" s="10">
        <v>0.63660507776670006</v>
      </c>
      <c r="H2" s="10">
        <v>-0.33394110966430002</v>
      </c>
      <c r="I2" s="10">
        <v>-2.3548653530134001</v>
      </c>
      <c r="J2" s="10">
        <v>-2.9308166680176</v>
      </c>
      <c r="K2" s="10">
        <v>-1.9418392928352999</v>
      </c>
      <c r="L2" s="10">
        <v>-2.4396336178283997</v>
      </c>
      <c r="M2" s="10">
        <v>-1.9779604359477996</v>
      </c>
      <c r="N2" s="10">
        <v>-3.1910100999781994</v>
      </c>
      <c r="O2" s="10">
        <v>-3.2245202311598993</v>
      </c>
      <c r="P2" s="10">
        <v>-2.5969839737887992</v>
      </c>
      <c r="Q2" s="10">
        <v>-2.5378215114521994</v>
      </c>
      <c r="R2" s="10">
        <v>-2.6868004808715993</v>
      </c>
      <c r="S2" s="10">
        <v>-2.3889787476138995</v>
      </c>
      <c r="T2" s="10">
        <v>-2.6952724870224993</v>
      </c>
      <c r="U2" s="10">
        <v>-2.8801463688256992</v>
      </c>
      <c r="V2" s="10">
        <v>-2.8325020998108994</v>
      </c>
      <c r="W2" s="10">
        <v>-2.5027964768887996</v>
      </c>
      <c r="X2" s="10">
        <v>-2.2921954088150995</v>
      </c>
      <c r="Y2" s="10">
        <v>-2.5161857646502996</v>
      </c>
      <c r="Z2" s="10">
        <v>-2.6065135771912997</v>
      </c>
      <c r="AA2" s="10">
        <v>-2.3004310236533998</v>
      </c>
      <c r="AB2" s="10">
        <v>-2.0192713512089999</v>
      </c>
      <c r="AC2" s="10">
        <v>-1.7633028512386999</v>
      </c>
      <c r="AD2" s="10">
        <v>-1.6540713685225998</v>
      </c>
      <c r="AE2" s="10">
        <v>-1.4870333280515999</v>
      </c>
      <c r="AF2" s="10">
        <v>-1.5458634442004</v>
      </c>
      <c r="AG2" s="10">
        <v>-1.4209061029962999</v>
      </c>
      <c r="AH2" s="10">
        <v>-1.6267679666213</v>
      </c>
    </row>
    <row r="3" spans="1:34" x14ac:dyDescent="0.2">
      <c r="A3" s="6" t="s">
        <v>32</v>
      </c>
      <c r="B3" s="10">
        <v>0</v>
      </c>
      <c r="C3" s="10">
        <v>-0.40624046796050001</v>
      </c>
      <c r="D3" s="10">
        <v>-0.75786444382579998</v>
      </c>
      <c r="E3" s="10">
        <v>-1.2524926998831001</v>
      </c>
      <c r="F3" s="10">
        <v>-1.5227593356675002</v>
      </c>
      <c r="G3" s="10">
        <v>-2.1381837198813001</v>
      </c>
      <c r="H3" s="10">
        <v>-2.2972062411566001</v>
      </c>
      <c r="I3" s="10">
        <v>-3.0106522558266002</v>
      </c>
      <c r="J3" s="10">
        <v>-3.4073867350381004</v>
      </c>
      <c r="K3" s="10">
        <v>-4.0178380189641008</v>
      </c>
      <c r="L3" s="10">
        <v>-4.6488180484866009</v>
      </c>
      <c r="M3" s="10">
        <v>-5.4331616655782007</v>
      </c>
      <c r="N3" s="10">
        <v>-5.5987796169194004</v>
      </c>
      <c r="O3" s="10">
        <v>-5.9890856331613005</v>
      </c>
      <c r="P3" s="10">
        <v>-5.8203857591372001</v>
      </c>
      <c r="Q3" s="10">
        <v>-6.2577249554996</v>
      </c>
      <c r="R3" s="10">
        <v>-6.3984174942110004</v>
      </c>
      <c r="S3" s="10">
        <v>-6.6661574558867001</v>
      </c>
      <c r="T3" s="10">
        <v>-6.6151576632943003</v>
      </c>
      <c r="U3" s="10">
        <v>-6.7973681490991007</v>
      </c>
      <c r="V3" s="10">
        <v>-6.9040703733377011</v>
      </c>
      <c r="W3" s="10">
        <v>-7.1479878055940009</v>
      </c>
      <c r="X3" s="10">
        <v>-7.2129048988331013</v>
      </c>
      <c r="Y3" s="10">
        <v>-5.6313353349918014</v>
      </c>
      <c r="Z3" s="10">
        <v>-5.2803106290490014</v>
      </c>
      <c r="AA3" s="10">
        <v>-5.0924032687037011</v>
      </c>
      <c r="AB3" s="10">
        <v>-4.8149705387153015</v>
      </c>
      <c r="AC3" s="10">
        <v>-4.6046509239571014</v>
      </c>
      <c r="AD3" s="10">
        <v>-4.609760802629701</v>
      </c>
      <c r="AE3" s="10">
        <v>-4.4312086694458008</v>
      </c>
      <c r="AF3" s="10">
        <v>-4.4110427670042007</v>
      </c>
      <c r="AG3" s="10">
        <v>-4.3302892606897005</v>
      </c>
      <c r="AH3" s="10">
        <v>-4.2438803769844009</v>
      </c>
    </row>
    <row r="4" spans="1:34" x14ac:dyDescent="0.2">
      <c r="A4" s="8" t="s">
        <v>34</v>
      </c>
      <c r="B4" s="10">
        <v>0</v>
      </c>
      <c r="C4" s="10">
        <v>0.11983283974329999</v>
      </c>
      <c r="D4" s="10">
        <v>-0.65539593766350002</v>
      </c>
      <c r="E4" s="10">
        <v>-1.0519341184202999</v>
      </c>
      <c r="F4" s="10">
        <v>-0.81869618276769995</v>
      </c>
      <c r="G4" s="10">
        <v>-1.5015786421146</v>
      </c>
      <c r="H4" s="10">
        <v>-2.6311473508208998</v>
      </c>
      <c r="I4" s="10">
        <v>-5.3655176088399994</v>
      </c>
      <c r="J4" s="10">
        <v>-6.3382034030556991</v>
      </c>
      <c r="K4" s="10">
        <v>-5.9596773117993989</v>
      </c>
      <c r="L4" s="10">
        <v>-7.0884516663149988</v>
      </c>
      <c r="M4" s="10">
        <v>-7.4111221015259989</v>
      </c>
      <c r="N4" s="10">
        <v>-8.789789716897598</v>
      </c>
      <c r="O4" s="10">
        <v>-9.2136058643211989</v>
      </c>
      <c r="P4" s="10">
        <v>-8.417369732925998</v>
      </c>
      <c r="Q4" s="10">
        <v>-8.795546466951798</v>
      </c>
      <c r="R4" s="10">
        <v>-9.0852179750825979</v>
      </c>
      <c r="S4" s="10">
        <v>-9.0551362035005987</v>
      </c>
      <c r="T4" s="10">
        <v>-9.3104301503167992</v>
      </c>
      <c r="U4" s="10">
        <v>-9.6775145179247986</v>
      </c>
      <c r="V4" s="10">
        <v>-9.7365724731485983</v>
      </c>
      <c r="W4" s="10">
        <v>-9.6507842824827978</v>
      </c>
      <c r="X4" s="10">
        <v>-9.5051003076481972</v>
      </c>
      <c r="Y4" s="10">
        <v>-8.1475210996420984</v>
      </c>
      <c r="Z4" s="10">
        <v>-7.8868242062402985</v>
      </c>
      <c r="AA4" s="10">
        <v>-7.3928342923570982</v>
      </c>
      <c r="AB4" s="10">
        <v>-6.8342418899242983</v>
      </c>
      <c r="AC4" s="10">
        <v>-6.3679537751957982</v>
      </c>
      <c r="AD4" s="10">
        <v>-6.2638321711522984</v>
      </c>
      <c r="AE4" s="10">
        <v>-5.9182419974973985</v>
      </c>
      <c r="AF4" s="10">
        <v>-5.9569062112045987</v>
      </c>
      <c r="AG4" s="10">
        <v>-5.7511953636859987</v>
      </c>
      <c r="AH4" s="10">
        <v>-5.8706483436056986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showGridLines="0" workbookViewId="0">
      <selection sqref="A1:XFD1048576"/>
    </sheetView>
  </sheetViews>
  <sheetFormatPr defaultRowHeight="12.75" x14ac:dyDescent="0.2"/>
  <cols>
    <col min="1" max="1" width="22.42578125" style="1" bestFit="1" customWidth="1"/>
    <col min="2" max="3" width="7.7109375" style="1" bestFit="1" customWidth="1"/>
    <col min="4" max="6" width="4" style="1" bestFit="1" customWidth="1"/>
    <col min="7" max="7" width="7.7109375" style="1" bestFit="1" customWidth="1"/>
    <col min="8" max="10" width="4.42578125" style="1" bestFit="1" customWidth="1"/>
    <col min="11" max="11" width="7.7109375" style="1" bestFit="1" customWidth="1"/>
    <col min="12" max="14" width="4.42578125" style="1" bestFit="1" customWidth="1"/>
    <col min="15" max="15" width="7.7109375" style="1" bestFit="1" customWidth="1"/>
    <col min="16" max="18" width="4.42578125" style="1" bestFit="1" customWidth="1"/>
    <col min="19" max="19" width="7.7109375" style="1" bestFit="1" customWidth="1"/>
    <col min="20" max="22" width="4.42578125" style="1" bestFit="1" customWidth="1"/>
    <col min="23" max="23" width="7.7109375" style="1" bestFit="1" customWidth="1"/>
    <col min="24" max="26" width="4.42578125" style="1" bestFit="1" customWidth="1"/>
    <col min="27" max="27" width="7.7109375" style="1" bestFit="1" customWidth="1"/>
    <col min="28" max="30" width="4.42578125" style="1" bestFit="1" customWidth="1"/>
    <col min="31" max="31" width="7.7109375" style="1" bestFit="1" customWidth="1"/>
    <col min="32" max="34" width="4" style="1" bestFit="1" customWidth="1"/>
    <col min="35" max="16384" width="9.140625" style="1"/>
  </cols>
  <sheetData>
    <row r="1" spans="1:34" x14ac:dyDescent="0.2">
      <c r="B1" s="1" t="s">
        <v>16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</v>
      </c>
      <c r="I1" s="1" t="s">
        <v>3</v>
      </c>
      <c r="J1" s="1" t="s">
        <v>4</v>
      </c>
      <c r="K1" s="1" t="s">
        <v>6</v>
      </c>
      <c r="L1" s="1" t="s">
        <v>2</v>
      </c>
      <c r="M1" s="1" t="s">
        <v>3</v>
      </c>
      <c r="N1" s="1" t="s">
        <v>4</v>
      </c>
      <c r="O1" s="1" t="s">
        <v>7</v>
      </c>
      <c r="P1" s="1" t="s">
        <v>2</v>
      </c>
      <c r="Q1" s="1" t="s">
        <v>3</v>
      </c>
      <c r="R1" s="1" t="s">
        <v>4</v>
      </c>
      <c r="S1" s="1" t="s">
        <v>8</v>
      </c>
      <c r="T1" s="1" t="s">
        <v>2</v>
      </c>
      <c r="U1" s="1" t="s">
        <v>3</v>
      </c>
      <c r="V1" s="1" t="s">
        <v>4</v>
      </c>
      <c r="W1" s="1" t="s">
        <v>9</v>
      </c>
      <c r="X1" s="1" t="s">
        <v>2</v>
      </c>
      <c r="Y1" s="1" t="s">
        <v>3</v>
      </c>
      <c r="Z1" s="1" t="s">
        <v>4</v>
      </c>
      <c r="AA1" s="1" t="s">
        <v>10</v>
      </c>
      <c r="AB1" s="1" t="s">
        <v>2</v>
      </c>
      <c r="AC1" s="1" t="s">
        <v>3</v>
      </c>
      <c r="AD1" s="1" t="s">
        <v>4</v>
      </c>
      <c r="AE1" s="1" t="s">
        <v>11</v>
      </c>
      <c r="AF1" s="1" t="s">
        <v>2</v>
      </c>
      <c r="AG1" s="1" t="s">
        <v>3</v>
      </c>
      <c r="AH1" s="1" t="s">
        <v>4</v>
      </c>
    </row>
    <row r="2" spans="1:34" x14ac:dyDescent="0.2">
      <c r="A2" s="1" t="s">
        <v>18</v>
      </c>
      <c r="B2" s="2">
        <v>0</v>
      </c>
      <c r="C2" s="2">
        <f>+C3+C4+C5</f>
        <v>0.95139489013780021</v>
      </c>
      <c r="D2" s="2">
        <f t="shared" ref="D2:AG2" si="0">+D3+D4+D5</f>
        <v>3.7120943291545001</v>
      </c>
      <c r="E2" s="2">
        <f t="shared" si="0"/>
        <v>5.2620699761403005</v>
      </c>
      <c r="F2" s="2">
        <f t="shared" si="0"/>
        <v>6.2305437567385997</v>
      </c>
      <c r="G2" s="2">
        <f t="shared" si="0"/>
        <v>8.7030412193552014</v>
      </c>
      <c r="H2" s="2">
        <f t="shared" si="0"/>
        <v>12.8384627807268</v>
      </c>
      <c r="I2" s="2">
        <f t="shared" si="0"/>
        <v>15.7224834239553</v>
      </c>
      <c r="J2" s="2">
        <f t="shared" si="0"/>
        <v>17.230980137353299</v>
      </c>
      <c r="K2" s="2">
        <f t="shared" si="0"/>
        <v>20.289227310594999</v>
      </c>
      <c r="L2" s="2">
        <f t="shared" si="0"/>
        <v>21.454666496951898</v>
      </c>
      <c r="M2" s="2">
        <f t="shared" si="0"/>
        <v>24.020578582427596</v>
      </c>
      <c r="N2" s="2">
        <f t="shared" si="0"/>
        <v>26.695752826073502</v>
      </c>
      <c r="O2" s="2">
        <f t="shared" si="0"/>
        <v>28.304417095014802</v>
      </c>
      <c r="P2" s="2">
        <f t="shared" si="0"/>
        <v>26.707882000118801</v>
      </c>
      <c r="Q2" s="2">
        <f t="shared" si="0"/>
        <v>26.246707331789697</v>
      </c>
      <c r="R2" s="2">
        <f t="shared" si="0"/>
        <v>25.678504220564498</v>
      </c>
      <c r="S2" s="2">
        <f t="shared" si="0"/>
        <v>25.693758766024104</v>
      </c>
      <c r="T2" s="2">
        <f t="shared" si="0"/>
        <v>25.2756215189019</v>
      </c>
      <c r="U2" s="2">
        <f t="shared" si="0"/>
        <v>25.348558660496199</v>
      </c>
      <c r="V2" s="2">
        <f t="shared" si="0"/>
        <v>23.700512748102803</v>
      </c>
      <c r="W2" s="2">
        <f t="shared" si="0"/>
        <v>24.022715603140703</v>
      </c>
      <c r="X2" s="2">
        <f t="shared" si="0"/>
        <v>23.626937323190496</v>
      </c>
      <c r="Y2" s="2">
        <f t="shared" si="0"/>
        <v>22.7848160476223</v>
      </c>
      <c r="Z2" s="2">
        <f t="shared" si="0"/>
        <v>20.860698153049199</v>
      </c>
      <c r="AA2" s="2">
        <f t="shared" si="0"/>
        <v>20.5210299419123</v>
      </c>
      <c r="AB2" s="2">
        <f t="shared" si="0"/>
        <v>18.615249189878298</v>
      </c>
      <c r="AC2" s="2">
        <f t="shared" si="0"/>
        <v>15.326852922120798</v>
      </c>
      <c r="AD2" s="2">
        <f t="shared" si="0"/>
        <v>11.989521030726598</v>
      </c>
      <c r="AE2" s="2">
        <f t="shared" si="0"/>
        <v>9.5284252945520986</v>
      </c>
      <c r="AF2" s="2">
        <f t="shared" si="0"/>
        <v>8.2883184693906991</v>
      </c>
      <c r="AG2" s="2">
        <f t="shared" si="0"/>
        <v>7.0551668654512989</v>
      </c>
      <c r="AH2" s="2">
        <f t="shared" ref="AH2" si="1">+AH3+AH4+AH5</f>
        <v>3.1382847619005991</v>
      </c>
    </row>
    <row r="3" spans="1:34" x14ac:dyDescent="0.2">
      <c r="A3" s="1" t="s">
        <v>35</v>
      </c>
      <c r="B3" s="2">
        <v>0</v>
      </c>
      <c r="C3" s="2">
        <v>1.6041980705946002</v>
      </c>
      <c r="D3" s="2">
        <v>2.0852975036253003</v>
      </c>
      <c r="E3" s="2">
        <v>2.5877868410319005</v>
      </c>
      <c r="F3" s="2">
        <v>3.6024492331789002</v>
      </c>
      <c r="G3" s="2">
        <v>5.0349069492728997</v>
      </c>
      <c r="H3" s="2">
        <v>5.5654989679388995</v>
      </c>
      <c r="I3" s="2">
        <v>6.6088384081842992</v>
      </c>
      <c r="J3" s="2">
        <v>7.1689427862629991</v>
      </c>
      <c r="K3" s="2">
        <v>7.7191153036780991</v>
      </c>
      <c r="L3" s="2">
        <v>7.2044665615290988</v>
      </c>
      <c r="M3" s="2">
        <v>8.4084708515700992</v>
      </c>
      <c r="N3" s="2">
        <v>6.1658249272468986</v>
      </c>
      <c r="O3" s="2">
        <v>7.4181891675650986</v>
      </c>
      <c r="P3" s="2">
        <v>8.5710694592301984</v>
      </c>
      <c r="Q3" s="2">
        <v>9.3339771832688978</v>
      </c>
      <c r="R3" s="2">
        <v>7.9882154083305981</v>
      </c>
      <c r="S3" s="2">
        <v>8.1498645964545986</v>
      </c>
      <c r="T3" s="2">
        <v>7.3752461176447985</v>
      </c>
      <c r="U3" s="2">
        <v>8.5259508781465989</v>
      </c>
      <c r="V3" s="2">
        <v>9.8740967649719984</v>
      </c>
      <c r="W3" s="2">
        <v>8.5751838810108971</v>
      </c>
      <c r="X3" s="2">
        <v>9.6128463785371956</v>
      </c>
      <c r="Y3" s="2">
        <v>11.520819156571696</v>
      </c>
      <c r="Z3" s="2">
        <v>12.109090346217995</v>
      </c>
      <c r="AA3" s="2">
        <v>12.351034711116295</v>
      </c>
      <c r="AB3" s="2">
        <v>10.691727680179795</v>
      </c>
      <c r="AC3" s="2">
        <v>11.261136431673396</v>
      </c>
      <c r="AD3" s="2">
        <v>9.9780738707633958</v>
      </c>
      <c r="AE3" s="2">
        <v>6.8906178553506958</v>
      </c>
      <c r="AF3" s="2">
        <v>6.989798163560196</v>
      </c>
      <c r="AG3" s="2">
        <v>6.4217831521627966</v>
      </c>
      <c r="AH3" s="2">
        <v>4.5364895160571965</v>
      </c>
    </row>
    <row r="4" spans="1:34" x14ac:dyDescent="0.2">
      <c r="A4" s="1" t="s">
        <v>36</v>
      </c>
      <c r="B4" s="2">
        <v>0</v>
      </c>
      <c r="C4" s="2">
        <v>-0.36181359244149996</v>
      </c>
      <c r="D4" s="2">
        <v>2.4699487988687001</v>
      </c>
      <c r="E4" s="2">
        <v>3.4045021869535002</v>
      </c>
      <c r="F4" s="2">
        <v>3.5200813971733003</v>
      </c>
      <c r="G4" s="2">
        <v>4.7061890347868003</v>
      </c>
      <c r="H4" s="2">
        <v>6.5607108942853998</v>
      </c>
      <c r="I4" s="2">
        <v>7.3694926199918998</v>
      </c>
      <c r="J4" s="2">
        <v>7.4922477632096003</v>
      </c>
      <c r="K4" s="2">
        <v>9.1425577739125998</v>
      </c>
      <c r="L4" s="2">
        <v>11.3955097529774</v>
      </c>
      <c r="M4" s="2">
        <v>11.667076261301201</v>
      </c>
      <c r="N4" s="2">
        <v>16.590314897893002</v>
      </c>
      <c r="O4" s="2">
        <v>17.305418073291602</v>
      </c>
      <c r="P4" s="2">
        <v>13.564148011601302</v>
      </c>
      <c r="Q4" s="2">
        <v>12.542788271225202</v>
      </c>
      <c r="R4" s="2">
        <v>12.491491594533002</v>
      </c>
      <c r="S4" s="2">
        <v>12.654023890827302</v>
      </c>
      <c r="T4" s="2">
        <v>12.435677807858601</v>
      </c>
      <c r="U4" s="2">
        <v>11.449876455738801</v>
      </c>
      <c r="V4" s="2">
        <v>8.4477299541741022</v>
      </c>
      <c r="W4" s="2">
        <v>10.385794758784103</v>
      </c>
      <c r="X4" s="2">
        <v>9.7009626904039035</v>
      </c>
      <c r="Y4" s="2">
        <v>7.8586199954156033</v>
      </c>
      <c r="Z4" s="2">
        <v>4.246889594832103</v>
      </c>
      <c r="AA4" s="2">
        <v>3.879729225426003</v>
      </c>
      <c r="AB4" s="2">
        <v>4.3348041534252033</v>
      </c>
      <c r="AC4" s="2">
        <v>1.7289441942573029</v>
      </c>
      <c r="AD4" s="2">
        <v>-0.26057569939409708</v>
      </c>
      <c r="AE4" s="2">
        <v>-0.46032876096799691</v>
      </c>
      <c r="AF4" s="2">
        <v>-1.3133836203616966</v>
      </c>
      <c r="AG4" s="2">
        <v>-1.0843404782211967</v>
      </c>
      <c r="AH4" s="2">
        <v>-3.1006256493550968</v>
      </c>
    </row>
    <row r="5" spans="1:34" x14ac:dyDescent="0.2">
      <c r="A5" s="1" t="s">
        <v>37</v>
      </c>
      <c r="B5" s="2">
        <v>0</v>
      </c>
      <c r="C5" s="2">
        <v>-0.2909895880153</v>
      </c>
      <c r="D5" s="2">
        <v>-0.84315197333949987</v>
      </c>
      <c r="E5" s="2">
        <v>-0.73021905184509994</v>
      </c>
      <c r="F5" s="2">
        <v>-0.89198687361359985</v>
      </c>
      <c r="G5" s="2">
        <v>-1.0380547647044998</v>
      </c>
      <c r="H5" s="2">
        <v>0.71225291850250039</v>
      </c>
      <c r="I5" s="2">
        <v>1.7441523957791003</v>
      </c>
      <c r="J5" s="2">
        <v>2.5697895878807002</v>
      </c>
      <c r="K5" s="2">
        <v>3.4275542330043001</v>
      </c>
      <c r="L5" s="2">
        <v>2.8546901824453998</v>
      </c>
      <c r="M5" s="2">
        <v>3.9450314695562998</v>
      </c>
      <c r="N5" s="2">
        <v>3.9396130009335999</v>
      </c>
      <c r="O5" s="2">
        <v>3.5808098541580997</v>
      </c>
      <c r="P5" s="2">
        <v>4.5726645292872998</v>
      </c>
      <c r="Q5" s="2">
        <v>4.3699418772955996</v>
      </c>
      <c r="R5" s="2">
        <v>5.1987972177008999</v>
      </c>
      <c r="S5" s="2">
        <v>4.8898702787422001</v>
      </c>
      <c r="T5" s="2">
        <v>5.4646975933985003</v>
      </c>
      <c r="U5" s="2">
        <v>5.3727313266108006</v>
      </c>
      <c r="V5" s="2">
        <v>5.3786860289567002</v>
      </c>
      <c r="W5" s="2">
        <v>5.0617369633456999</v>
      </c>
      <c r="X5" s="2">
        <v>4.3131282542494001</v>
      </c>
      <c r="Y5" s="2">
        <v>3.4053768956349999</v>
      </c>
      <c r="Z5" s="2">
        <v>4.5047182119990996</v>
      </c>
      <c r="AA5" s="2">
        <v>4.2902660053699995</v>
      </c>
      <c r="AB5" s="2">
        <v>3.5887173562732997</v>
      </c>
      <c r="AC5" s="2">
        <v>2.3367722961900999</v>
      </c>
      <c r="AD5" s="2">
        <v>2.2720228593572998</v>
      </c>
      <c r="AE5" s="2">
        <v>3.0981362001693995</v>
      </c>
      <c r="AF5" s="2">
        <v>2.6119039261921992</v>
      </c>
      <c r="AG5" s="2">
        <v>1.7177241915096992</v>
      </c>
      <c r="AH5" s="2">
        <v>1.7024208951984992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Charts</vt:lpstr>
      </vt:variant>
      <vt:variant>
        <vt:i4>14</vt:i4>
      </vt:variant>
    </vt:vector>
  </HeadingPairs>
  <TitlesOfParts>
    <vt:vector size="28" baseType="lpstr">
      <vt:lpstr>Data 19</vt:lpstr>
      <vt:lpstr>Data 20</vt:lpstr>
      <vt:lpstr>Data 21</vt:lpstr>
      <vt:lpstr>Data 22</vt:lpstr>
      <vt:lpstr>Data 23</vt:lpstr>
      <vt:lpstr>Data 24</vt:lpstr>
      <vt:lpstr>Data 25</vt:lpstr>
      <vt:lpstr>Data 26</vt:lpstr>
      <vt:lpstr>Data 27</vt:lpstr>
      <vt:lpstr>Data 28</vt:lpstr>
      <vt:lpstr>Data 29</vt:lpstr>
      <vt:lpstr>Data 30</vt:lpstr>
      <vt:lpstr>Data 31</vt:lpstr>
      <vt:lpstr>Data 32</vt:lpstr>
      <vt:lpstr>Chart 19</vt:lpstr>
      <vt:lpstr>Chart 20</vt:lpstr>
      <vt:lpstr>Chart 21</vt:lpstr>
      <vt:lpstr>Chart 22</vt:lpstr>
      <vt:lpstr>Chart 23</vt:lpstr>
      <vt:lpstr>Chart 24</vt:lpstr>
      <vt:lpstr>Chart 25</vt:lpstr>
      <vt:lpstr>Chart 26</vt:lpstr>
      <vt:lpstr>Chart 27</vt:lpstr>
      <vt:lpstr>Chart 28</vt:lpstr>
      <vt:lpstr>Chart 29</vt:lpstr>
      <vt:lpstr>Chart 30</vt:lpstr>
      <vt:lpstr>Chart 31</vt:lpstr>
      <vt:lpstr>Chart 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2014-04-03T12:37:51Z</dcterms:modified>
</cp:coreProperties>
</file>