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harts/chart10.xml" ContentType="application/vnd.openxmlformats-officedocument.drawingml.chart+xml"/>
  <Override PartName="/xl/drawings/drawing8.xml" ContentType="application/vnd.openxmlformats-officedocument.drawingml.chartshapes+xml"/>
  <Override PartName="/xl/charts/chart11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X:\_public\Csoportmunka\Jelentés a fizetési mérlegről\2019Q4\"/>
    </mc:Choice>
  </mc:AlternateContent>
  <xr:revisionPtr revIDLastSave="0" documentId="13_ncr:1_{44592773-3F5E-4477-902F-EE3A0CD4FD7D}" xr6:coauthVersionLast="45" xr6:coauthVersionMax="45" xr10:uidLastSave="{00000000-0000-0000-0000-000000000000}"/>
  <bookViews>
    <workbookView xWindow="-26850" yWindow="1395" windowWidth="25395" windowHeight="12780" tabRatio="755" activeTab="9" xr2:uid="{00000000-000D-0000-FFFF-FFFF00000000}"/>
  </bookViews>
  <sheets>
    <sheet name="24. ábra" sheetId="16" r:id="rId1"/>
    <sheet name="25. ábra" sheetId="36" r:id="rId2"/>
    <sheet name="26. ábra" sheetId="18" r:id="rId3"/>
    <sheet name="27. ábra" sheetId="3" r:id="rId4"/>
    <sheet name="28. ábra" sheetId="31" r:id="rId5"/>
    <sheet name="29. ábra" sheetId="8" r:id="rId6"/>
    <sheet name="30. ábra" sheetId="29" r:id="rId7"/>
    <sheet name="31. ábra" sheetId="5" r:id="rId8"/>
    <sheet name="32. ábra" sheetId="13" r:id="rId9"/>
    <sheet name="33. ábra" sheetId="2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T11" i="29" l="1"/>
  <c r="AT3" i="28"/>
  <c r="AX7" i="5" l="1"/>
  <c r="AV7" i="5" l="1"/>
  <c r="AW7" i="5"/>
  <c r="AU7" i="5"/>
  <c r="AQ3" i="28" s="1"/>
  <c r="AR3" i="28" l="1"/>
  <c r="AS3" i="28"/>
  <c r="E4" i="13" l="1"/>
  <c r="F4" i="13"/>
  <c r="D4" i="13"/>
  <c r="AT7" i="5" l="1"/>
  <c r="N4" i="13" s="1"/>
  <c r="N5" i="13" s="1"/>
  <c r="AP3" i="28" l="1"/>
  <c r="AQ7" i="5" l="1"/>
  <c r="AS7" i="5"/>
  <c r="AR7" i="5"/>
  <c r="AO3" i="28" l="1"/>
  <c r="AM3" i="28"/>
  <c r="AN3" i="28"/>
  <c r="AP7" i="5" l="1"/>
  <c r="M4" i="13" s="1"/>
  <c r="AL3" i="28" l="1"/>
  <c r="AN7" i="5" l="1"/>
  <c r="AJ3" i="28" s="1"/>
  <c r="AM7" i="5"/>
  <c r="AO7" i="5"/>
  <c r="AI3" i="28" l="1"/>
  <c r="AK3" i="28"/>
  <c r="AL7" i="5" l="1"/>
  <c r="L4" i="13" s="1"/>
  <c r="AG7" i="5" l="1"/>
  <c r="AF7" i="5"/>
  <c r="AE7" i="5"/>
  <c r="AD7" i="5"/>
  <c r="J4" i="13" s="1"/>
  <c r="AC7" i="5"/>
  <c r="AB7" i="5"/>
  <c r="AA7" i="5"/>
  <c r="Z7" i="5"/>
  <c r="I4" i="13" s="1"/>
  <c r="X7" i="5"/>
  <c r="W7" i="5"/>
  <c r="V7" i="5"/>
  <c r="H4" i="13" s="1"/>
  <c r="T7" i="5"/>
  <c r="S7" i="5"/>
  <c r="R7" i="5"/>
  <c r="G4" i="13" s="1"/>
  <c r="Q7" i="5"/>
  <c r="P7" i="5"/>
  <c r="O7" i="5"/>
  <c r="Y7" i="5" l="1"/>
  <c r="U7" i="5"/>
  <c r="AK7" i="5"/>
  <c r="AJ7" i="5"/>
  <c r="AI7" i="5"/>
  <c r="AH7" i="5"/>
  <c r="K4" i="13" s="1"/>
  <c r="AH3" i="28" l="1"/>
  <c r="AE3" i="28"/>
  <c r="AF3" i="28"/>
  <c r="AG3" i="28" l="1"/>
  <c r="AD3" i="28" l="1"/>
  <c r="AA3" i="28"/>
  <c r="AB3" i="28" l="1"/>
  <c r="AC3" i="28"/>
  <c r="Z3" i="28" l="1"/>
  <c r="D3" i="28" l="1"/>
  <c r="G3" i="28"/>
  <c r="C3" i="28"/>
  <c r="J3" i="28"/>
  <c r="F3" i="28"/>
  <c r="H3" i="28"/>
  <c r="I3" i="28"/>
  <c r="E3" i="28"/>
  <c r="Y3" i="28"/>
  <c r="M3" i="28"/>
  <c r="U3" i="28"/>
  <c r="Q3" i="28"/>
  <c r="T3" i="28"/>
  <c r="P3" i="28"/>
  <c r="L3" i="28"/>
  <c r="R3" i="28"/>
  <c r="N3" i="28"/>
  <c r="V3" i="28"/>
  <c r="W3" i="28"/>
  <c r="S3" i="28"/>
  <c r="O3" i="28"/>
  <c r="K3" i="28"/>
  <c r="X3" i="28"/>
  <c r="D5" i="13" l="1"/>
  <c r="J5" i="13"/>
  <c r="H5" i="13"/>
  <c r="G5" i="13"/>
  <c r="L5" i="13"/>
  <c r="I5" i="13"/>
  <c r="F5" i="13"/>
  <c r="C5" i="13"/>
  <c r="E5" i="13"/>
  <c r="K5" i="13"/>
  <c r="M5" i="13" l="1"/>
  <c r="F10" i="18" l="1"/>
  <c r="E10" i="18"/>
  <c r="D10" i="18"/>
  <c r="G10" i="18"/>
  <c r="H10" i="18"/>
  <c r="I10" i="18"/>
  <c r="J10" i="18"/>
  <c r="K10" i="18"/>
  <c r="L10" i="18"/>
  <c r="M10" i="18"/>
  <c r="N10" i="18" l="1"/>
  <c r="O10" i="18"/>
  <c r="P10" i="18"/>
  <c r="Q10" i="18" l="1"/>
</calcChain>
</file>

<file path=xl/sharedStrings.xml><?xml version="1.0" encoding="utf-8"?>
<sst xmlns="http://schemas.openxmlformats.org/spreadsheetml/2006/main" count="660" uniqueCount="116">
  <si>
    <t>Nettó külső adósság</t>
  </si>
  <si>
    <t>III.</t>
  </si>
  <si>
    <t>II.</t>
  </si>
  <si>
    <t>2014. I.</t>
  </si>
  <si>
    <t>IV.</t>
  </si>
  <si>
    <t xml:space="preserve">         III.</t>
  </si>
  <si>
    <t>2013. I.</t>
  </si>
  <si>
    <t xml:space="preserve">         IV.</t>
  </si>
  <si>
    <t xml:space="preserve">         II.</t>
  </si>
  <si>
    <t>2012. I.</t>
  </si>
  <si>
    <t>2011. I.</t>
  </si>
  <si>
    <t>2010. I.</t>
  </si>
  <si>
    <t>2009. I.</t>
  </si>
  <si>
    <t>2008. I.</t>
  </si>
  <si>
    <t>Vállalat</t>
  </si>
  <si>
    <t>Államháztartás</t>
  </si>
  <si>
    <t>Bankrendszer</t>
  </si>
  <si>
    <t>Vállalatok</t>
  </si>
  <si>
    <t>Rövid lejáratú külső adósság</t>
  </si>
  <si>
    <t>Bruttó külső adósság</t>
  </si>
  <si>
    <t>Nettó külső finanszírozási igény</t>
  </si>
  <si>
    <t>Lejáró adósság</t>
  </si>
  <si>
    <t>2014.I.</t>
  </si>
  <si>
    <t>Nettó külső tartozás</t>
  </si>
  <si>
    <t>Vállalati szektor</t>
  </si>
  <si>
    <t>Nettó nem-adósság típusú tartozás</t>
  </si>
  <si>
    <t>NIIP</t>
  </si>
  <si>
    <t>Tranzakció</t>
  </si>
  <si>
    <t>Árfolyam-hatás</t>
  </si>
  <si>
    <t>Összes változás</t>
  </si>
  <si>
    <t>Árhatás és egyéb hatások</t>
  </si>
  <si>
    <t>Nominális GDP hatása</t>
  </si>
  <si>
    <t>Nettó külső adósság (jobb skála)</t>
  </si>
  <si>
    <t>Bruttó külső adósság (Eurostat)</t>
  </si>
  <si>
    <t>Bruttó külső adósság (SCV-k nélkül)</t>
  </si>
  <si>
    <t>Nettó külső adósság (Eurostat)</t>
  </si>
  <si>
    <t>Nettó külső adósság (SCV-k nélkül)</t>
  </si>
  <si>
    <t>2015. I.</t>
  </si>
  <si>
    <t>Rövid adósság aránya a bruttó külső adósságon belül (jobb skála)</t>
  </si>
  <si>
    <t>Q2</t>
  </si>
  <si>
    <t>Q3</t>
  </si>
  <si>
    <t>2015.I.</t>
  </si>
  <si>
    <t>Tartalékszint</t>
  </si>
  <si>
    <t>Bruttó külső finanszírozási igény</t>
  </si>
  <si>
    <t>2008.I.</t>
  </si>
  <si>
    <t>2009.I.</t>
  </si>
  <si>
    <t>2010.I.</t>
  </si>
  <si>
    <t>2011.I.</t>
  </si>
  <si>
    <t>2012.I.</t>
  </si>
  <si>
    <t>2013.I.</t>
  </si>
  <si>
    <t>Bruttó külső adósság (SCV-k és tulajdonosi hitelek nélkül)</t>
  </si>
  <si>
    <t>Nettó külső adósság (SCV-k és tulajdonosi hitelek nélkül)</t>
  </si>
  <si>
    <t>2016. I.</t>
  </si>
  <si>
    <t>2016.I.</t>
  </si>
  <si>
    <t>Gross external debt</t>
  </si>
  <si>
    <t>Guidotti-Greenspan mutató</t>
  </si>
  <si>
    <t>2017. I.</t>
  </si>
  <si>
    <t>2017.I.</t>
  </si>
  <si>
    <t>Nem normál üzletmenet eredményei</t>
  </si>
  <si>
    <t>FDI állomány változása</t>
  </si>
  <si>
    <t>Átértékelődés és nem normál eredménytételek</t>
  </si>
  <si>
    <t>Q4</t>
  </si>
  <si>
    <t>Corporate sector</t>
  </si>
  <si>
    <t>Banking sector</t>
  </si>
  <si>
    <t>Government</t>
  </si>
  <si>
    <t>Net external debt</t>
  </si>
  <si>
    <t>Total change</t>
  </si>
  <si>
    <t>Transactions</t>
  </si>
  <si>
    <t>Exchange rate effect</t>
  </si>
  <si>
    <t>Price and other effects</t>
  </si>
  <si>
    <t xml:space="preserve">Effect of nominal GDP </t>
  </si>
  <si>
    <t>Changes in FDI stock (j.t.)</t>
  </si>
  <si>
    <t>FDI állomány alakulása (j.t.)</t>
  </si>
  <si>
    <t>Profit/loss not related to current operating performance</t>
  </si>
  <si>
    <t>Coporate sector</t>
  </si>
  <si>
    <t xml:space="preserve">  2008 Q1</t>
  </si>
  <si>
    <t xml:space="preserve">  2009 Q1</t>
  </si>
  <si>
    <t xml:space="preserve"> 2010 Q1</t>
  </si>
  <si>
    <t xml:space="preserve"> 2011 Q1</t>
  </si>
  <si>
    <t xml:space="preserve"> 2013 Q1</t>
  </si>
  <si>
    <t xml:space="preserve"> 2014 Q1</t>
  </si>
  <si>
    <t xml:space="preserve"> 2015 Q1</t>
  </si>
  <si>
    <t xml:space="preserve"> 2016 Q1</t>
  </si>
  <si>
    <t xml:space="preserve"> 2017 Q1</t>
  </si>
  <si>
    <t xml:space="preserve"> 2012 Q1</t>
  </si>
  <si>
    <t>Assets</t>
  </si>
  <si>
    <t>Tartozások</t>
  </si>
  <si>
    <t>Eszközök</t>
  </si>
  <si>
    <t>Gross external debt (Eurostat)</t>
  </si>
  <si>
    <t>Gross external debt (excl. SPEs)</t>
  </si>
  <si>
    <t>Gross external debt (excl. SPEs and intercompany loans)</t>
  </si>
  <si>
    <t>Net external debt (Eurostat)</t>
  </si>
  <si>
    <t>Net external debt (excl. SPEs)</t>
  </si>
  <si>
    <t>Net external debt (excl. SPEs and intercompany loans)</t>
  </si>
  <si>
    <t>Short-term external debt</t>
  </si>
  <si>
    <t>Shares of short-term debt in gross external debt (r.h.s.)</t>
  </si>
  <si>
    <t>Guidotti-Greenspan rule</t>
  </si>
  <si>
    <t>Reserves</t>
  </si>
  <si>
    <t>FDI stock (r.h.s.)</t>
  </si>
  <si>
    <t>Éves adatok</t>
  </si>
  <si>
    <t>Liabilities</t>
  </si>
  <si>
    <t xml:space="preserve"> 2018 Q1</t>
  </si>
  <si>
    <t>2018. I.</t>
  </si>
  <si>
    <t>2018.I.</t>
  </si>
  <si>
    <t>ELL.</t>
  </si>
  <si>
    <t>Revaluation and other changes</t>
  </si>
  <si>
    <t>Átértékelődés és egyéb állományváltozás</t>
  </si>
  <si>
    <t>Net borrowing</t>
  </si>
  <si>
    <t>Maturing debt</t>
  </si>
  <si>
    <t>Gross financing need</t>
  </si>
  <si>
    <t>2019. I.</t>
  </si>
  <si>
    <t xml:space="preserve"> 2019 Q1</t>
  </si>
  <si>
    <t>2019.I.</t>
  </si>
  <si>
    <t>Net non-debt liabilities</t>
  </si>
  <si>
    <t>Revaluation and profit/loss not related to current operating performance</t>
  </si>
  <si>
    <t>Net external debt (r.h.s.)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</si>
</sst>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0.0"/>
    <numFmt numFmtId="166" formatCode="_-* #,##0.0\ _F_t_-;\-* #,##0.0\ _F_t_-;_-* &quot;-&quot;??\ _F_t_-;_-@_-"/>
    <numFmt numFmtId="167" formatCode="0.000"/>
    <numFmt numFmtId="168" formatCode="#,##0.0"/>
  </numFmts>
  <fonts count="21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4">
    <xf numFmtId="0" fontId="0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2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9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</cellStyleXfs>
  <cellXfs count="33">
    <xf numFmtId="0" fontId="0" fillId="0" borderId="0" xfId="0"/>
    <xf numFmtId="0" fontId="16" fillId="0" borderId="0" xfId="3" applyFont="1"/>
    <xf numFmtId="0" fontId="16" fillId="0" borderId="0" xfId="43" applyFont="1"/>
    <xf numFmtId="3" fontId="16" fillId="0" borderId="0" xfId="3" applyNumberFormat="1" applyFont="1"/>
    <xf numFmtId="0" fontId="16" fillId="0" borderId="0" xfId="8" applyFont="1"/>
    <xf numFmtId="2" fontId="16" fillId="0" borderId="0" xfId="8" applyNumberFormat="1" applyFont="1"/>
    <xf numFmtId="165" fontId="16" fillId="0" borderId="0" xfId="8" applyNumberFormat="1" applyFont="1"/>
    <xf numFmtId="0" fontId="17" fillId="0" borderId="0" xfId="19" applyFont="1"/>
    <xf numFmtId="0" fontId="17" fillId="0" borderId="0" xfId="19" applyFont="1" applyAlignment="1">
      <alignment horizontal="center"/>
    </xf>
    <xf numFmtId="0" fontId="16" fillId="0" borderId="0" xfId="0" applyFont="1"/>
    <xf numFmtId="165" fontId="16" fillId="0" borderId="0" xfId="0" applyNumberFormat="1" applyFont="1"/>
    <xf numFmtId="167" fontId="16" fillId="0" borderId="0" xfId="0" applyNumberFormat="1" applyFont="1"/>
    <xf numFmtId="14" fontId="16" fillId="0" borderId="0" xfId="0" applyNumberFormat="1" applyFont="1"/>
    <xf numFmtId="14" fontId="18" fillId="0" borderId="0" xfId="0" applyNumberFormat="1" applyFont="1"/>
    <xf numFmtId="2" fontId="18" fillId="0" borderId="0" xfId="0" applyNumberFormat="1" applyFont="1"/>
    <xf numFmtId="2" fontId="16" fillId="0" borderId="0" xfId="0" applyNumberFormat="1" applyFont="1"/>
    <xf numFmtId="14" fontId="16" fillId="0" borderId="0" xfId="8" applyNumberFormat="1" applyFont="1"/>
    <xf numFmtId="1" fontId="16" fillId="0" borderId="0" xfId="0" applyNumberFormat="1" applyFont="1"/>
    <xf numFmtId="0" fontId="19" fillId="2" borderId="0" xfId="8" applyFont="1" applyFill="1"/>
    <xf numFmtId="0" fontId="17" fillId="2" borderId="0" xfId="0" applyFont="1" applyFill="1"/>
    <xf numFmtId="164" fontId="16" fillId="0" borderId="0" xfId="0" applyNumberFormat="1" applyFont="1"/>
    <xf numFmtId="166" fontId="16" fillId="0" borderId="0" xfId="0" applyNumberFormat="1" applyFont="1"/>
    <xf numFmtId="14" fontId="16" fillId="0" borderId="0" xfId="3" applyNumberFormat="1" applyFont="1"/>
    <xf numFmtId="165" fontId="16" fillId="0" borderId="0" xfId="3" applyNumberFormat="1" applyFont="1"/>
    <xf numFmtId="2" fontId="16" fillId="3" borderId="0" xfId="0" applyNumberFormat="1" applyFont="1" applyFill="1"/>
    <xf numFmtId="166" fontId="16" fillId="3" borderId="0" xfId="0" applyNumberFormat="1" applyFont="1" applyFill="1"/>
    <xf numFmtId="0" fontId="17" fillId="0" borderId="0" xfId="19" applyFont="1" applyAlignment="1">
      <alignment horizontal="center" vertical="center"/>
    </xf>
    <xf numFmtId="14" fontId="17" fillId="0" borderId="0" xfId="19" applyNumberFormat="1" applyFont="1" applyAlignment="1">
      <alignment horizontal="center" vertical="center"/>
    </xf>
    <xf numFmtId="165" fontId="17" fillId="0" borderId="0" xfId="19" applyNumberFormat="1" applyFont="1" applyAlignment="1">
      <alignment horizontal="center" vertical="center"/>
    </xf>
    <xf numFmtId="2" fontId="17" fillId="0" borderId="0" xfId="19" applyNumberFormat="1" applyFont="1" applyAlignment="1">
      <alignment horizontal="center" vertical="center"/>
    </xf>
    <xf numFmtId="4" fontId="16" fillId="0" borderId="0" xfId="3" applyNumberFormat="1" applyFont="1"/>
    <xf numFmtId="165" fontId="17" fillId="0" borderId="0" xfId="19" applyNumberFormat="1" applyFont="1"/>
    <xf numFmtId="168" fontId="16" fillId="0" borderId="0" xfId="3" applyNumberFormat="1" applyFont="1"/>
  </cellXfs>
  <cellStyles count="44">
    <cellStyle name="Ezres 2" xfId="23" xr:uid="{00000000-0005-0000-0000-000001000000}"/>
    <cellStyle name="Hyperlink" xfId="24" xr:uid="{00000000-0005-0000-0000-000002000000}"/>
    <cellStyle name="Normal" xfId="0" builtinId="0"/>
    <cellStyle name="Normal 10" xfId="25" xr:uid="{00000000-0005-0000-0000-000004000000}"/>
    <cellStyle name="Normál 10" xfId="1" xr:uid="{00000000-0005-0000-0000-000005000000}"/>
    <cellStyle name="Normál 11" xfId="2" xr:uid="{00000000-0005-0000-0000-000006000000}"/>
    <cellStyle name="Normál 12" xfId="3" xr:uid="{00000000-0005-0000-0000-000007000000}"/>
    <cellStyle name="Normál 12 2" xfId="43" xr:uid="{F4DF8BE5-5A55-4254-B7E5-DCB886D9657F}"/>
    <cellStyle name="Normál 13" xfId="4" xr:uid="{00000000-0005-0000-0000-000008000000}"/>
    <cellStyle name="Normál 14" xfId="5" xr:uid="{00000000-0005-0000-0000-000009000000}"/>
    <cellStyle name="Normál 15" xfId="6" xr:uid="{00000000-0005-0000-0000-00000A000000}"/>
    <cellStyle name="Normál 16" xfId="26" xr:uid="{00000000-0005-0000-0000-00000B000000}"/>
    <cellStyle name="Normál 17" xfId="27" xr:uid="{00000000-0005-0000-0000-00000C000000}"/>
    <cellStyle name="Normal 2" xfId="7" xr:uid="{00000000-0005-0000-0000-00000D000000}"/>
    <cellStyle name="Normál 2" xfId="8" xr:uid="{00000000-0005-0000-0000-00000E000000}"/>
    <cellStyle name="Normál 2 2" xfId="9" xr:uid="{00000000-0005-0000-0000-00000F000000}"/>
    <cellStyle name="Normál 2 3" xfId="10" xr:uid="{00000000-0005-0000-0000-000010000000}"/>
    <cellStyle name="Normál 2 4" xfId="28" xr:uid="{00000000-0005-0000-0000-000011000000}"/>
    <cellStyle name="Normál 2 5" xfId="37" xr:uid="{00000000-0005-0000-0000-000012000000}"/>
    <cellStyle name="Normal 3" xfId="29" xr:uid="{00000000-0005-0000-0000-000013000000}"/>
    <cellStyle name="Normál 3" xfId="11" xr:uid="{00000000-0005-0000-0000-000014000000}"/>
    <cellStyle name="Normál 3 2" xfId="12" xr:uid="{00000000-0005-0000-0000-000015000000}"/>
    <cellStyle name="Normál 3 3" xfId="38" xr:uid="{00000000-0005-0000-0000-000016000000}"/>
    <cellStyle name="Normal 4" xfId="30" xr:uid="{00000000-0005-0000-0000-000017000000}"/>
    <cellStyle name="Normál 4" xfId="13" xr:uid="{00000000-0005-0000-0000-000018000000}"/>
    <cellStyle name="Normal 4 2" xfId="31" xr:uid="{00000000-0005-0000-0000-000019000000}"/>
    <cellStyle name="Normál 4 2" xfId="14" xr:uid="{00000000-0005-0000-0000-00001A000000}"/>
    <cellStyle name="Normál 4 3" xfId="15" xr:uid="{00000000-0005-0000-0000-00001B000000}"/>
    <cellStyle name="Normál 4 4" xfId="16" xr:uid="{00000000-0005-0000-0000-00001C000000}"/>
    <cellStyle name="Normál 4 5" xfId="41" xr:uid="{00000000-0005-0000-0000-00001D000000}"/>
    <cellStyle name="Normal 5" xfId="32" xr:uid="{00000000-0005-0000-0000-00001E000000}"/>
    <cellStyle name="Normál 5" xfId="17" xr:uid="{00000000-0005-0000-0000-00001F000000}"/>
    <cellStyle name="Normál 5 2" xfId="40" xr:uid="{00000000-0005-0000-0000-000020000000}"/>
    <cellStyle name="Normal 6" xfId="33" xr:uid="{00000000-0005-0000-0000-000021000000}"/>
    <cellStyle name="Normál 6" xfId="18" xr:uid="{00000000-0005-0000-0000-000022000000}"/>
    <cellStyle name="Normál 6 2" xfId="39" xr:uid="{00000000-0005-0000-0000-000023000000}"/>
    <cellStyle name="Normal 7" xfId="34" xr:uid="{00000000-0005-0000-0000-000024000000}"/>
    <cellStyle name="Normál 7" xfId="19" xr:uid="{00000000-0005-0000-0000-000025000000}"/>
    <cellStyle name="Normál 7 2" xfId="42" xr:uid="{00000000-0005-0000-0000-000026000000}"/>
    <cellStyle name="Normal 8" xfId="35" xr:uid="{00000000-0005-0000-0000-000027000000}"/>
    <cellStyle name="Normál 8" xfId="20" xr:uid="{00000000-0005-0000-0000-000028000000}"/>
    <cellStyle name="Normal 9" xfId="36" xr:uid="{00000000-0005-0000-0000-000029000000}"/>
    <cellStyle name="Normál 9" xfId="21" xr:uid="{00000000-0005-0000-0000-00002A000000}"/>
    <cellStyle name="Percent 2" xfId="22" xr:uid="{00000000-0005-0000-0000-00002B000000}"/>
  </cellStyles>
  <dxfs count="0"/>
  <tableStyles count="0" defaultTableStyle="TableStyleMedium9" defaultPivotStyle="PivotStyleLight16"/>
  <colors>
    <mruColors>
      <color rgb="FF7BAFD4"/>
      <color rgb="FF295B7E"/>
      <color rgb="FF9C0000"/>
      <color rgb="FFBFBFBF"/>
      <color rgb="FFAC9F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57273427828431E-2"/>
          <c:y val="5.2404896533884304E-2"/>
          <c:w val="0.40235924920042054"/>
          <c:h val="0.63526241830065355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'24. ábra'!$A$6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'24. ábra'!$C$2:$N$2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'24. ábra'!$C$6:$N$6</c:f>
              <c:numCache>
                <c:formatCode>#,##0</c:formatCode>
                <c:ptCount val="12"/>
                <c:pt idx="0">
                  <c:v>52.758724384429549</c:v>
                </c:pt>
                <c:pt idx="1">
                  <c:v>62.320071139053404</c:v>
                </c:pt>
                <c:pt idx="2">
                  <c:v>60.014061671829609</c:v>
                </c:pt>
                <c:pt idx="3">
                  <c:v>62.086138486544669</c:v>
                </c:pt>
                <c:pt idx="4">
                  <c:v>60.12924016520094</c:v>
                </c:pt>
                <c:pt idx="5">
                  <c:v>58.310318423001533</c:v>
                </c:pt>
                <c:pt idx="6">
                  <c:v>54.066824780096269</c:v>
                </c:pt>
                <c:pt idx="7">
                  <c:v>47.981279294784706</c:v>
                </c:pt>
                <c:pt idx="8">
                  <c:v>50.804437078171631</c:v>
                </c:pt>
                <c:pt idx="9">
                  <c:v>43.341171111696276</c:v>
                </c:pt>
                <c:pt idx="10">
                  <c:v>43.550574613558013</c:v>
                </c:pt>
                <c:pt idx="11">
                  <c:v>39.0190036384205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8-44E7-A542-68F92406569D}"/>
            </c:ext>
          </c:extLst>
        </c:ser>
        <c:ser>
          <c:idx val="2"/>
          <c:order val="2"/>
          <c:tx>
            <c:strRef>
              <c:f>'24. ábra'!$A$5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'24. ábra'!$C$2:$N$2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'24. ábra'!$C$5:$N$5</c:f>
              <c:numCache>
                <c:formatCode>#,##0</c:formatCode>
                <c:ptCount val="12"/>
                <c:pt idx="0">
                  <c:v>34.832727221029657</c:v>
                </c:pt>
                <c:pt idx="1">
                  <c:v>34.65372585079438</c:v>
                </c:pt>
                <c:pt idx="2">
                  <c:v>32.599204913878793</c:v>
                </c:pt>
                <c:pt idx="3">
                  <c:v>26.0896996481301</c:v>
                </c:pt>
                <c:pt idx="4">
                  <c:v>21.032978110901375</c:v>
                </c:pt>
                <c:pt idx="5">
                  <c:v>17.513586269348203</c:v>
                </c:pt>
                <c:pt idx="6">
                  <c:v>14.746284152570961</c:v>
                </c:pt>
                <c:pt idx="7">
                  <c:v>11.05239071002805</c:v>
                </c:pt>
                <c:pt idx="8">
                  <c:v>5.3138102980425383</c:v>
                </c:pt>
                <c:pt idx="9">
                  <c:v>7.0150380143376534</c:v>
                </c:pt>
                <c:pt idx="10">
                  <c:v>5.1702555678552358</c:v>
                </c:pt>
                <c:pt idx="11">
                  <c:v>7.1027872998932748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8-44E7-A542-68F92406569D}"/>
            </c:ext>
          </c:extLst>
        </c:ser>
        <c:ser>
          <c:idx val="1"/>
          <c:order val="3"/>
          <c:tx>
            <c:strRef>
              <c:f>'24. ábra'!$A$4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'24. ábra'!$C$2:$N$2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'24. ábra'!$C$4:$N$4</c:f>
              <c:numCache>
                <c:formatCode>#,##0</c:formatCode>
                <c:ptCount val="12"/>
                <c:pt idx="0">
                  <c:v>14.341501859890778</c:v>
                </c:pt>
                <c:pt idx="1">
                  <c:v>16.882782761379403</c:v>
                </c:pt>
                <c:pt idx="2">
                  <c:v>17.919475852557987</c:v>
                </c:pt>
                <c:pt idx="3">
                  <c:v>16.112394402492235</c:v>
                </c:pt>
                <c:pt idx="4">
                  <c:v>18.851173762499858</c:v>
                </c:pt>
                <c:pt idx="5">
                  <c:v>15.691801542349106</c:v>
                </c:pt>
                <c:pt idx="6">
                  <c:v>13.655830453136208</c:v>
                </c:pt>
                <c:pt idx="7">
                  <c:v>11.023669361285382</c:v>
                </c:pt>
                <c:pt idx="8">
                  <c:v>13.745513750046664</c:v>
                </c:pt>
                <c:pt idx="9">
                  <c:v>11.504351621646673</c:v>
                </c:pt>
                <c:pt idx="10">
                  <c:v>8.6921202865720382</c:v>
                </c:pt>
                <c:pt idx="11" formatCode="#\ ##0.0">
                  <c:v>6.7664766905133433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8-44E7-A542-68F924065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axId val="349864720"/>
        <c:axId val="353570968"/>
      </c:barChart>
      <c:lineChart>
        <c:grouping val="standard"/>
        <c:varyColors val="0"/>
        <c:ser>
          <c:idx val="0"/>
          <c:order val="0"/>
          <c:tx>
            <c:strRef>
              <c:f>'24. ábra'!$A$3</c:f>
              <c:strCache>
                <c:ptCount val="1"/>
                <c:pt idx="0">
                  <c:v>Nettó külső tartozás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'24. ábra'!$C$2:$N$2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'24. ábra'!$C$3:$N$3</c:f>
              <c:numCache>
                <c:formatCode>#,##0</c:formatCode>
                <c:ptCount val="12"/>
                <c:pt idx="0">
                  <c:v>101.26163638859899</c:v>
                </c:pt>
                <c:pt idx="1">
                  <c:v>112.99780555192697</c:v>
                </c:pt>
                <c:pt idx="2">
                  <c:v>109.65241638877801</c:v>
                </c:pt>
                <c:pt idx="3">
                  <c:v>103.41719076969507</c:v>
                </c:pt>
                <c:pt idx="4">
                  <c:v>99.250528055031594</c:v>
                </c:pt>
                <c:pt idx="5">
                  <c:v>90.834944288477033</c:v>
                </c:pt>
                <c:pt idx="6">
                  <c:v>81.171041819070837</c:v>
                </c:pt>
                <c:pt idx="7">
                  <c:v>67.895586167486641</c:v>
                </c:pt>
                <c:pt idx="8">
                  <c:v>69.26767024507329</c:v>
                </c:pt>
                <c:pt idx="9">
                  <c:v>61.860560747680594</c:v>
                </c:pt>
                <c:pt idx="10">
                  <c:v>56.561442537237212</c:v>
                </c:pt>
                <c:pt idx="11" formatCode="#\ ##0.0">
                  <c:v>53.398274641646218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8-44E7-A542-68F924065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1752"/>
        <c:axId val="353571360"/>
      </c:lineChart>
      <c:catAx>
        <c:axId val="34986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175497482412106E-2"/>
              <c:y val="1.3288864010844077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3570968"/>
        <c:crosses val="autoZero"/>
        <c:auto val="1"/>
        <c:lblAlgn val="ctr"/>
        <c:lblOffset val="100"/>
        <c:noMultiLvlLbl val="0"/>
      </c:catAx>
      <c:valAx>
        <c:axId val="353570968"/>
        <c:scaling>
          <c:orientation val="minMax"/>
          <c:max val="1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9864720"/>
        <c:crosses val="autoZero"/>
        <c:crossBetween val="between"/>
      </c:valAx>
      <c:valAx>
        <c:axId val="353571360"/>
        <c:scaling>
          <c:orientation val="minMax"/>
          <c:max val="1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42161991138141552"/>
              <c:y val="1.947530864197530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3571752"/>
        <c:crosses val="max"/>
        <c:crossBetween val="between"/>
      </c:valAx>
      <c:catAx>
        <c:axId val="353571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357136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4552749071958943E-3"/>
          <c:y val="0.80248333333333333"/>
          <c:w val="0.49727054518540736"/>
          <c:h val="0.1850287581699346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8866965434352816E-2"/>
          <c:w val="0.9106767999957015"/>
          <c:h val="0.6901998535449526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'27. ábra'!$B$4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'27. ábra'!$S$3:$BN$3</c:f>
              <c:strCache>
                <c:ptCount val="48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'27. ábra'!$S$4:$BN$4</c:f>
              <c:numCache>
                <c:formatCode>0.0</c:formatCode>
                <c:ptCount val="48"/>
                <c:pt idx="0">
                  <c:v>22.699565834780298</c:v>
                </c:pt>
                <c:pt idx="1">
                  <c:v>22.326184362190734</c:v>
                </c:pt>
                <c:pt idx="2">
                  <c:v>22.579878180012933</c:v>
                </c:pt>
                <c:pt idx="3">
                  <c:v>29.010001075406713</c:v>
                </c:pt>
                <c:pt idx="4">
                  <c:v>33.922428293525385</c:v>
                </c:pt>
                <c:pt idx="5">
                  <c:v>26.848307988173055</c:v>
                </c:pt>
                <c:pt idx="6">
                  <c:v>26.283105119850198</c:v>
                </c:pt>
                <c:pt idx="7">
                  <c:v>26.403096901686332</c:v>
                </c:pt>
                <c:pt idx="8">
                  <c:v>26.646311516430568</c:v>
                </c:pt>
                <c:pt idx="9">
                  <c:v>28.689357550485319</c:v>
                </c:pt>
                <c:pt idx="10">
                  <c:v>26.388210791387287</c:v>
                </c:pt>
                <c:pt idx="11">
                  <c:v>23.575236564151883</c:v>
                </c:pt>
                <c:pt idx="12">
                  <c:v>24.109577900098099</c:v>
                </c:pt>
                <c:pt idx="13">
                  <c:v>23.798901092925178</c:v>
                </c:pt>
                <c:pt idx="14">
                  <c:v>23.376993065510369</c:v>
                </c:pt>
                <c:pt idx="15">
                  <c:v>20.274654107163649</c:v>
                </c:pt>
                <c:pt idx="16">
                  <c:v>19.169995969287829</c:v>
                </c:pt>
                <c:pt idx="17">
                  <c:v>19.188069927339843</c:v>
                </c:pt>
                <c:pt idx="18">
                  <c:v>16.362006994343641</c:v>
                </c:pt>
                <c:pt idx="19">
                  <c:v>14.831158418400211</c:v>
                </c:pt>
                <c:pt idx="20">
                  <c:v>15.155152112630807</c:v>
                </c:pt>
                <c:pt idx="21">
                  <c:v>13.658257275585745</c:v>
                </c:pt>
                <c:pt idx="22">
                  <c:v>13.905147988191498</c:v>
                </c:pt>
                <c:pt idx="23">
                  <c:v>11.741589006403945</c:v>
                </c:pt>
                <c:pt idx="24">
                  <c:v>12.681012354366576</c:v>
                </c:pt>
                <c:pt idx="25">
                  <c:v>12.481303440849072</c:v>
                </c:pt>
                <c:pt idx="26">
                  <c:v>12.086441600347248</c:v>
                </c:pt>
                <c:pt idx="27">
                  <c:v>10.38763002301822</c:v>
                </c:pt>
                <c:pt idx="28">
                  <c:v>10.606147436176029</c:v>
                </c:pt>
                <c:pt idx="29">
                  <c:v>10.588272982431599</c:v>
                </c:pt>
                <c:pt idx="30">
                  <c:v>8.3928146461297448</c:v>
                </c:pt>
                <c:pt idx="31">
                  <c:v>5.7147936329415483</c:v>
                </c:pt>
                <c:pt idx="32">
                  <c:v>3.9987080311750334</c:v>
                </c:pt>
                <c:pt idx="33">
                  <c:v>1.8333375687147051</c:v>
                </c:pt>
                <c:pt idx="34">
                  <c:v>-6.755424095375781E-2</c:v>
                </c:pt>
                <c:pt idx="35">
                  <c:v>-1.3784256518664406</c:v>
                </c:pt>
                <c:pt idx="36">
                  <c:v>-0.6255191553536833</c:v>
                </c:pt>
                <c:pt idx="37">
                  <c:v>0.34789165983619924</c:v>
                </c:pt>
                <c:pt idx="38">
                  <c:v>-0.61011687166754447</c:v>
                </c:pt>
                <c:pt idx="39">
                  <c:v>-0.43221170517319674</c:v>
                </c:pt>
                <c:pt idx="40">
                  <c:v>-1.0117553254742406</c:v>
                </c:pt>
                <c:pt idx="41">
                  <c:v>-0.90046927517175068</c:v>
                </c:pt>
                <c:pt idx="42">
                  <c:v>-1.1691670024953715</c:v>
                </c:pt>
                <c:pt idx="43">
                  <c:v>-1.6619745718960286</c:v>
                </c:pt>
                <c:pt idx="44">
                  <c:v>-0.88791254111335705</c:v>
                </c:pt>
                <c:pt idx="45">
                  <c:v>-1.2854744320112075</c:v>
                </c:pt>
                <c:pt idx="46">
                  <c:v>-1.069859333696751</c:v>
                </c:pt>
                <c:pt idx="47">
                  <c:v>-0.30416847408642889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A-40A4-972D-9C2490A25F09}"/>
            </c:ext>
          </c:extLst>
        </c:ser>
        <c:ser>
          <c:idx val="1"/>
          <c:order val="2"/>
          <c:tx>
            <c:strRef>
              <c:f>'27. ábra'!$B$5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'27. ábra'!$S$3:$BN$3</c:f>
              <c:strCache>
                <c:ptCount val="48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'27. ábra'!$S$5:$BN$5</c:f>
              <c:numCache>
                <c:formatCode>0.0</c:formatCode>
                <c:ptCount val="48"/>
                <c:pt idx="0">
                  <c:v>16.391860531200781</c:v>
                </c:pt>
                <c:pt idx="1">
                  <c:v>15.648269683231774</c:v>
                </c:pt>
                <c:pt idx="2">
                  <c:v>16.851114011904961</c:v>
                </c:pt>
                <c:pt idx="3">
                  <c:v>14.046542290590597</c:v>
                </c:pt>
                <c:pt idx="4">
                  <c:v>14.934856061598296</c:v>
                </c:pt>
                <c:pt idx="5">
                  <c:v>16.434297895756607</c:v>
                </c:pt>
                <c:pt idx="6">
                  <c:v>17.599522801264065</c:v>
                </c:pt>
                <c:pt idx="7">
                  <c:v>16.398005436903524</c:v>
                </c:pt>
                <c:pt idx="8">
                  <c:v>17.270447450604699</c:v>
                </c:pt>
                <c:pt idx="9">
                  <c:v>16.626558014199325</c:v>
                </c:pt>
                <c:pt idx="10">
                  <c:v>17.488962091374269</c:v>
                </c:pt>
                <c:pt idx="11">
                  <c:v>18.293963126941005</c:v>
                </c:pt>
                <c:pt idx="12">
                  <c:v>17.108255888580011</c:v>
                </c:pt>
                <c:pt idx="13">
                  <c:v>17.933117149991126</c:v>
                </c:pt>
                <c:pt idx="14">
                  <c:v>19.419568454287532</c:v>
                </c:pt>
                <c:pt idx="15">
                  <c:v>18.206785768241904</c:v>
                </c:pt>
                <c:pt idx="16">
                  <c:v>18.793644641369443</c:v>
                </c:pt>
                <c:pt idx="17">
                  <c:v>18.610158570938285</c:v>
                </c:pt>
                <c:pt idx="18">
                  <c:v>20.527744616227736</c:v>
                </c:pt>
                <c:pt idx="19">
                  <c:v>20.449937575045887</c:v>
                </c:pt>
                <c:pt idx="20">
                  <c:v>17.039772954145057</c:v>
                </c:pt>
                <c:pt idx="21">
                  <c:v>17.285244698442625</c:v>
                </c:pt>
                <c:pt idx="22">
                  <c:v>16.753989916802119</c:v>
                </c:pt>
                <c:pt idx="23">
                  <c:v>15.423461831975491</c:v>
                </c:pt>
                <c:pt idx="24">
                  <c:v>13.759913806461105</c:v>
                </c:pt>
                <c:pt idx="25">
                  <c:v>15.88594751184406</c:v>
                </c:pt>
                <c:pt idx="26">
                  <c:v>14.703144478114492</c:v>
                </c:pt>
                <c:pt idx="27">
                  <c:v>14.944347806577436</c:v>
                </c:pt>
                <c:pt idx="28">
                  <c:v>15.409602821520707</c:v>
                </c:pt>
                <c:pt idx="29">
                  <c:v>13.674705175650596</c:v>
                </c:pt>
                <c:pt idx="30">
                  <c:v>14.132208896462412</c:v>
                </c:pt>
                <c:pt idx="31">
                  <c:v>13.053040842266324</c:v>
                </c:pt>
                <c:pt idx="32">
                  <c:v>14.124723904137218</c:v>
                </c:pt>
                <c:pt idx="33">
                  <c:v>14.881774999490526</c:v>
                </c:pt>
                <c:pt idx="34">
                  <c:v>16.076194741381034</c:v>
                </c:pt>
                <c:pt idx="35">
                  <c:v>15.986417159445441</c:v>
                </c:pt>
                <c:pt idx="36">
                  <c:v>15.356064061710697</c:v>
                </c:pt>
                <c:pt idx="37">
                  <c:v>13.647966290553807</c:v>
                </c:pt>
                <c:pt idx="38">
                  <c:v>13.881602163457481</c:v>
                </c:pt>
                <c:pt idx="39">
                  <c:v>12.283681751938669</c:v>
                </c:pt>
                <c:pt idx="40">
                  <c:v>11.488738161805889</c:v>
                </c:pt>
                <c:pt idx="41">
                  <c:v>9.6206836488535608</c:v>
                </c:pt>
                <c:pt idx="42">
                  <c:v>9.3145244950724759</c:v>
                </c:pt>
                <c:pt idx="43">
                  <c:v>9.0298507351767263</c:v>
                </c:pt>
                <c:pt idx="44">
                  <c:v>9.200094211719442</c:v>
                </c:pt>
                <c:pt idx="45">
                  <c:v>9.9809905294078813</c:v>
                </c:pt>
                <c:pt idx="46">
                  <c:v>9.5424498325742029</c:v>
                </c:pt>
                <c:pt idx="47">
                  <c:v>7.5811138169754502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FA-40A4-972D-9C2490A25F09}"/>
            </c:ext>
          </c:extLst>
        </c:ser>
        <c:ser>
          <c:idx val="3"/>
          <c:order val="3"/>
          <c:tx>
            <c:strRef>
              <c:f>'27. ábra'!$B$6</c:f>
              <c:strCache>
                <c:ptCount val="1"/>
                <c:pt idx="0">
                  <c:v>Coporate sector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'27. ábra'!$S$3:$BN$3</c:f>
              <c:strCache>
                <c:ptCount val="48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'27. ábra'!$S$6:$BN$6</c:f>
              <c:numCache>
                <c:formatCode>0.0</c:formatCode>
                <c:ptCount val="48"/>
                <c:pt idx="0">
                  <c:v>8.9097973625572973</c:v>
                </c:pt>
                <c:pt idx="1">
                  <c:v>7.4719105628484117</c:v>
                </c:pt>
                <c:pt idx="2">
                  <c:v>8.6816119618427638</c:v>
                </c:pt>
                <c:pt idx="3">
                  <c:v>9.5023118094327259</c:v>
                </c:pt>
                <c:pt idx="4">
                  <c:v>11.043998081211665</c:v>
                </c:pt>
                <c:pt idx="5">
                  <c:v>10.529219467041914</c:v>
                </c:pt>
                <c:pt idx="6">
                  <c:v>10.360536780083757</c:v>
                </c:pt>
                <c:pt idx="7">
                  <c:v>11.300993054263246</c:v>
                </c:pt>
                <c:pt idx="8">
                  <c:v>11.150905076200399</c:v>
                </c:pt>
                <c:pt idx="9">
                  <c:v>12.832114533087218</c:v>
                </c:pt>
                <c:pt idx="10">
                  <c:v>12.006923648767433</c:v>
                </c:pt>
                <c:pt idx="11">
                  <c:v>12.115864346321379</c:v>
                </c:pt>
                <c:pt idx="12">
                  <c:v>11.187583268775354</c:v>
                </c:pt>
                <c:pt idx="13">
                  <c:v>10.572838796449117</c:v>
                </c:pt>
                <c:pt idx="14">
                  <c:v>10.792396288608321</c:v>
                </c:pt>
                <c:pt idx="15">
                  <c:v>12.592440854930098</c:v>
                </c:pt>
                <c:pt idx="16">
                  <c:v>12.037713951154949</c:v>
                </c:pt>
                <c:pt idx="17">
                  <c:v>11.16277177699239</c:v>
                </c:pt>
                <c:pt idx="18">
                  <c:v>9.6972671480886898</c:v>
                </c:pt>
                <c:pt idx="19">
                  <c:v>9.9617806770269812</c:v>
                </c:pt>
                <c:pt idx="20">
                  <c:v>11.515509917090284</c:v>
                </c:pt>
                <c:pt idx="21">
                  <c:v>10.614480700951622</c:v>
                </c:pt>
                <c:pt idx="22">
                  <c:v>9.6101607799199211</c:v>
                </c:pt>
                <c:pt idx="23">
                  <c:v>9.3843039785440485</c:v>
                </c:pt>
                <c:pt idx="24">
                  <c:v>9.7558790306081118</c:v>
                </c:pt>
                <c:pt idx="25">
                  <c:v>9.4475597125570161</c:v>
                </c:pt>
                <c:pt idx="26">
                  <c:v>8.8404950131138431</c:v>
                </c:pt>
                <c:pt idx="27">
                  <c:v>7.8835931421746182</c:v>
                </c:pt>
                <c:pt idx="28">
                  <c:v>7.6441381291972448</c:v>
                </c:pt>
                <c:pt idx="29">
                  <c:v>7.2617170422927675</c:v>
                </c:pt>
                <c:pt idx="30">
                  <c:v>6.2308117822240954</c:v>
                </c:pt>
                <c:pt idx="31">
                  <c:v>5.7906755955364266</c:v>
                </c:pt>
                <c:pt idx="32">
                  <c:v>5.8919847806162151</c:v>
                </c:pt>
                <c:pt idx="33">
                  <c:v>5.4753509132140366</c:v>
                </c:pt>
                <c:pt idx="34">
                  <c:v>4.0782976480055204</c:v>
                </c:pt>
                <c:pt idx="35">
                  <c:v>4.3477010851043207</c:v>
                </c:pt>
                <c:pt idx="36">
                  <c:v>3.4819968176655514</c:v>
                </c:pt>
                <c:pt idx="37">
                  <c:v>2.53548479616473</c:v>
                </c:pt>
                <c:pt idx="38">
                  <c:v>2.1760673801680888</c:v>
                </c:pt>
                <c:pt idx="39">
                  <c:v>1.8831053519840406</c:v>
                </c:pt>
                <c:pt idx="40">
                  <c:v>1.2774793871567454</c:v>
                </c:pt>
                <c:pt idx="41">
                  <c:v>1.8403213445777986</c:v>
                </c:pt>
                <c:pt idx="42">
                  <c:v>1.2868559010617391</c:v>
                </c:pt>
                <c:pt idx="43">
                  <c:v>1.5819114081995855</c:v>
                </c:pt>
                <c:pt idx="44">
                  <c:v>0.49137765862875238</c:v>
                </c:pt>
                <c:pt idx="45">
                  <c:v>9.3890520981072978E-2</c:v>
                </c:pt>
                <c:pt idx="46">
                  <c:v>0.21839999908348173</c:v>
                </c:pt>
                <c:pt idx="47">
                  <c:v>0.57769474369385976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FA-40A4-972D-9C2490A25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144224"/>
        <c:axId val="354144616"/>
      </c:barChart>
      <c:lineChart>
        <c:grouping val="standard"/>
        <c:varyColors val="0"/>
        <c:ser>
          <c:idx val="0"/>
          <c:order val="0"/>
          <c:tx>
            <c:strRef>
              <c:f>'27. ábra'!$B$7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'27. ábra'!$S$3:$BN$3</c:f>
              <c:strCache>
                <c:ptCount val="48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'27. ábra'!$S$7:$BN$7</c:f>
              <c:numCache>
                <c:formatCode>0.0</c:formatCode>
                <c:ptCount val="48"/>
                <c:pt idx="0">
                  <c:v>48.001223728538363</c:v>
                </c:pt>
                <c:pt idx="1">
                  <c:v>45.446364608270933</c:v>
                </c:pt>
                <c:pt idx="2">
                  <c:v>48.112604153760657</c:v>
                </c:pt>
                <c:pt idx="3">
                  <c:v>52.55885517543004</c:v>
                </c:pt>
                <c:pt idx="4">
                  <c:v>59.901282436335336</c:v>
                </c:pt>
                <c:pt idx="5">
                  <c:v>53.811825350971581</c:v>
                </c:pt>
                <c:pt idx="6">
                  <c:v>54.243164701198019</c:v>
                </c:pt>
                <c:pt idx="7">
                  <c:v>54.102095392853109</c:v>
                </c:pt>
                <c:pt idx="8">
                  <c:v>55.067664043235666</c:v>
                </c:pt>
                <c:pt idx="9">
                  <c:v>58.148030097771858</c:v>
                </c:pt>
                <c:pt idx="10">
                  <c:v>55.884096531528975</c:v>
                </c:pt>
                <c:pt idx="11">
                  <c:v>53.985064037414261</c:v>
                </c:pt>
                <c:pt idx="12">
                  <c:v>52.405417057453462</c:v>
                </c:pt>
                <c:pt idx="13">
                  <c:v>52.304857039365423</c:v>
                </c:pt>
                <c:pt idx="14">
                  <c:v>53.588957808406235</c:v>
                </c:pt>
                <c:pt idx="15">
                  <c:v>51.073880730335652</c:v>
                </c:pt>
                <c:pt idx="16">
                  <c:v>50.001354561812228</c:v>
                </c:pt>
                <c:pt idx="17">
                  <c:v>48.961000275270514</c:v>
                </c:pt>
                <c:pt idx="18">
                  <c:v>46.587018758660079</c:v>
                </c:pt>
                <c:pt idx="19">
                  <c:v>45.242876670473066</c:v>
                </c:pt>
                <c:pt idx="20">
                  <c:v>43.710434983866143</c:v>
                </c:pt>
                <c:pt idx="21">
                  <c:v>41.557982674979982</c:v>
                </c:pt>
                <c:pt idx="22">
                  <c:v>40.269298684913544</c:v>
                </c:pt>
                <c:pt idx="23">
                  <c:v>36.549354816923497</c:v>
                </c:pt>
                <c:pt idx="24">
                  <c:v>36.196805191435793</c:v>
                </c:pt>
                <c:pt idx="25">
                  <c:v>37.814810665250143</c:v>
                </c:pt>
                <c:pt idx="26">
                  <c:v>35.630081091575576</c:v>
                </c:pt>
                <c:pt idx="27">
                  <c:v>33.215570971770276</c:v>
                </c:pt>
                <c:pt idx="28">
                  <c:v>33.659888386893989</c:v>
                </c:pt>
                <c:pt idx="29">
                  <c:v>31.524695200374953</c:v>
                </c:pt>
                <c:pt idx="30">
                  <c:v>28.755835324816264</c:v>
                </c:pt>
                <c:pt idx="31">
                  <c:v>24.558510070744305</c:v>
                </c:pt>
                <c:pt idx="32">
                  <c:v>24.01541671592846</c:v>
                </c:pt>
                <c:pt idx="33">
                  <c:v>22.190463481419268</c:v>
                </c:pt>
                <c:pt idx="34">
                  <c:v>20.0869381484328</c:v>
                </c:pt>
                <c:pt idx="35">
                  <c:v>18.955692592683317</c:v>
                </c:pt>
                <c:pt idx="36">
                  <c:v>18.212541724022564</c:v>
                </c:pt>
                <c:pt idx="37">
                  <c:v>16.531342746554728</c:v>
                </c:pt>
                <c:pt idx="38">
                  <c:v>15.447552671958031</c:v>
                </c:pt>
                <c:pt idx="39">
                  <c:v>13.734575398749508</c:v>
                </c:pt>
                <c:pt idx="40">
                  <c:v>11.754462223488396</c:v>
                </c:pt>
                <c:pt idx="41">
                  <c:v>10.560535718259617</c:v>
                </c:pt>
                <c:pt idx="42">
                  <c:v>9.4322133936388415</c:v>
                </c:pt>
                <c:pt idx="43">
                  <c:v>8.9497875714802841</c:v>
                </c:pt>
                <c:pt idx="44">
                  <c:v>8.8035593292348366</c:v>
                </c:pt>
                <c:pt idx="45">
                  <c:v>8.7894066183777468</c:v>
                </c:pt>
                <c:pt idx="46">
                  <c:v>8.6909904979609269</c:v>
                </c:pt>
                <c:pt idx="47">
                  <c:v>7.8546400865828776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FA-40A4-972D-9C2490A25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5400"/>
        <c:axId val="354145008"/>
      </c:lineChart>
      <c:catAx>
        <c:axId val="3541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336043971985593"/>
              <c:y val="5.0008639202231387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4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144616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2.129686767210524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4224"/>
        <c:crosses val="autoZero"/>
        <c:crossBetween val="between"/>
        <c:majorUnit val="10"/>
      </c:valAx>
      <c:valAx>
        <c:axId val="354145008"/>
        <c:scaling>
          <c:orientation val="minMax"/>
          <c:min val="-1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5400"/>
        <c:crosses val="max"/>
        <c:crossBetween val="between"/>
      </c:valAx>
      <c:catAx>
        <c:axId val="354145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1450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9004604283398745"/>
          <c:w val="0.99553284600939729"/>
          <c:h val="9.953957166012553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8866965434352816E-2"/>
          <c:w val="0.9106767999957015"/>
          <c:h val="0.6901998535449526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'27. ábra'!$A$4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'27. ábra'!$S$2:$BN$2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'27. ábra'!$S$4:$BN$4</c:f>
              <c:numCache>
                <c:formatCode>0.0</c:formatCode>
                <c:ptCount val="48"/>
                <c:pt idx="0">
                  <c:v>22.699565834780298</c:v>
                </c:pt>
                <c:pt idx="1">
                  <c:v>22.326184362190734</c:v>
                </c:pt>
                <c:pt idx="2">
                  <c:v>22.579878180012933</c:v>
                </c:pt>
                <c:pt idx="3">
                  <c:v>29.010001075406713</c:v>
                </c:pt>
                <c:pt idx="4">
                  <c:v>33.922428293525385</c:v>
                </c:pt>
                <c:pt idx="5">
                  <c:v>26.848307988173055</c:v>
                </c:pt>
                <c:pt idx="6">
                  <c:v>26.283105119850198</c:v>
                </c:pt>
                <c:pt idx="7">
                  <c:v>26.403096901686332</c:v>
                </c:pt>
                <c:pt idx="8">
                  <c:v>26.646311516430568</c:v>
                </c:pt>
                <c:pt idx="9">
                  <c:v>28.689357550485319</c:v>
                </c:pt>
                <c:pt idx="10">
                  <c:v>26.388210791387287</c:v>
                </c:pt>
                <c:pt idx="11">
                  <c:v>23.575236564151883</c:v>
                </c:pt>
                <c:pt idx="12">
                  <c:v>24.109577900098099</c:v>
                </c:pt>
                <c:pt idx="13">
                  <c:v>23.798901092925178</c:v>
                </c:pt>
                <c:pt idx="14">
                  <c:v>23.376993065510369</c:v>
                </c:pt>
                <c:pt idx="15">
                  <c:v>20.274654107163649</c:v>
                </c:pt>
                <c:pt idx="16">
                  <c:v>19.169995969287829</c:v>
                </c:pt>
                <c:pt idx="17">
                  <c:v>19.188069927339843</c:v>
                </c:pt>
                <c:pt idx="18">
                  <c:v>16.362006994343641</c:v>
                </c:pt>
                <c:pt idx="19">
                  <c:v>14.831158418400211</c:v>
                </c:pt>
                <c:pt idx="20">
                  <c:v>15.155152112630807</c:v>
                </c:pt>
                <c:pt idx="21">
                  <c:v>13.658257275585745</c:v>
                </c:pt>
                <c:pt idx="22">
                  <c:v>13.905147988191498</c:v>
                </c:pt>
                <c:pt idx="23">
                  <c:v>11.741589006403945</c:v>
                </c:pt>
                <c:pt idx="24">
                  <c:v>12.681012354366576</c:v>
                </c:pt>
                <c:pt idx="25">
                  <c:v>12.481303440849072</c:v>
                </c:pt>
                <c:pt idx="26">
                  <c:v>12.086441600347248</c:v>
                </c:pt>
                <c:pt idx="27">
                  <c:v>10.38763002301822</c:v>
                </c:pt>
                <c:pt idx="28">
                  <c:v>10.606147436176029</c:v>
                </c:pt>
                <c:pt idx="29">
                  <c:v>10.588272982431599</c:v>
                </c:pt>
                <c:pt idx="30">
                  <c:v>8.3928146461297448</c:v>
                </c:pt>
                <c:pt idx="31">
                  <c:v>5.7147936329415483</c:v>
                </c:pt>
                <c:pt idx="32">
                  <c:v>3.9987080311750334</c:v>
                </c:pt>
                <c:pt idx="33">
                  <c:v>1.8333375687147051</c:v>
                </c:pt>
                <c:pt idx="34">
                  <c:v>-6.755424095375781E-2</c:v>
                </c:pt>
                <c:pt idx="35">
                  <c:v>-1.3784256518664406</c:v>
                </c:pt>
                <c:pt idx="36">
                  <c:v>-0.6255191553536833</c:v>
                </c:pt>
                <c:pt idx="37">
                  <c:v>0.34789165983619924</c:v>
                </c:pt>
                <c:pt idx="38">
                  <c:v>-0.61011687166754447</c:v>
                </c:pt>
                <c:pt idx="39">
                  <c:v>-0.43221170517319674</c:v>
                </c:pt>
                <c:pt idx="40">
                  <c:v>-1.0117553254742406</c:v>
                </c:pt>
                <c:pt idx="41">
                  <c:v>-0.90046927517175068</c:v>
                </c:pt>
                <c:pt idx="42">
                  <c:v>-1.1691670024953715</c:v>
                </c:pt>
                <c:pt idx="43">
                  <c:v>-1.6619745718960286</c:v>
                </c:pt>
                <c:pt idx="44">
                  <c:v>-0.88791254111335705</c:v>
                </c:pt>
                <c:pt idx="45">
                  <c:v>-1.2854744320112075</c:v>
                </c:pt>
                <c:pt idx="46">
                  <c:v>-1.069859333696751</c:v>
                </c:pt>
                <c:pt idx="47">
                  <c:v>-0.30416847408642889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5-45D4-9DAB-3A5980C19257}"/>
            </c:ext>
          </c:extLst>
        </c:ser>
        <c:ser>
          <c:idx val="1"/>
          <c:order val="2"/>
          <c:tx>
            <c:strRef>
              <c:f>'27. ábra'!$A$5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'27. ábra'!$S$2:$BN$2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'27. ábra'!$S$5:$BN$5</c:f>
              <c:numCache>
                <c:formatCode>0.0</c:formatCode>
                <c:ptCount val="48"/>
                <c:pt idx="0">
                  <c:v>16.391860531200781</c:v>
                </c:pt>
                <c:pt idx="1">
                  <c:v>15.648269683231774</c:v>
                </c:pt>
                <c:pt idx="2">
                  <c:v>16.851114011904961</c:v>
                </c:pt>
                <c:pt idx="3">
                  <c:v>14.046542290590597</c:v>
                </c:pt>
                <c:pt idx="4">
                  <c:v>14.934856061598296</c:v>
                </c:pt>
                <c:pt idx="5">
                  <c:v>16.434297895756607</c:v>
                </c:pt>
                <c:pt idx="6">
                  <c:v>17.599522801264065</c:v>
                </c:pt>
                <c:pt idx="7">
                  <c:v>16.398005436903524</c:v>
                </c:pt>
                <c:pt idx="8">
                  <c:v>17.270447450604699</c:v>
                </c:pt>
                <c:pt idx="9">
                  <c:v>16.626558014199325</c:v>
                </c:pt>
                <c:pt idx="10">
                  <c:v>17.488962091374269</c:v>
                </c:pt>
                <c:pt idx="11">
                  <c:v>18.293963126941005</c:v>
                </c:pt>
                <c:pt idx="12">
                  <c:v>17.108255888580011</c:v>
                </c:pt>
                <c:pt idx="13">
                  <c:v>17.933117149991126</c:v>
                </c:pt>
                <c:pt idx="14">
                  <c:v>19.419568454287532</c:v>
                </c:pt>
                <c:pt idx="15">
                  <c:v>18.206785768241904</c:v>
                </c:pt>
                <c:pt idx="16">
                  <c:v>18.793644641369443</c:v>
                </c:pt>
                <c:pt idx="17">
                  <c:v>18.610158570938285</c:v>
                </c:pt>
                <c:pt idx="18">
                  <c:v>20.527744616227736</c:v>
                </c:pt>
                <c:pt idx="19">
                  <c:v>20.449937575045887</c:v>
                </c:pt>
                <c:pt idx="20">
                  <c:v>17.039772954145057</c:v>
                </c:pt>
                <c:pt idx="21">
                  <c:v>17.285244698442625</c:v>
                </c:pt>
                <c:pt idx="22">
                  <c:v>16.753989916802119</c:v>
                </c:pt>
                <c:pt idx="23">
                  <c:v>15.423461831975491</c:v>
                </c:pt>
                <c:pt idx="24">
                  <c:v>13.759913806461105</c:v>
                </c:pt>
                <c:pt idx="25">
                  <c:v>15.88594751184406</c:v>
                </c:pt>
                <c:pt idx="26">
                  <c:v>14.703144478114492</c:v>
                </c:pt>
                <c:pt idx="27">
                  <c:v>14.944347806577436</c:v>
                </c:pt>
                <c:pt idx="28">
                  <c:v>15.409602821520707</c:v>
                </c:pt>
                <c:pt idx="29">
                  <c:v>13.674705175650596</c:v>
                </c:pt>
                <c:pt idx="30">
                  <c:v>14.132208896462412</c:v>
                </c:pt>
                <c:pt idx="31">
                  <c:v>13.053040842266324</c:v>
                </c:pt>
                <c:pt idx="32">
                  <c:v>14.124723904137218</c:v>
                </c:pt>
                <c:pt idx="33">
                  <c:v>14.881774999490526</c:v>
                </c:pt>
                <c:pt idx="34">
                  <c:v>16.076194741381034</c:v>
                </c:pt>
                <c:pt idx="35">
                  <c:v>15.986417159445441</c:v>
                </c:pt>
                <c:pt idx="36">
                  <c:v>15.356064061710697</c:v>
                </c:pt>
                <c:pt idx="37">
                  <c:v>13.647966290553807</c:v>
                </c:pt>
                <c:pt idx="38">
                  <c:v>13.881602163457481</c:v>
                </c:pt>
                <c:pt idx="39">
                  <c:v>12.283681751938669</c:v>
                </c:pt>
                <c:pt idx="40">
                  <c:v>11.488738161805889</c:v>
                </c:pt>
                <c:pt idx="41">
                  <c:v>9.6206836488535608</c:v>
                </c:pt>
                <c:pt idx="42">
                  <c:v>9.3145244950724759</c:v>
                </c:pt>
                <c:pt idx="43">
                  <c:v>9.0298507351767263</c:v>
                </c:pt>
                <c:pt idx="44">
                  <c:v>9.200094211719442</c:v>
                </c:pt>
                <c:pt idx="45">
                  <c:v>9.9809905294078813</c:v>
                </c:pt>
                <c:pt idx="46">
                  <c:v>9.5424498325742029</c:v>
                </c:pt>
                <c:pt idx="47">
                  <c:v>7.5811138169754502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25-45D4-9DAB-3A5980C19257}"/>
            </c:ext>
          </c:extLst>
        </c:ser>
        <c:ser>
          <c:idx val="3"/>
          <c:order val="3"/>
          <c:tx>
            <c:strRef>
              <c:f>'27. ábra'!$A$6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'27. ábra'!$S$2:$BN$2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'27. ábra'!$S$6:$BN$6</c:f>
              <c:numCache>
                <c:formatCode>0.0</c:formatCode>
                <c:ptCount val="48"/>
                <c:pt idx="0">
                  <c:v>8.9097973625572973</c:v>
                </c:pt>
                <c:pt idx="1">
                  <c:v>7.4719105628484117</c:v>
                </c:pt>
                <c:pt idx="2">
                  <c:v>8.6816119618427638</c:v>
                </c:pt>
                <c:pt idx="3">
                  <c:v>9.5023118094327259</c:v>
                </c:pt>
                <c:pt idx="4">
                  <c:v>11.043998081211665</c:v>
                </c:pt>
                <c:pt idx="5">
                  <c:v>10.529219467041914</c:v>
                </c:pt>
                <c:pt idx="6">
                  <c:v>10.360536780083757</c:v>
                </c:pt>
                <c:pt idx="7">
                  <c:v>11.300993054263246</c:v>
                </c:pt>
                <c:pt idx="8">
                  <c:v>11.150905076200399</c:v>
                </c:pt>
                <c:pt idx="9">
                  <c:v>12.832114533087218</c:v>
                </c:pt>
                <c:pt idx="10">
                  <c:v>12.006923648767433</c:v>
                </c:pt>
                <c:pt idx="11">
                  <c:v>12.115864346321379</c:v>
                </c:pt>
                <c:pt idx="12">
                  <c:v>11.187583268775354</c:v>
                </c:pt>
                <c:pt idx="13">
                  <c:v>10.572838796449117</c:v>
                </c:pt>
                <c:pt idx="14">
                  <c:v>10.792396288608321</c:v>
                </c:pt>
                <c:pt idx="15">
                  <c:v>12.592440854930098</c:v>
                </c:pt>
                <c:pt idx="16">
                  <c:v>12.037713951154949</c:v>
                </c:pt>
                <c:pt idx="17">
                  <c:v>11.16277177699239</c:v>
                </c:pt>
                <c:pt idx="18">
                  <c:v>9.6972671480886898</c:v>
                </c:pt>
                <c:pt idx="19">
                  <c:v>9.9617806770269812</c:v>
                </c:pt>
                <c:pt idx="20">
                  <c:v>11.515509917090284</c:v>
                </c:pt>
                <c:pt idx="21">
                  <c:v>10.614480700951622</c:v>
                </c:pt>
                <c:pt idx="22">
                  <c:v>9.6101607799199211</c:v>
                </c:pt>
                <c:pt idx="23">
                  <c:v>9.3843039785440485</c:v>
                </c:pt>
                <c:pt idx="24">
                  <c:v>9.7558790306081118</c:v>
                </c:pt>
                <c:pt idx="25">
                  <c:v>9.4475597125570161</c:v>
                </c:pt>
                <c:pt idx="26">
                  <c:v>8.8404950131138431</c:v>
                </c:pt>
                <c:pt idx="27">
                  <c:v>7.8835931421746182</c:v>
                </c:pt>
                <c:pt idx="28">
                  <c:v>7.6441381291972448</c:v>
                </c:pt>
                <c:pt idx="29">
                  <c:v>7.2617170422927675</c:v>
                </c:pt>
                <c:pt idx="30">
                  <c:v>6.2308117822240954</c:v>
                </c:pt>
                <c:pt idx="31">
                  <c:v>5.7906755955364266</c:v>
                </c:pt>
                <c:pt idx="32">
                  <c:v>5.8919847806162151</c:v>
                </c:pt>
                <c:pt idx="33">
                  <c:v>5.4753509132140366</c:v>
                </c:pt>
                <c:pt idx="34">
                  <c:v>4.0782976480055204</c:v>
                </c:pt>
                <c:pt idx="35">
                  <c:v>4.3477010851043207</c:v>
                </c:pt>
                <c:pt idx="36">
                  <c:v>3.4819968176655514</c:v>
                </c:pt>
                <c:pt idx="37">
                  <c:v>2.53548479616473</c:v>
                </c:pt>
                <c:pt idx="38">
                  <c:v>2.1760673801680888</c:v>
                </c:pt>
                <c:pt idx="39">
                  <c:v>1.8831053519840406</c:v>
                </c:pt>
                <c:pt idx="40">
                  <c:v>1.2774793871567454</c:v>
                </c:pt>
                <c:pt idx="41">
                  <c:v>1.8403213445777986</c:v>
                </c:pt>
                <c:pt idx="42">
                  <c:v>1.2868559010617391</c:v>
                </c:pt>
                <c:pt idx="43">
                  <c:v>1.5819114081995855</c:v>
                </c:pt>
                <c:pt idx="44">
                  <c:v>0.49137765862875238</c:v>
                </c:pt>
                <c:pt idx="45">
                  <c:v>9.3890520981072978E-2</c:v>
                </c:pt>
                <c:pt idx="46">
                  <c:v>0.21839999908348173</c:v>
                </c:pt>
                <c:pt idx="47">
                  <c:v>0.57769474369385976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25-45D4-9DAB-3A5980C19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144224"/>
        <c:axId val="354144616"/>
      </c:barChart>
      <c:lineChart>
        <c:grouping val="standard"/>
        <c:varyColors val="0"/>
        <c:ser>
          <c:idx val="0"/>
          <c:order val="0"/>
          <c:tx>
            <c:strRef>
              <c:f>'27. ábra'!$A$7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'27. ábra'!$S$2:$BN$2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'27. ábra'!$S$7:$BN$7</c:f>
              <c:numCache>
                <c:formatCode>0.0</c:formatCode>
                <c:ptCount val="48"/>
                <c:pt idx="0">
                  <c:v>48.001223728538363</c:v>
                </c:pt>
                <c:pt idx="1">
                  <c:v>45.446364608270933</c:v>
                </c:pt>
                <c:pt idx="2">
                  <c:v>48.112604153760657</c:v>
                </c:pt>
                <c:pt idx="3">
                  <c:v>52.55885517543004</c:v>
                </c:pt>
                <c:pt idx="4">
                  <c:v>59.901282436335336</c:v>
                </c:pt>
                <c:pt idx="5">
                  <c:v>53.811825350971581</c:v>
                </c:pt>
                <c:pt idx="6">
                  <c:v>54.243164701198019</c:v>
                </c:pt>
                <c:pt idx="7">
                  <c:v>54.102095392853109</c:v>
                </c:pt>
                <c:pt idx="8">
                  <c:v>55.067664043235666</c:v>
                </c:pt>
                <c:pt idx="9">
                  <c:v>58.148030097771858</c:v>
                </c:pt>
                <c:pt idx="10">
                  <c:v>55.884096531528975</c:v>
                </c:pt>
                <c:pt idx="11">
                  <c:v>53.985064037414261</c:v>
                </c:pt>
                <c:pt idx="12">
                  <c:v>52.405417057453462</c:v>
                </c:pt>
                <c:pt idx="13">
                  <c:v>52.304857039365423</c:v>
                </c:pt>
                <c:pt idx="14">
                  <c:v>53.588957808406235</c:v>
                </c:pt>
                <c:pt idx="15">
                  <c:v>51.073880730335652</c:v>
                </c:pt>
                <c:pt idx="16">
                  <c:v>50.001354561812228</c:v>
                </c:pt>
                <c:pt idx="17">
                  <c:v>48.961000275270514</c:v>
                </c:pt>
                <c:pt idx="18">
                  <c:v>46.587018758660079</c:v>
                </c:pt>
                <c:pt idx="19">
                  <c:v>45.242876670473066</c:v>
                </c:pt>
                <c:pt idx="20">
                  <c:v>43.710434983866143</c:v>
                </c:pt>
                <c:pt idx="21">
                  <c:v>41.557982674979982</c:v>
                </c:pt>
                <c:pt idx="22">
                  <c:v>40.269298684913544</c:v>
                </c:pt>
                <c:pt idx="23">
                  <c:v>36.549354816923497</c:v>
                </c:pt>
                <c:pt idx="24">
                  <c:v>36.196805191435793</c:v>
                </c:pt>
                <c:pt idx="25">
                  <c:v>37.814810665250143</c:v>
                </c:pt>
                <c:pt idx="26">
                  <c:v>35.630081091575576</c:v>
                </c:pt>
                <c:pt idx="27">
                  <c:v>33.215570971770276</c:v>
                </c:pt>
                <c:pt idx="28">
                  <c:v>33.659888386893989</c:v>
                </c:pt>
                <c:pt idx="29">
                  <c:v>31.524695200374953</c:v>
                </c:pt>
                <c:pt idx="30">
                  <c:v>28.755835324816264</c:v>
                </c:pt>
                <c:pt idx="31">
                  <c:v>24.558510070744305</c:v>
                </c:pt>
                <c:pt idx="32">
                  <c:v>24.01541671592846</c:v>
                </c:pt>
                <c:pt idx="33">
                  <c:v>22.190463481419268</c:v>
                </c:pt>
                <c:pt idx="34">
                  <c:v>20.0869381484328</c:v>
                </c:pt>
                <c:pt idx="35">
                  <c:v>18.955692592683317</c:v>
                </c:pt>
                <c:pt idx="36">
                  <c:v>18.212541724022564</c:v>
                </c:pt>
                <c:pt idx="37">
                  <c:v>16.531342746554728</c:v>
                </c:pt>
                <c:pt idx="38">
                  <c:v>15.447552671958031</c:v>
                </c:pt>
                <c:pt idx="39">
                  <c:v>13.734575398749508</c:v>
                </c:pt>
                <c:pt idx="40">
                  <c:v>11.754462223488396</c:v>
                </c:pt>
                <c:pt idx="41">
                  <c:v>10.560535718259617</c:v>
                </c:pt>
                <c:pt idx="42">
                  <c:v>9.4322133936388415</c:v>
                </c:pt>
                <c:pt idx="43">
                  <c:v>8.9497875714802841</c:v>
                </c:pt>
                <c:pt idx="44">
                  <c:v>8.8035593292348366</c:v>
                </c:pt>
                <c:pt idx="45">
                  <c:v>8.7894066183777468</c:v>
                </c:pt>
                <c:pt idx="46">
                  <c:v>8.6909904979609269</c:v>
                </c:pt>
                <c:pt idx="47">
                  <c:v>7.8546400865828776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25-45D4-9DAB-3A5980C19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5400"/>
        <c:axId val="354145008"/>
      </c:lineChart>
      <c:catAx>
        <c:axId val="3541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336043971985593"/>
              <c:y val="5.0008639202231387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4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144616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2.129686767210524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4224"/>
        <c:crosses val="autoZero"/>
        <c:crossBetween val="between"/>
        <c:majorUnit val="10"/>
      </c:valAx>
      <c:valAx>
        <c:axId val="354145008"/>
        <c:scaling>
          <c:orientation val="minMax"/>
          <c:min val="-1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5400"/>
        <c:crosses val="max"/>
        <c:crossBetween val="between"/>
      </c:valAx>
      <c:catAx>
        <c:axId val="354145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1450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9004604283398745"/>
          <c:w val="0.99553284600939729"/>
          <c:h val="9.953957166012553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0456349206349E-2"/>
          <c:y val="6.3003703703703701E-2"/>
          <c:w val="0.92634880668116637"/>
          <c:h val="0.65379803921568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'28. ábra'!$A$4</c:f>
              <c:strCache>
                <c:ptCount val="1"/>
                <c:pt idx="0">
                  <c:v>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'28. ábra'!$C$1:$AX$1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'28. ábra'!$C$4:$AX$4</c:f>
              <c:numCache>
                <c:formatCode>0.0</c:formatCode>
                <c:ptCount val="48"/>
                <c:pt idx="0">
                  <c:v>18.492955481627881</c:v>
                </c:pt>
                <c:pt idx="1">
                  <c:v>18.461371587413367</c:v>
                </c:pt>
                <c:pt idx="2">
                  <c:v>21.854969977207681</c:v>
                </c:pt>
                <c:pt idx="3">
                  <c:v>20.049716804609524</c:v>
                </c:pt>
                <c:pt idx="4">
                  <c:v>24.622375010437509</c:v>
                </c:pt>
                <c:pt idx="5">
                  <c:v>23.291233680248361</c:v>
                </c:pt>
                <c:pt idx="6">
                  <c:v>21.994134272640036</c:v>
                </c:pt>
                <c:pt idx="7">
                  <c:v>21.532974827693774</c:v>
                </c:pt>
                <c:pt idx="8">
                  <c:v>21.840568485349301</c:v>
                </c:pt>
                <c:pt idx="9">
                  <c:v>23.877084831796061</c:v>
                </c:pt>
                <c:pt idx="10">
                  <c:v>22.540566063314749</c:v>
                </c:pt>
                <c:pt idx="11">
                  <c:v>21.826657439733882</c:v>
                </c:pt>
                <c:pt idx="12">
                  <c:v>20.056762217760109</c:v>
                </c:pt>
                <c:pt idx="13">
                  <c:v>19.575914945765799</c:v>
                </c:pt>
                <c:pt idx="14">
                  <c:v>21.400552849822951</c:v>
                </c:pt>
                <c:pt idx="15">
                  <c:v>21.447445955246678</c:v>
                </c:pt>
                <c:pt idx="16">
                  <c:v>20.065586757095069</c:v>
                </c:pt>
                <c:pt idx="17">
                  <c:v>18.219447681296781</c:v>
                </c:pt>
                <c:pt idx="18">
                  <c:v>18.798969623065908</c:v>
                </c:pt>
                <c:pt idx="19">
                  <c:v>18.11683020994375</c:v>
                </c:pt>
                <c:pt idx="20">
                  <c:v>18.330668042716336</c:v>
                </c:pt>
                <c:pt idx="21">
                  <c:v>17.281552920733155</c:v>
                </c:pt>
                <c:pt idx="22">
                  <c:v>16.825870917067682</c:v>
                </c:pt>
                <c:pt idx="23">
                  <c:v>16.351500294941779</c:v>
                </c:pt>
                <c:pt idx="24">
                  <c:v>15.990691177255783</c:v>
                </c:pt>
                <c:pt idx="25">
                  <c:v>15.296450492120826</c:v>
                </c:pt>
                <c:pt idx="26">
                  <c:v>15.589218357072889</c:v>
                </c:pt>
                <c:pt idx="27">
                  <c:v>16.919868744237153</c:v>
                </c:pt>
                <c:pt idx="28">
                  <c:v>17.043791108295331</c:v>
                </c:pt>
                <c:pt idx="29">
                  <c:v>18.372383515667835</c:v>
                </c:pt>
                <c:pt idx="30">
                  <c:v>18.471352872519709</c:v>
                </c:pt>
                <c:pt idx="31">
                  <c:v>19.656785085292221</c:v>
                </c:pt>
                <c:pt idx="32">
                  <c:v>21.563658094633702</c:v>
                </c:pt>
                <c:pt idx="33">
                  <c:v>24.582824353014598</c:v>
                </c:pt>
                <c:pt idx="34">
                  <c:v>25.953941573275976</c:v>
                </c:pt>
                <c:pt idx="35">
                  <c:v>26.96859012867376</c:v>
                </c:pt>
                <c:pt idx="36">
                  <c:v>28.525043729342919</c:v>
                </c:pt>
                <c:pt idx="37">
                  <c:v>28.198486663701381</c:v>
                </c:pt>
                <c:pt idx="38">
                  <c:v>28.911499743023036</c:v>
                </c:pt>
                <c:pt idx="39">
                  <c:v>27.401722702464248</c:v>
                </c:pt>
                <c:pt idx="40">
                  <c:v>28.307283685914001</c:v>
                </c:pt>
                <c:pt idx="41">
                  <c:v>29.226573770718897</c:v>
                </c:pt>
                <c:pt idx="42">
                  <c:v>28.990359180417027</c:v>
                </c:pt>
                <c:pt idx="43">
                  <c:v>27.43639742596347</c:v>
                </c:pt>
                <c:pt idx="44">
                  <c:v>28.345637467341202</c:v>
                </c:pt>
                <c:pt idx="45">
                  <c:v>27.735484345270162</c:v>
                </c:pt>
                <c:pt idx="46">
                  <c:v>28.831390993337244</c:v>
                </c:pt>
                <c:pt idx="47">
                  <c:v>26.078321852916616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9-4383-A43D-D354DDA4DEE9}"/>
            </c:ext>
          </c:extLst>
        </c:ser>
        <c:ser>
          <c:idx val="1"/>
          <c:order val="1"/>
          <c:tx>
            <c:strRef>
              <c:f>'28. ábra'!$A$5</c:f>
              <c:strCache>
                <c:ptCount val="1"/>
                <c:pt idx="0">
                  <c:v>Tartozások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'28. ábra'!$C$1:$AX$1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'28. ábra'!$C$5:$AX$5</c:f>
              <c:numCache>
                <c:formatCode>0.0</c:formatCode>
                <c:ptCount val="48"/>
                <c:pt idx="0">
                  <c:v>50.102318678965474</c:v>
                </c:pt>
                <c:pt idx="1">
                  <c:v>48.259466512452519</c:v>
                </c:pt>
                <c:pt idx="2">
                  <c:v>53.116460119063376</c:v>
                </c:pt>
                <c:pt idx="3">
                  <c:v>58.562029689448956</c:v>
                </c:pt>
                <c:pt idx="4">
                  <c:v>69.588801385174563</c:v>
                </c:pt>
                <c:pt idx="5">
                  <c:v>60.668761135463328</c:v>
                </c:pt>
                <c:pt idx="6">
                  <c:v>58.637776172574</c:v>
                </c:pt>
                <c:pt idx="7">
                  <c:v>59.237064783643348</c:v>
                </c:pt>
                <c:pt idx="8">
                  <c:v>59.637785077980269</c:v>
                </c:pt>
                <c:pt idx="9">
                  <c:v>65.398556915368587</c:v>
                </c:pt>
                <c:pt idx="10">
                  <c:v>60.935700503469469</c:v>
                </c:pt>
                <c:pt idx="11">
                  <c:v>57.517758350207146</c:v>
                </c:pt>
                <c:pt idx="12">
                  <c:v>55.353923386633561</c:v>
                </c:pt>
                <c:pt idx="13">
                  <c:v>53.947654835140085</c:v>
                </c:pt>
                <c:pt idx="14">
                  <c:v>55.569942203941636</c:v>
                </c:pt>
                <c:pt idx="15">
                  <c:v>54.314540917340437</c:v>
                </c:pt>
                <c:pt idx="16">
                  <c:v>51.27329667753785</c:v>
                </c:pt>
                <c:pt idx="17">
                  <c:v>48.57028938562901</c:v>
                </c:pt>
                <c:pt idx="18">
                  <c:v>44.858243765498244</c:v>
                </c:pt>
                <c:pt idx="19">
                  <c:v>42.909769305370929</c:v>
                </c:pt>
                <c:pt idx="20">
                  <c:v>45.001330072437426</c:v>
                </c:pt>
                <c:pt idx="21">
                  <c:v>41.554290897270526</c:v>
                </c:pt>
                <c:pt idx="22">
                  <c:v>40.341179685179107</c:v>
                </c:pt>
                <c:pt idx="23">
                  <c:v>37.477393279889775</c:v>
                </c:pt>
                <c:pt idx="24">
                  <c:v>38.427582562230477</c:v>
                </c:pt>
                <c:pt idx="25">
                  <c:v>37.22531364552691</c:v>
                </c:pt>
                <c:pt idx="26">
                  <c:v>36.516154970533982</c:v>
                </c:pt>
                <c:pt idx="27">
                  <c:v>35.191091909429993</c:v>
                </c:pt>
                <c:pt idx="28">
                  <c:v>35.294076673668606</c:v>
                </c:pt>
                <c:pt idx="29">
                  <c:v>36.222373540392205</c:v>
                </c:pt>
                <c:pt idx="30">
                  <c:v>33.094979300873554</c:v>
                </c:pt>
                <c:pt idx="31">
                  <c:v>31.162254313770195</c:v>
                </c:pt>
                <c:pt idx="32">
                  <c:v>31.454350906424956</c:v>
                </c:pt>
                <c:pt idx="33">
                  <c:v>31.891512834943342</c:v>
                </c:pt>
                <c:pt idx="34">
                  <c:v>29.964684980327736</c:v>
                </c:pt>
                <c:pt idx="35">
                  <c:v>29.937865561911639</c:v>
                </c:pt>
                <c:pt idx="36">
                  <c:v>31.381521391654786</c:v>
                </c:pt>
                <c:pt idx="37">
                  <c:v>31.081863119702309</c:v>
                </c:pt>
                <c:pt idx="38">
                  <c:v>30.477450251523571</c:v>
                </c:pt>
                <c:pt idx="39">
                  <c:v>28.852616349275088</c:v>
                </c:pt>
                <c:pt idx="40">
                  <c:v>28.573007747596513</c:v>
                </c:pt>
                <c:pt idx="41">
                  <c:v>30.166425840124948</c:v>
                </c:pt>
                <c:pt idx="42">
                  <c:v>29.108048078983394</c:v>
                </c:pt>
                <c:pt idx="43">
                  <c:v>27.35633426226703</c:v>
                </c:pt>
                <c:pt idx="44">
                  <c:v>27.949102584856597</c:v>
                </c:pt>
                <c:pt idx="45">
                  <c:v>26.543900434240026</c:v>
                </c:pt>
                <c:pt idx="46">
                  <c:v>27.979931658723974</c:v>
                </c:pt>
                <c:pt idx="47">
                  <c:v>26.351848122524046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B9-4383-A43D-D354DDA4D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708264"/>
        <c:axId val="354708656"/>
      </c:barChart>
      <c:lineChart>
        <c:grouping val="standard"/>
        <c:varyColors val="0"/>
        <c:ser>
          <c:idx val="2"/>
          <c:order val="2"/>
          <c:tx>
            <c:strRef>
              <c:f>'28. ábra'!$A$6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'28. ábra'!$C$2:$AX$2</c:f>
              <c:numCache>
                <c:formatCode>m/d/yyyy</c:formatCode>
                <c:ptCount val="4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</c:numCache>
            </c:numRef>
          </c:cat>
          <c:val>
            <c:numRef>
              <c:f>'28. ábra'!$C$6:$AX$6</c:f>
              <c:numCache>
                <c:formatCode>0.0</c:formatCode>
                <c:ptCount val="48"/>
                <c:pt idx="0">
                  <c:v>31.609363197337593</c:v>
                </c:pt>
                <c:pt idx="1">
                  <c:v>29.798094925039152</c:v>
                </c:pt>
                <c:pt idx="2">
                  <c:v>31.261490141855695</c:v>
                </c:pt>
                <c:pt idx="3">
                  <c:v>38.512312884839432</c:v>
                </c:pt>
                <c:pt idx="4">
                  <c:v>44.966426374737054</c:v>
                </c:pt>
                <c:pt idx="5">
                  <c:v>37.377527455214967</c:v>
                </c:pt>
                <c:pt idx="6">
                  <c:v>36.643641899933954</c:v>
                </c:pt>
                <c:pt idx="7">
                  <c:v>37.70408995594957</c:v>
                </c:pt>
                <c:pt idx="8">
                  <c:v>37.79721659263096</c:v>
                </c:pt>
                <c:pt idx="9">
                  <c:v>41.521472083572533</c:v>
                </c:pt>
                <c:pt idx="10">
                  <c:v>38.395134440154713</c:v>
                </c:pt>
                <c:pt idx="11">
                  <c:v>35.69110091047326</c:v>
                </c:pt>
                <c:pt idx="12">
                  <c:v>35.297161168873451</c:v>
                </c:pt>
                <c:pt idx="13">
                  <c:v>34.37173988937429</c:v>
                </c:pt>
                <c:pt idx="14">
                  <c:v>34.169389354118685</c:v>
                </c:pt>
                <c:pt idx="15">
                  <c:v>32.867094962093752</c:v>
                </c:pt>
                <c:pt idx="16">
                  <c:v>31.207709920442785</c:v>
                </c:pt>
                <c:pt idx="17">
                  <c:v>30.350841704332225</c:v>
                </c:pt>
                <c:pt idx="18">
                  <c:v>26.059274142432333</c:v>
                </c:pt>
                <c:pt idx="19">
                  <c:v>24.792939095427183</c:v>
                </c:pt>
                <c:pt idx="20">
                  <c:v>26.670662029721086</c:v>
                </c:pt>
                <c:pt idx="21">
                  <c:v>24.272737976537368</c:v>
                </c:pt>
                <c:pt idx="22">
                  <c:v>23.515308768111424</c:v>
                </c:pt>
                <c:pt idx="23">
                  <c:v>21.125892984947996</c:v>
                </c:pt>
                <c:pt idx="24">
                  <c:v>22.436891384974686</c:v>
                </c:pt>
                <c:pt idx="25">
                  <c:v>21.928863153406088</c:v>
                </c:pt>
                <c:pt idx="26">
                  <c:v>20.926936613461091</c:v>
                </c:pt>
                <c:pt idx="27">
                  <c:v>18.27122316519284</c:v>
                </c:pt>
                <c:pt idx="28">
                  <c:v>18.250285565373275</c:v>
                </c:pt>
                <c:pt idx="29">
                  <c:v>17.849990024724363</c:v>
                </c:pt>
                <c:pt idx="30">
                  <c:v>14.623626428353845</c:v>
                </c:pt>
                <c:pt idx="31">
                  <c:v>11.505469228477981</c:v>
                </c:pt>
                <c:pt idx="32">
                  <c:v>9.8906928117912507</c:v>
                </c:pt>
                <c:pt idx="33">
                  <c:v>7.3086884819287459</c:v>
                </c:pt>
                <c:pt idx="34">
                  <c:v>4.0107434070517609</c:v>
                </c:pt>
                <c:pt idx="35">
                  <c:v>2.9692754332378795</c:v>
                </c:pt>
                <c:pt idx="36">
                  <c:v>2.8564776623118648</c:v>
                </c:pt>
                <c:pt idx="37">
                  <c:v>2.8833764560009234</c:v>
                </c:pt>
                <c:pt idx="38">
                  <c:v>1.565950508500541</c:v>
                </c:pt>
                <c:pt idx="39">
                  <c:v>1.4508936468108438</c:v>
                </c:pt>
                <c:pt idx="40">
                  <c:v>0.26572406168250784</c:v>
                </c:pt>
                <c:pt idx="41">
                  <c:v>0.93985206940605115</c:v>
                </c:pt>
                <c:pt idx="42">
                  <c:v>0.11768889856636759</c:v>
                </c:pt>
                <c:pt idx="43">
                  <c:v>-8.0063163696442965E-2</c:v>
                </c:pt>
                <c:pt idx="44">
                  <c:v>-0.39653488248460478</c:v>
                </c:pt>
                <c:pt idx="45">
                  <c:v>-1.1915839110301369</c:v>
                </c:pt>
                <c:pt idx="46">
                  <c:v>-0.85145933461327206</c:v>
                </c:pt>
                <c:pt idx="47">
                  <c:v>0.27352626960742843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B9-4383-A43D-D354DDA4D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53560"/>
        <c:axId val="354653168"/>
      </c:lineChart>
      <c:catAx>
        <c:axId val="354708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708656"/>
        <c:crosses val="autoZero"/>
        <c:auto val="0"/>
        <c:lblAlgn val="ctr"/>
        <c:lblOffset val="100"/>
        <c:tickLblSkip val="1"/>
        <c:noMultiLvlLbl val="0"/>
      </c:catAx>
      <c:valAx>
        <c:axId val="354708656"/>
        <c:scaling>
          <c:orientation val="minMax"/>
          <c:max val="70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94476075105996E-2"/>
              <c:y val="1.275383884101101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708264"/>
        <c:crosses val="autoZero"/>
        <c:crossBetween val="between"/>
      </c:valAx>
      <c:valAx>
        <c:axId val="354653168"/>
        <c:scaling>
          <c:orientation val="minMax"/>
          <c:max val="70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828446059627178"/>
              <c:y val="3.36437472874945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653560"/>
        <c:crosses val="max"/>
        <c:crossBetween val="between"/>
      </c:valAx>
      <c:dateAx>
        <c:axId val="354653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54653168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1992516320075378E-2"/>
          <c:y val="0.87428888888888889"/>
          <c:w val="0.97327981694595866"/>
          <c:h val="0.113112745098039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0456349206349E-2"/>
          <c:y val="6.3003703703703701E-2"/>
          <c:w val="0.92634880668116637"/>
          <c:h val="0.64134705882352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'28. ábra'!$B$4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'28. ábra'!$C$3:$AX$3</c:f>
              <c:strCache>
                <c:ptCount val="48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'28. ábra'!$C$4:$AX$4</c:f>
              <c:numCache>
                <c:formatCode>0.0</c:formatCode>
                <c:ptCount val="48"/>
                <c:pt idx="0">
                  <c:v>18.492955481627881</c:v>
                </c:pt>
                <c:pt idx="1">
                  <c:v>18.461371587413367</c:v>
                </c:pt>
                <c:pt idx="2">
                  <c:v>21.854969977207681</c:v>
                </c:pt>
                <c:pt idx="3">
                  <c:v>20.049716804609524</c:v>
                </c:pt>
                <c:pt idx="4">
                  <c:v>24.622375010437509</c:v>
                </c:pt>
                <c:pt idx="5">
                  <c:v>23.291233680248361</c:v>
                </c:pt>
                <c:pt idx="6">
                  <c:v>21.994134272640036</c:v>
                </c:pt>
                <c:pt idx="7">
                  <c:v>21.532974827693774</c:v>
                </c:pt>
                <c:pt idx="8">
                  <c:v>21.840568485349301</c:v>
                </c:pt>
                <c:pt idx="9">
                  <c:v>23.877084831796061</c:v>
                </c:pt>
                <c:pt idx="10">
                  <c:v>22.540566063314749</c:v>
                </c:pt>
                <c:pt idx="11">
                  <c:v>21.826657439733882</c:v>
                </c:pt>
                <c:pt idx="12">
                  <c:v>20.056762217760109</c:v>
                </c:pt>
                <c:pt idx="13">
                  <c:v>19.575914945765799</c:v>
                </c:pt>
                <c:pt idx="14">
                  <c:v>21.400552849822951</c:v>
                </c:pt>
                <c:pt idx="15">
                  <c:v>21.447445955246678</c:v>
                </c:pt>
                <c:pt idx="16">
                  <c:v>20.065586757095069</c:v>
                </c:pt>
                <c:pt idx="17">
                  <c:v>18.219447681296781</c:v>
                </c:pt>
                <c:pt idx="18">
                  <c:v>18.798969623065908</c:v>
                </c:pt>
                <c:pt idx="19">
                  <c:v>18.11683020994375</c:v>
                </c:pt>
                <c:pt idx="20">
                  <c:v>18.330668042716336</c:v>
                </c:pt>
                <c:pt idx="21">
                  <c:v>17.281552920733155</c:v>
                </c:pt>
                <c:pt idx="22">
                  <c:v>16.825870917067682</c:v>
                </c:pt>
                <c:pt idx="23">
                  <c:v>16.351500294941779</c:v>
                </c:pt>
                <c:pt idx="24">
                  <c:v>15.990691177255783</c:v>
                </c:pt>
                <c:pt idx="25">
                  <c:v>15.296450492120826</c:v>
                </c:pt>
                <c:pt idx="26">
                  <c:v>15.589218357072889</c:v>
                </c:pt>
                <c:pt idx="27">
                  <c:v>16.919868744237153</c:v>
                </c:pt>
                <c:pt idx="28">
                  <c:v>17.043791108295331</c:v>
                </c:pt>
                <c:pt idx="29">
                  <c:v>18.372383515667835</c:v>
                </c:pt>
                <c:pt idx="30">
                  <c:v>18.471352872519709</c:v>
                </c:pt>
                <c:pt idx="31">
                  <c:v>19.656785085292221</c:v>
                </c:pt>
                <c:pt idx="32">
                  <c:v>21.563658094633702</c:v>
                </c:pt>
                <c:pt idx="33">
                  <c:v>24.582824353014598</c:v>
                </c:pt>
                <c:pt idx="34">
                  <c:v>25.953941573275976</c:v>
                </c:pt>
                <c:pt idx="35">
                  <c:v>26.96859012867376</c:v>
                </c:pt>
                <c:pt idx="36">
                  <c:v>28.525043729342919</c:v>
                </c:pt>
                <c:pt idx="37">
                  <c:v>28.198486663701381</c:v>
                </c:pt>
                <c:pt idx="38">
                  <c:v>28.911499743023036</c:v>
                </c:pt>
                <c:pt idx="39">
                  <c:v>27.401722702464248</c:v>
                </c:pt>
                <c:pt idx="40">
                  <c:v>28.307283685914001</c:v>
                </c:pt>
                <c:pt idx="41">
                  <c:v>29.226573770718897</c:v>
                </c:pt>
                <c:pt idx="42">
                  <c:v>28.990359180417027</c:v>
                </c:pt>
                <c:pt idx="43">
                  <c:v>27.43639742596347</c:v>
                </c:pt>
                <c:pt idx="44">
                  <c:v>28.345637467341202</c:v>
                </c:pt>
                <c:pt idx="45">
                  <c:v>27.735484345270162</c:v>
                </c:pt>
                <c:pt idx="46">
                  <c:v>28.831390993337244</c:v>
                </c:pt>
                <c:pt idx="47">
                  <c:v>26.078321852916616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5-4449-8553-BA8254053D30}"/>
            </c:ext>
          </c:extLst>
        </c:ser>
        <c:ser>
          <c:idx val="1"/>
          <c:order val="1"/>
          <c:tx>
            <c:strRef>
              <c:f>'28. ábra'!$B$5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'28. ábra'!$C$3:$AX$3</c:f>
              <c:strCache>
                <c:ptCount val="48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'28. ábra'!$C$5:$AX$5</c:f>
              <c:numCache>
                <c:formatCode>0.0</c:formatCode>
                <c:ptCount val="48"/>
                <c:pt idx="0">
                  <c:v>50.102318678965474</c:v>
                </c:pt>
                <c:pt idx="1">
                  <c:v>48.259466512452519</c:v>
                </c:pt>
                <c:pt idx="2">
                  <c:v>53.116460119063376</c:v>
                </c:pt>
                <c:pt idx="3">
                  <c:v>58.562029689448956</c:v>
                </c:pt>
                <c:pt idx="4">
                  <c:v>69.588801385174563</c:v>
                </c:pt>
                <c:pt idx="5">
                  <c:v>60.668761135463328</c:v>
                </c:pt>
                <c:pt idx="6">
                  <c:v>58.637776172574</c:v>
                </c:pt>
                <c:pt idx="7">
                  <c:v>59.237064783643348</c:v>
                </c:pt>
                <c:pt idx="8">
                  <c:v>59.637785077980269</c:v>
                </c:pt>
                <c:pt idx="9">
                  <c:v>65.398556915368587</c:v>
                </c:pt>
                <c:pt idx="10">
                  <c:v>60.935700503469469</c:v>
                </c:pt>
                <c:pt idx="11">
                  <c:v>57.517758350207146</c:v>
                </c:pt>
                <c:pt idx="12">
                  <c:v>55.353923386633561</c:v>
                </c:pt>
                <c:pt idx="13">
                  <c:v>53.947654835140085</c:v>
                </c:pt>
                <c:pt idx="14">
                  <c:v>55.569942203941636</c:v>
                </c:pt>
                <c:pt idx="15">
                  <c:v>54.314540917340437</c:v>
                </c:pt>
                <c:pt idx="16">
                  <c:v>51.27329667753785</c:v>
                </c:pt>
                <c:pt idx="17">
                  <c:v>48.57028938562901</c:v>
                </c:pt>
                <c:pt idx="18">
                  <c:v>44.858243765498244</c:v>
                </c:pt>
                <c:pt idx="19">
                  <c:v>42.909769305370929</c:v>
                </c:pt>
                <c:pt idx="20">
                  <c:v>45.001330072437426</c:v>
                </c:pt>
                <c:pt idx="21">
                  <c:v>41.554290897270526</c:v>
                </c:pt>
                <c:pt idx="22">
                  <c:v>40.341179685179107</c:v>
                </c:pt>
                <c:pt idx="23">
                  <c:v>37.477393279889775</c:v>
                </c:pt>
                <c:pt idx="24">
                  <c:v>38.427582562230477</c:v>
                </c:pt>
                <c:pt idx="25">
                  <c:v>37.22531364552691</c:v>
                </c:pt>
                <c:pt idx="26">
                  <c:v>36.516154970533982</c:v>
                </c:pt>
                <c:pt idx="27">
                  <c:v>35.191091909429993</c:v>
                </c:pt>
                <c:pt idx="28">
                  <c:v>35.294076673668606</c:v>
                </c:pt>
                <c:pt idx="29">
                  <c:v>36.222373540392205</c:v>
                </c:pt>
                <c:pt idx="30">
                  <c:v>33.094979300873554</c:v>
                </c:pt>
                <c:pt idx="31">
                  <c:v>31.162254313770195</c:v>
                </c:pt>
                <c:pt idx="32">
                  <c:v>31.454350906424956</c:v>
                </c:pt>
                <c:pt idx="33">
                  <c:v>31.891512834943342</c:v>
                </c:pt>
                <c:pt idx="34">
                  <c:v>29.964684980327736</c:v>
                </c:pt>
                <c:pt idx="35">
                  <c:v>29.937865561911639</c:v>
                </c:pt>
                <c:pt idx="36">
                  <c:v>31.381521391654786</c:v>
                </c:pt>
                <c:pt idx="37">
                  <c:v>31.081863119702309</c:v>
                </c:pt>
                <c:pt idx="38">
                  <c:v>30.477450251523571</c:v>
                </c:pt>
                <c:pt idx="39">
                  <c:v>28.852616349275088</c:v>
                </c:pt>
                <c:pt idx="40">
                  <c:v>28.573007747596513</c:v>
                </c:pt>
                <c:pt idx="41">
                  <c:v>30.166425840124948</c:v>
                </c:pt>
                <c:pt idx="42">
                  <c:v>29.108048078983394</c:v>
                </c:pt>
                <c:pt idx="43">
                  <c:v>27.35633426226703</c:v>
                </c:pt>
                <c:pt idx="44">
                  <c:v>27.949102584856597</c:v>
                </c:pt>
                <c:pt idx="45">
                  <c:v>26.543900434240026</c:v>
                </c:pt>
                <c:pt idx="46">
                  <c:v>27.979931658723974</c:v>
                </c:pt>
                <c:pt idx="47">
                  <c:v>26.351848122524046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65-4449-8553-BA8254053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708264"/>
        <c:axId val="354708656"/>
      </c:barChart>
      <c:lineChart>
        <c:grouping val="standard"/>
        <c:varyColors val="0"/>
        <c:ser>
          <c:idx val="2"/>
          <c:order val="2"/>
          <c:tx>
            <c:strRef>
              <c:f>'28. ábra'!$B$6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'28. ábra'!$C$3:$AX$3</c:f>
              <c:strCache>
                <c:ptCount val="48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'28. ábra'!$C$6:$AX$6</c:f>
              <c:numCache>
                <c:formatCode>0.0</c:formatCode>
                <c:ptCount val="48"/>
                <c:pt idx="0">
                  <c:v>31.609363197337593</c:v>
                </c:pt>
                <c:pt idx="1">
                  <c:v>29.798094925039152</c:v>
                </c:pt>
                <c:pt idx="2">
                  <c:v>31.261490141855695</c:v>
                </c:pt>
                <c:pt idx="3">
                  <c:v>38.512312884839432</c:v>
                </c:pt>
                <c:pt idx="4">
                  <c:v>44.966426374737054</c:v>
                </c:pt>
                <c:pt idx="5">
                  <c:v>37.377527455214967</c:v>
                </c:pt>
                <c:pt idx="6">
                  <c:v>36.643641899933954</c:v>
                </c:pt>
                <c:pt idx="7">
                  <c:v>37.70408995594957</c:v>
                </c:pt>
                <c:pt idx="8">
                  <c:v>37.79721659263096</c:v>
                </c:pt>
                <c:pt idx="9">
                  <c:v>41.521472083572533</c:v>
                </c:pt>
                <c:pt idx="10">
                  <c:v>38.395134440154713</c:v>
                </c:pt>
                <c:pt idx="11">
                  <c:v>35.69110091047326</c:v>
                </c:pt>
                <c:pt idx="12">
                  <c:v>35.297161168873451</c:v>
                </c:pt>
                <c:pt idx="13">
                  <c:v>34.37173988937429</c:v>
                </c:pt>
                <c:pt idx="14">
                  <c:v>34.169389354118685</c:v>
                </c:pt>
                <c:pt idx="15">
                  <c:v>32.867094962093752</c:v>
                </c:pt>
                <c:pt idx="16">
                  <c:v>31.207709920442785</c:v>
                </c:pt>
                <c:pt idx="17">
                  <c:v>30.350841704332225</c:v>
                </c:pt>
                <c:pt idx="18">
                  <c:v>26.059274142432333</c:v>
                </c:pt>
                <c:pt idx="19">
                  <c:v>24.792939095427183</c:v>
                </c:pt>
                <c:pt idx="20">
                  <c:v>26.670662029721086</c:v>
                </c:pt>
                <c:pt idx="21">
                  <c:v>24.272737976537368</c:v>
                </c:pt>
                <c:pt idx="22">
                  <c:v>23.515308768111424</c:v>
                </c:pt>
                <c:pt idx="23">
                  <c:v>21.125892984947996</c:v>
                </c:pt>
                <c:pt idx="24">
                  <c:v>22.436891384974686</c:v>
                </c:pt>
                <c:pt idx="25">
                  <c:v>21.928863153406088</c:v>
                </c:pt>
                <c:pt idx="26">
                  <c:v>20.926936613461091</c:v>
                </c:pt>
                <c:pt idx="27">
                  <c:v>18.27122316519284</c:v>
                </c:pt>
                <c:pt idx="28">
                  <c:v>18.250285565373275</c:v>
                </c:pt>
                <c:pt idx="29">
                  <c:v>17.849990024724363</c:v>
                </c:pt>
                <c:pt idx="30">
                  <c:v>14.623626428353845</c:v>
                </c:pt>
                <c:pt idx="31">
                  <c:v>11.505469228477981</c:v>
                </c:pt>
                <c:pt idx="32">
                  <c:v>9.8906928117912507</c:v>
                </c:pt>
                <c:pt idx="33">
                  <c:v>7.3086884819287459</c:v>
                </c:pt>
                <c:pt idx="34">
                  <c:v>4.0107434070517609</c:v>
                </c:pt>
                <c:pt idx="35">
                  <c:v>2.9692754332378795</c:v>
                </c:pt>
                <c:pt idx="36">
                  <c:v>2.8564776623118648</c:v>
                </c:pt>
                <c:pt idx="37">
                  <c:v>2.8833764560009234</c:v>
                </c:pt>
                <c:pt idx="38">
                  <c:v>1.565950508500541</c:v>
                </c:pt>
                <c:pt idx="39">
                  <c:v>1.4508936468108438</c:v>
                </c:pt>
                <c:pt idx="40">
                  <c:v>0.26572406168250784</c:v>
                </c:pt>
                <c:pt idx="41">
                  <c:v>0.93985206940605115</c:v>
                </c:pt>
                <c:pt idx="42">
                  <c:v>0.11768889856636759</c:v>
                </c:pt>
                <c:pt idx="43">
                  <c:v>-8.0063163696442965E-2</c:v>
                </c:pt>
                <c:pt idx="44">
                  <c:v>-0.39653488248460478</c:v>
                </c:pt>
                <c:pt idx="45">
                  <c:v>-1.1915839110301369</c:v>
                </c:pt>
                <c:pt idx="46">
                  <c:v>-0.85145933461327206</c:v>
                </c:pt>
                <c:pt idx="47">
                  <c:v>0.27352626960742843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65-4449-8553-BA8254053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53560"/>
        <c:axId val="354653168"/>
      </c:lineChart>
      <c:catAx>
        <c:axId val="354708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708656"/>
        <c:crosses val="autoZero"/>
        <c:auto val="0"/>
        <c:lblAlgn val="ctr"/>
        <c:lblOffset val="100"/>
        <c:tickLblSkip val="1"/>
        <c:noMultiLvlLbl val="0"/>
      </c:catAx>
      <c:valAx>
        <c:axId val="354708656"/>
        <c:scaling>
          <c:orientation val="minMax"/>
          <c:max val="70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594476075105996E-2"/>
              <c:y val="1.275383884101101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708264"/>
        <c:crosses val="autoZero"/>
        <c:crossBetween val="between"/>
      </c:valAx>
      <c:valAx>
        <c:axId val="354653168"/>
        <c:scaling>
          <c:orientation val="minMax"/>
          <c:max val="70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258672557808757"/>
              <c:y val="3.36423611111111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653560"/>
        <c:crosses val="max"/>
        <c:crossBetween val="between"/>
      </c:valAx>
      <c:catAx>
        <c:axId val="354653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6531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1992436974789916E-2"/>
          <c:y val="0.87843921568627448"/>
          <c:w val="0.97327981694595866"/>
          <c:h val="0.121413398692810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77654278830784E-2"/>
          <c:y val="5.7167647058823531E-2"/>
          <c:w val="0.90224469144233843"/>
          <c:h val="0.70232352941176468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'29. ábra'!$A$3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'29. ábra'!$C$1:$AX$1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'29. ábra'!$C$3:$AX$3</c:f>
              <c:numCache>
                <c:formatCode>0.0</c:formatCode>
                <c:ptCount val="48"/>
                <c:pt idx="0">
                  <c:v>34.050435269411203</c:v>
                </c:pt>
                <c:pt idx="1">
                  <c:v>33.472629468682335</c:v>
                </c:pt>
                <c:pt idx="2">
                  <c:v>36.152300475559841</c:v>
                </c:pt>
                <c:pt idx="3">
                  <c:v>41.436385572002358</c:v>
                </c:pt>
                <c:pt idx="4">
                  <c:v>48.693817100385637</c:v>
                </c:pt>
                <c:pt idx="5">
                  <c:v>40.791863868074643</c:v>
                </c:pt>
                <c:pt idx="6">
                  <c:v>39.169416445172615</c:v>
                </c:pt>
                <c:pt idx="7">
                  <c:v>39.50265913678858</c:v>
                </c:pt>
                <c:pt idx="8">
                  <c:v>39.662153368828299</c:v>
                </c:pt>
                <c:pt idx="9">
                  <c:v>42.858000525309357</c:v>
                </c:pt>
                <c:pt idx="10">
                  <c:v>39.720798979721991</c:v>
                </c:pt>
                <c:pt idx="11">
                  <c:v>35.991672837371681</c:v>
                </c:pt>
                <c:pt idx="12">
                  <c:v>35.26423816610685</c:v>
                </c:pt>
                <c:pt idx="13">
                  <c:v>34.355763553267664</c:v>
                </c:pt>
                <c:pt idx="14">
                  <c:v>35.078249418490714</c:v>
                </c:pt>
                <c:pt idx="15">
                  <c:v>32.417547825356408</c:v>
                </c:pt>
                <c:pt idx="16">
                  <c:v>30.301269454420058</c:v>
                </c:pt>
                <c:pt idx="17">
                  <c:v>28.50794865528831</c:v>
                </c:pt>
                <c:pt idx="18">
                  <c:v>25.397258693742469</c:v>
                </c:pt>
                <c:pt idx="19">
                  <c:v>23.466628732236856</c:v>
                </c:pt>
                <c:pt idx="20">
                  <c:v>24.481471003289776</c:v>
                </c:pt>
                <c:pt idx="21">
                  <c:v>21.82352978947123</c:v>
                </c:pt>
                <c:pt idx="22">
                  <c:v>21.40121257559127</c:v>
                </c:pt>
                <c:pt idx="23">
                  <c:v>19.076362180452122</c:v>
                </c:pt>
                <c:pt idx="24">
                  <c:v>19.760789349899429</c:v>
                </c:pt>
                <c:pt idx="25">
                  <c:v>18.49319203710013</c:v>
                </c:pt>
                <c:pt idx="26">
                  <c:v>18.098547353785019</c:v>
                </c:pt>
                <c:pt idx="27">
                  <c:v>17.589479698389066</c:v>
                </c:pt>
                <c:pt idx="28">
                  <c:v>17.788026575942197</c:v>
                </c:pt>
                <c:pt idx="29">
                  <c:v>18.421456659582113</c:v>
                </c:pt>
                <c:pt idx="30">
                  <c:v>16.024439677300169</c:v>
                </c:pt>
                <c:pt idx="31">
                  <c:v>15.242373597950728</c:v>
                </c:pt>
                <c:pt idx="32">
                  <c:v>15.055466637785273</c:v>
                </c:pt>
                <c:pt idx="33">
                  <c:v>15.267720152066493</c:v>
                </c:pt>
                <c:pt idx="34">
                  <c:v>14.098011625450074</c:v>
                </c:pt>
                <c:pt idx="35">
                  <c:v>13.701221006633578</c:v>
                </c:pt>
                <c:pt idx="36">
                  <c:v>14.894186451621996</c:v>
                </c:pt>
                <c:pt idx="37">
                  <c:v>15.598025932321187</c:v>
                </c:pt>
                <c:pt idx="38">
                  <c:v>15.344420768121861</c:v>
                </c:pt>
                <c:pt idx="39">
                  <c:v>14.160079306344517</c:v>
                </c:pt>
                <c:pt idx="40">
                  <c:v>13.966259517841172</c:v>
                </c:pt>
                <c:pt idx="41">
                  <c:v>14.320564676253742</c:v>
                </c:pt>
                <c:pt idx="42">
                  <c:v>14.143429303897827</c:v>
                </c:pt>
                <c:pt idx="43">
                  <c:v>13.069329837991839</c:v>
                </c:pt>
                <c:pt idx="44">
                  <c:v>13.410665643399119</c:v>
                </c:pt>
                <c:pt idx="45">
                  <c:v>12.730908944438678</c:v>
                </c:pt>
                <c:pt idx="46">
                  <c:v>14.118083842339709</c:v>
                </c:pt>
                <c:pt idx="47">
                  <c:v>13.139230053780953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E-4C68-AD33-9752A1A8F209}"/>
            </c:ext>
          </c:extLst>
        </c:ser>
        <c:ser>
          <c:idx val="1"/>
          <c:order val="2"/>
          <c:tx>
            <c:strRef>
              <c:f>'29. ábra'!$A$4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'29. ábra'!$C$1:$AX$1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'29. ábra'!$C$4:$AX$4</c:f>
              <c:numCache>
                <c:formatCode>0.0</c:formatCode>
                <c:ptCount val="48"/>
                <c:pt idx="0">
                  <c:v>33.801494067988322</c:v>
                </c:pt>
                <c:pt idx="1">
                  <c:v>31.786619320800099</c:v>
                </c:pt>
                <c:pt idx="2">
                  <c:v>33.335218464547445</c:v>
                </c:pt>
                <c:pt idx="3">
                  <c:v>38.423674655538626</c:v>
                </c:pt>
                <c:pt idx="4">
                  <c:v>47.93752894221393</c:v>
                </c:pt>
                <c:pt idx="5">
                  <c:v>44.913480100508821</c:v>
                </c:pt>
                <c:pt idx="6">
                  <c:v>49.625988908410108</c:v>
                </c:pt>
                <c:pt idx="7">
                  <c:v>49.217652188027557</c:v>
                </c:pt>
                <c:pt idx="8">
                  <c:v>52.166718416629486</c:v>
                </c:pt>
                <c:pt idx="9">
                  <c:v>55.060797670729968</c:v>
                </c:pt>
                <c:pt idx="10">
                  <c:v>52.711062456897309</c:v>
                </c:pt>
                <c:pt idx="11">
                  <c:v>54.256332828524741</c:v>
                </c:pt>
                <c:pt idx="12">
                  <c:v>52.325756654260374</c:v>
                </c:pt>
                <c:pt idx="13">
                  <c:v>54.223385872967981</c:v>
                </c:pt>
                <c:pt idx="14">
                  <c:v>60.481759577836385</c:v>
                </c:pt>
                <c:pt idx="15">
                  <c:v>60.75132673000477</c:v>
                </c:pt>
                <c:pt idx="16">
                  <c:v>55.296257745629795</c:v>
                </c:pt>
                <c:pt idx="17">
                  <c:v>54.723415476346574</c:v>
                </c:pt>
                <c:pt idx="18">
                  <c:v>54.895053550892804</c:v>
                </c:pt>
                <c:pt idx="19">
                  <c:v>55.658077996391725</c:v>
                </c:pt>
                <c:pt idx="20">
                  <c:v>54.947704779850675</c:v>
                </c:pt>
                <c:pt idx="21">
                  <c:v>52.730192045617969</c:v>
                </c:pt>
                <c:pt idx="22">
                  <c:v>48.749754470877306</c:v>
                </c:pt>
                <c:pt idx="23">
                  <c:v>50.083250172930022</c:v>
                </c:pt>
                <c:pt idx="24">
                  <c:v>51.428535429909232</c:v>
                </c:pt>
                <c:pt idx="25">
                  <c:v>52.618703424283396</c:v>
                </c:pt>
                <c:pt idx="26">
                  <c:v>50.127918615860629</c:v>
                </c:pt>
                <c:pt idx="27">
                  <c:v>49.186114794514566</c:v>
                </c:pt>
                <c:pt idx="28">
                  <c:v>49.737589705185336</c:v>
                </c:pt>
                <c:pt idx="29">
                  <c:v>47.34884553953232</c:v>
                </c:pt>
                <c:pt idx="30">
                  <c:v>45.088925523985175</c:v>
                </c:pt>
                <c:pt idx="31">
                  <c:v>42.948730682709574</c:v>
                </c:pt>
                <c:pt idx="32">
                  <c:v>41.379212282850943</c:v>
                </c:pt>
                <c:pt idx="33">
                  <c:v>39.488200028278705</c:v>
                </c:pt>
                <c:pt idx="34">
                  <c:v>37.989319898245256</c:v>
                </c:pt>
                <c:pt idx="35">
                  <c:v>38.030291865489438</c:v>
                </c:pt>
                <c:pt idx="36">
                  <c:v>36.38763829738798</c:v>
                </c:pt>
                <c:pt idx="37">
                  <c:v>34.531472578809414</c:v>
                </c:pt>
                <c:pt idx="38">
                  <c:v>32.82843197426574</c:v>
                </c:pt>
                <c:pt idx="39">
                  <c:v>31.133554640839503</c:v>
                </c:pt>
                <c:pt idx="40">
                  <c:v>29.929244704141336</c:v>
                </c:pt>
                <c:pt idx="41">
                  <c:v>29.428700460328734</c:v>
                </c:pt>
                <c:pt idx="42">
                  <c:v>28.499356536170062</c:v>
                </c:pt>
                <c:pt idx="43">
                  <c:v>29.041691685008566</c:v>
                </c:pt>
                <c:pt idx="44">
                  <c:v>28.780410050317634</c:v>
                </c:pt>
                <c:pt idx="45">
                  <c:v>29.24562273657245</c:v>
                </c:pt>
                <c:pt idx="46">
                  <c:v>29.576802389657139</c:v>
                </c:pt>
                <c:pt idx="47">
                  <c:v>26.986848749245162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E-4C68-AD33-9752A1A8F209}"/>
            </c:ext>
          </c:extLst>
        </c:ser>
        <c:ser>
          <c:idx val="3"/>
          <c:order val="3"/>
          <c:tx>
            <c:strRef>
              <c:f>'29. ábra'!$A$5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'29. ábra'!$C$1:$AX$1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'29. ábra'!$C$5:$AX$5</c:f>
              <c:numCache>
                <c:formatCode>0.0</c:formatCode>
                <c:ptCount val="48"/>
                <c:pt idx="0">
                  <c:v>16.051883409554272</c:v>
                </c:pt>
                <c:pt idx="1">
                  <c:v>14.786837043770181</c:v>
                </c:pt>
                <c:pt idx="2">
                  <c:v>16.964159643503546</c:v>
                </c:pt>
                <c:pt idx="3">
                  <c:v>17.125644117446601</c:v>
                </c:pt>
                <c:pt idx="4">
                  <c:v>20.894984284788926</c:v>
                </c:pt>
                <c:pt idx="5">
                  <c:v>19.876897267388689</c:v>
                </c:pt>
                <c:pt idx="6">
                  <c:v>19.468359727401371</c:v>
                </c:pt>
                <c:pt idx="7">
                  <c:v>19.734405646854761</c:v>
                </c:pt>
                <c:pt idx="8">
                  <c:v>19.975631709151973</c:v>
                </c:pt>
                <c:pt idx="9">
                  <c:v>22.540556390059237</c:v>
                </c:pt>
                <c:pt idx="10">
                  <c:v>21.214901523747475</c:v>
                </c:pt>
                <c:pt idx="11">
                  <c:v>21.526085512835461</c:v>
                </c:pt>
                <c:pt idx="12">
                  <c:v>20.089685220526711</c:v>
                </c:pt>
                <c:pt idx="13">
                  <c:v>19.591891281872428</c:v>
                </c:pt>
                <c:pt idx="14">
                  <c:v>20.491692785450926</c:v>
                </c:pt>
                <c:pt idx="15">
                  <c:v>21.896993091984019</c:v>
                </c:pt>
                <c:pt idx="16">
                  <c:v>20.972027223117792</c:v>
                </c:pt>
                <c:pt idx="17">
                  <c:v>20.062340730340701</c:v>
                </c:pt>
                <c:pt idx="18">
                  <c:v>19.460985071755776</c:v>
                </c:pt>
                <c:pt idx="19">
                  <c:v>19.44314057313408</c:v>
                </c:pt>
                <c:pt idx="20">
                  <c:v>20.519859069147657</c:v>
                </c:pt>
                <c:pt idx="21">
                  <c:v>19.730761107799289</c:v>
                </c:pt>
                <c:pt idx="22">
                  <c:v>18.939967109587833</c:v>
                </c:pt>
                <c:pt idx="23">
                  <c:v>18.401031099437652</c:v>
                </c:pt>
                <c:pt idx="24">
                  <c:v>18.666793212331051</c:v>
                </c:pt>
                <c:pt idx="25">
                  <c:v>18.73212160842678</c:v>
                </c:pt>
                <c:pt idx="26">
                  <c:v>18.41760761674896</c:v>
                </c:pt>
                <c:pt idx="27">
                  <c:v>17.601612211040923</c:v>
                </c:pt>
                <c:pt idx="28">
                  <c:v>17.506050097726408</c:v>
                </c:pt>
                <c:pt idx="29">
                  <c:v>17.800916880810092</c:v>
                </c:pt>
                <c:pt idx="30">
                  <c:v>17.070539623573378</c:v>
                </c:pt>
                <c:pt idx="31">
                  <c:v>15.919880715819469</c:v>
                </c:pt>
                <c:pt idx="32">
                  <c:v>16.39888426863968</c:v>
                </c:pt>
                <c:pt idx="33">
                  <c:v>16.623792682876847</c:v>
                </c:pt>
                <c:pt idx="34">
                  <c:v>15.866673354877667</c:v>
                </c:pt>
                <c:pt idx="35">
                  <c:v>16.236644555278062</c:v>
                </c:pt>
                <c:pt idx="36">
                  <c:v>16.487334940032788</c:v>
                </c:pt>
                <c:pt idx="37">
                  <c:v>15.483837187381122</c:v>
                </c:pt>
                <c:pt idx="38">
                  <c:v>15.13302948340171</c:v>
                </c:pt>
                <c:pt idx="39">
                  <c:v>14.692537042930573</c:v>
                </c:pt>
                <c:pt idx="40">
                  <c:v>14.606748229755336</c:v>
                </c:pt>
                <c:pt idx="41">
                  <c:v>15.845861163871209</c:v>
                </c:pt>
                <c:pt idx="42">
                  <c:v>14.964618775085565</c:v>
                </c:pt>
                <c:pt idx="43">
                  <c:v>14.287004424275191</c:v>
                </c:pt>
                <c:pt idx="44">
                  <c:v>14.53843694145748</c:v>
                </c:pt>
                <c:pt idx="45">
                  <c:v>13.812991489801348</c:v>
                </c:pt>
                <c:pt idx="46">
                  <c:v>13.861847816384264</c:v>
                </c:pt>
                <c:pt idx="47">
                  <c:v>13.212618068743097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E-4C68-AD33-9752A1A8F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655128"/>
        <c:axId val="354655520"/>
      </c:barChart>
      <c:lineChart>
        <c:grouping val="standard"/>
        <c:varyColors val="0"/>
        <c:ser>
          <c:idx val="0"/>
          <c:order val="0"/>
          <c:tx>
            <c:strRef>
              <c:f>'29. ábra'!$A$6</c:f>
              <c:strCache>
                <c:ptCount val="1"/>
                <c:pt idx="0">
                  <c:v>Bruttó külső adósság</c:v>
                </c:pt>
              </c:strCache>
            </c:strRef>
          </c:tx>
          <c:spPr>
            <a:ln w="3175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'29. ábra'!$C$1:$AX$1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'29. ábra'!$C$6:$AX$6</c:f>
              <c:numCache>
                <c:formatCode>0.0</c:formatCode>
                <c:ptCount val="48"/>
                <c:pt idx="0">
                  <c:v>83.903812746953804</c:v>
                </c:pt>
                <c:pt idx="1">
                  <c:v>80.046085833252619</c:v>
                </c:pt>
                <c:pt idx="2">
                  <c:v>86.451678583610814</c:v>
                </c:pt>
                <c:pt idx="3">
                  <c:v>96.985704344987582</c:v>
                </c:pt>
                <c:pt idx="4">
                  <c:v>117.52633032738848</c:v>
                </c:pt>
                <c:pt idx="5">
                  <c:v>105.58224123597215</c:v>
                </c:pt>
                <c:pt idx="6">
                  <c:v>108.2637650809841</c:v>
                </c:pt>
                <c:pt idx="7">
                  <c:v>108.4547169716709</c:v>
                </c:pt>
                <c:pt idx="8">
                  <c:v>111.80450349460975</c:v>
                </c:pt>
                <c:pt idx="9">
                  <c:v>120.45935458609858</c:v>
                </c:pt>
                <c:pt idx="10">
                  <c:v>113.64676296036676</c:v>
                </c:pt>
                <c:pt idx="11">
                  <c:v>111.77409117873188</c:v>
                </c:pt>
                <c:pt idx="12">
                  <c:v>107.67968004089394</c:v>
                </c:pt>
                <c:pt idx="13">
                  <c:v>108.17104070810808</c:v>
                </c:pt>
                <c:pt idx="14">
                  <c:v>116.05170178177802</c:v>
                </c:pt>
                <c:pt idx="15">
                  <c:v>115.06586764734519</c:v>
                </c:pt>
                <c:pt idx="16">
                  <c:v>106.56955442316765</c:v>
                </c:pt>
                <c:pt idx="17">
                  <c:v>103.29370486197558</c:v>
                </c:pt>
                <c:pt idx="18">
                  <c:v>99.753297316391055</c:v>
                </c:pt>
                <c:pt idx="19">
                  <c:v>98.567847301762669</c:v>
                </c:pt>
                <c:pt idx="20">
                  <c:v>99.949034852288108</c:v>
                </c:pt>
                <c:pt idx="21">
                  <c:v>94.284482942888488</c:v>
                </c:pt>
                <c:pt idx="22">
                  <c:v>89.09093415605642</c:v>
                </c:pt>
                <c:pt idx="23">
                  <c:v>87.560643452819804</c:v>
                </c:pt>
                <c:pt idx="24">
                  <c:v>89.856117992139701</c:v>
                </c:pt>
                <c:pt idx="25">
                  <c:v>89.844017069810306</c:v>
                </c:pt>
                <c:pt idx="26">
                  <c:v>86.644073586394597</c:v>
                </c:pt>
                <c:pt idx="27">
                  <c:v>84.377206703944552</c:v>
                </c:pt>
                <c:pt idx="28">
                  <c:v>85.031666378853956</c:v>
                </c:pt>
                <c:pt idx="29">
                  <c:v>83.571219079924518</c:v>
                </c:pt>
                <c:pt idx="30">
                  <c:v>78.183904824858729</c:v>
                </c:pt>
                <c:pt idx="31">
                  <c:v>74.110984996479772</c:v>
                </c:pt>
                <c:pt idx="32">
                  <c:v>72.833563189275893</c:v>
                </c:pt>
                <c:pt idx="33">
                  <c:v>71.379712863222053</c:v>
                </c:pt>
                <c:pt idx="34">
                  <c:v>67.954004878572988</c:v>
                </c:pt>
                <c:pt idx="35">
                  <c:v>67.968157427401067</c:v>
                </c:pt>
                <c:pt idx="36">
                  <c:v>67.769159689042766</c:v>
                </c:pt>
                <c:pt idx="37">
                  <c:v>65.613335698511719</c:v>
                </c:pt>
                <c:pt idx="38">
                  <c:v>63.305882225789318</c:v>
                </c:pt>
                <c:pt idx="39">
                  <c:v>59.986170990114587</c:v>
                </c:pt>
                <c:pt idx="40">
                  <c:v>58.502252451737853</c:v>
                </c:pt>
                <c:pt idx="41">
                  <c:v>59.595126300453686</c:v>
                </c:pt>
                <c:pt idx="42">
                  <c:v>57.607404615153463</c:v>
                </c:pt>
                <c:pt idx="43">
                  <c:v>56.398025947275585</c:v>
                </c:pt>
                <c:pt idx="44">
                  <c:v>56.729512635174231</c:v>
                </c:pt>
                <c:pt idx="45">
                  <c:v>55.78952317081248</c:v>
                </c:pt>
                <c:pt idx="46">
                  <c:v>57.556734048381102</c:v>
                </c:pt>
                <c:pt idx="47">
                  <c:v>53.338696871769194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0E-4C68-AD33-9752A1A8F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55912"/>
        <c:axId val="354656304"/>
      </c:lineChart>
      <c:catAx>
        <c:axId val="35465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34305112883573"/>
              <c:y val="5.006535947712418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65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655520"/>
        <c:scaling>
          <c:orientation val="minMax"/>
          <c:max val="13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9338980615844675E-2"/>
              <c:y val="2.130065359477124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655128"/>
        <c:crosses val="autoZero"/>
        <c:crossBetween val="between"/>
        <c:majorUnit val="10"/>
      </c:valAx>
      <c:catAx>
        <c:axId val="354655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4656304"/>
        <c:crosses val="autoZero"/>
        <c:auto val="1"/>
        <c:lblAlgn val="ctr"/>
        <c:lblOffset val="100"/>
        <c:noMultiLvlLbl val="0"/>
      </c:catAx>
      <c:valAx>
        <c:axId val="354656304"/>
        <c:scaling>
          <c:orientation val="minMax"/>
          <c:max val="13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655912"/>
        <c:crosses val="max"/>
        <c:crossBetween val="between"/>
        <c:majorUnit val="10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2.4855012427506505E-3"/>
          <c:y val="0.93342391304348193"/>
          <c:w val="0.9966859983429992"/>
          <c:h val="6.521739130434782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77654278830784E-2"/>
          <c:y val="5.7167647058823531E-2"/>
          <c:w val="0.90224469144233843"/>
          <c:h val="0.70232352941176468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'29. ábra'!$B$3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'29. ábra'!$C$2:$AX$2</c:f>
              <c:strCache>
                <c:ptCount val="48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'29. ábra'!$C$3:$AX$3</c:f>
              <c:numCache>
                <c:formatCode>0.0</c:formatCode>
                <c:ptCount val="48"/>
                <c:pt idx="0">
                  <c:v>34.050435269411203</c:v>
                </c:pt>
                <c:pt idx="1">
                  <c:v>33.472629468682335</c:v>
                </c:pt>
                <c:pt idx="2">
                  <c:v>36.152300475559841</c:v>
                </c:pt>
                <c:pt idx="3">
                  <c:v>41.436385572002358</c:v>
                </c:pt>
                <c:pt idx="4">
                  <c:v>48.693817100385637</c:v>
                </c:pt>
                <c:pt idx="5">
                  <c:v>40.791863868074643</c:v>
                </c:pt>
                <c:pt idx="6">
                  <c:v>39.169416445172615</c:v>
                </c:pt>
                <c:pt idx="7">
                  <c:v>39.50265913678858</c:v>
                </c:pt>
                <c:pt idx="8">
                  <c:v>39.662153368828299</c:v>
                </c:pt>
                <c:pt idx="9">
                  <c:v>42.858000525309357</c:v>
                </c:pt>
                <c:pt idx="10">
                  <c:v>39.720798979721991</c:v>
                </c:pt>
                <c:pt idx="11">
                  <c:v>35.991672837371681</c:v>
                </c:pt>
                <c:pt idx="12">
                  <c:v>35.26423816610685</c:v>
                </c:pt>
                <c:pt idx="13">
                  <c:v>34.355763553267664</c:v>
                </c:pt>
                <c:pt idx="14">
                  <c:v>35.078249418490714</c:v>
                </c:pt>
                <c:pt idx="15">
                  <c:v>32.417547825356408</c:v>
                </c:pt>
                <c:pt idx="16">
                  <c:v>30.301269454420058</c:v>
                </c:pt>
                <c:pt idx="17">
                  <c:v>28.50794865528831</c:v>
                </c:pt>
                <c:pt idx="18">
                  <c:v>25.397258693742469</c:v>
                </c:pt>
                <c:pt idx="19">
                  <c:v>23.466628732236856</c:v>
                </c:pt>
                <c:pt idx="20">
                  <c:v>24.481471003289776</c:v>
                </c:pt>
                <c:pt idx="21">
                  <c:v>21.82352978947123</c:v>
                </c:pt>
                <c:pt idx="22">
                  <c:v>21.40121257559127</c:v>
                </c:pt>
                <c:pt idx="23">
                  <c:v>19.076362180452122</c:v>
                </c:pt>
                <c:pt idx="24">
                  <c:v>19.760789349899429</c:v>
                </c:pt>
                <c:pt idx="25">
                  <c:v>18.49319203710013</c:v>
                </c:pt>
                <c:pt idx="26">
                  <c:v>18.098547353785019</c:v>
                </c:pt>
                <c:pt idx="27">
                  <c:v>17.589479698389066</c:v>
                </c:pt>
                <c:pt idx="28">
                  <c:v>17.788026575942197</c:v>
                </c:pt>
                <c:pt idx="29">
                  <c:v>18.421456659582113</c:v>
                </c:pt>
                <c:pt idx="30">
                  <c:v>16.024439677300169</c:v>
                </c:pt>
                <c:pt idx="31">
                  <c:v>15.242373597950728</c:v>
                </c:pt>
                <c:pt idx="32">
                  <c:v>15.055466637785273</c:v>
                </c:pt>
                <c:pt idx="33">
                  <c:v>15.267720152066493</c:v>
                </c:pt>
                <c:pt idx="34">
                  <c:v>14.098011625450074</c:v>
                </c:pt>
                <c:pt idx="35">
                  <c:v>13.701221006633578</c:v>
                </c:pt>
                <c:pt idx="36">
                  <c:v>14.894186451621996</c:v>
                </c:pt>
                <c:pt idx="37">
                  <c:v>15.598025932321187</c:v>
                </c:pt>
                <c:pt idx="38">
                  <c:v>15.344420768121861</c:v>
                </c:pt>
                <c:pt idx="39">
                  <c:v>14.160079306344517</c:v>
                </c:pt>
                <c:pt idx="40">
                  <c:v>13.966259517841172</c:v>
                </c:pt>
                <c:pt idx="41">
                  <c:v>14.320564676253742</c:v>
                </c:pt>
                <c:pt idx="42">
                  <c:v>14.143429303897827</c:v>
                </c:pt>
                <c:pt idx="43">
                  <c:v>13.069329837991839</c:v>
                </c:pt>
                <c:pt idx="44">
                  <c:v>13.410665643399119</c:v>
                </c:pt>
                <c:pt idx="45">
                  <c:v>12.730908944438678</c:v>
                </c:pt>
                <c:pt idx="46">
                  <c:v>14.118083842339709</c:v>
                </c:pt>
                <c:pt idx="47">
                  <c:v>13.139230053780953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F-45DF-B7C3-7888F9D2190A}"/>
            </c:ext>
          </c:extLst>
        </c:ser>
        <c:ser>
          <c:idx val="1"/>
          <c:order val="2"/>
          <c:tx>
            <c:strRef>
              <c:f>'29. ábra'!$B$4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'29. ábra'!$C$2:$AX$2</c:f>
              <c:strCache>
                <c:ptCount val="48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'29. ábra'!$C$4:$AX$4</c:f>
              <c:numCache>
                <c:formatCode>0.0</c:formatCode>
                <c:ptCount val="48"/>
                <c:pt idx="0">
                  <c:v>33.801494067988322</c:v>
                </c:pt>
                <c:pt idx="1">
                  <c:v>31.786619320800099</c:v>
                </c:pt>
                <c:pt idx="2">
                  <c:v>33.335218464547445</c:v>
                </c:pt>
                <c:pt idx="3">
                  <c:v>38.423674655538626</c:v>
                </c:pt>
                <c:pt idx="4">
                  <c:v>47.93752894221393</c:v>
                </c:pt>
                <c:pt idx="5">
                  <c:v>44.913480100508821</c:v>
                </c:pt>
                <c:pt idx="6">
                  <c:v>49.625988908410108</c:v>
                </c:pt>
                <c:pt idx="7">
                  <c:v>49.217652188027557</c:v>
                </c:pt>
                <c:pt idx="8">
                  <c:v>52.166718416629486</c:v>
                </c:pt>
                <c:pt idx="9">
                  <c:v>55.060797670729968</c:v>
                </c:pt>
                <c:pt idx="10">
                  <c:v>52.711062456897309</c:v>
                </c:pt>
                <c:pt idx="11">
                  <c:v>54.256332828524741</c:v>
                </c:pt>
                <c:pt idx="12">
                  <c:v>52.325756654260374</c:v>
                </c:pt>
                <c:pt idx="13">
                  <c:v>54.223385872967981</c:v>
                </c:pt>
                <c:pt idx="14">
                  <c:v>60.481759577836385</c:v>
                </c:pt>
                <c:pt idx="15">
                  <c:v>60.75132673000477</c:v>
                </c:pt>
                <c:pt idx="16">
                  <c:v>55.296257745629795</c:v>
                </c:pt>
                <c:pt idx="17">
                  <c:v>54.723415476346574</c:v>
                </c:pt>
                <c:pt idx="18">
                  <c:v>54.895053550892804</c:v>
                </c:pt>
                <c:pt idx="19">
                  <c:v>55.658077996391725</c:v>
                </c:pt>
                <c:pt idx="20">
                  <c:v>54.947704779850675</c:v>
                </c:pt>
                <c:pt idx="21">
                  <c:v>52.730192045617969</c:v>
                </c:pt>
                <c:pt idx="22">
                  <c:v>48.749754470877306</c:v>
                </c:pt>
                <c:pt idx="23">
                  <c:v>50.083250172930022</c:v>
                </c:pt>
                <c:pt idx="24">
                  <c:v>51.428535429909232</c:v>
                </c:pt>
                <c:pt idx="25">
                  <c:v>52.618703424283396</c:v>
                </c:pt>
                <c:pt idx="26">
                  <c:v>50.127918615860629</c:v>
                </c:pt>
                <c:pt idx="27">
                  <c:v>49.186114794514566</c:v>
                </c:pt>
                <c:pt idx="28">
                  <c:v>49.737589705185336</c:v>
                </c:pt>
                <c:pt idx="29">
                  <c:v>47.34884553953232</c:v>
                </c:pt>
                <c:pt idx="30">
                  <c:v>45.088925523985175</c:v>
                </c:pt>
                <c:pt idx="31">
                  <c:v>42.948730682709574</c:v>
                </c:pt>
                <c:pt idx="32">
                  <c:v>41.379212282850943</c:v>
                </c:pt>
                <c:pt idx="33">
                  <c:v>39.488200028278705</c:v>
                </c:pt>
                <c:pt idx="34">
                  <c:v>37.989319898245256</c:v>
                </c:pt>
                <c:pt idx="35">
                  <c:v>38.030291865489438</c:v>
                </c:pt>
                <c:pt idx="36">
                  <c:v>36.38763829738798</c:v>
                </c:pt>
                <c:pt idx="37">
                  <c:v>34.531472578809414</c:v>
                </c:pt>
                <c:pt idx="38">
                  <c:v>32.82843197426574</c:v>
                </c:pt>
                <c:pt idx="39">
                  <c:v>31.133554640839503</c:v>
                </c:pt>
                <c:pt idx="40">
                  <c:v>29.929244704141336</c:v>
                </c:pt>
                <c:pt idx="41">
                  <c:v>29.428700460328734</c:v>
                </c:pt>
                <c:pt idx="42">
                  <c:v>28.499356536170062</c:v>
                </c:pt>
                <c:pt idx="43">
                  <c:v>29.041691685008566</c:v>
                </c:pt>
                <c:pt idx="44">
                  <c:v>28.780410050317634</c:v>
                </c:pt>
                <c:pt idx="45">
                  <c:v>29.24562273657245</c:v>
                </c:pt>
                <c:pt idx="46">
                  <c:v>29.576802389657139</c:v>
                </c:pt>
                <c:pt idx="47">
                  <c:v>26.986848749245162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1F-45DF-B7C3-7888F9D2190A}"/>
            </c:ext>
          </c:extLst>
        </c:ser>
        <c:ser>
          <c:idx val="3"/>
          <c:order val="3"/>
          <c:tx>
            <c:strRef>
              <c:f>'29. ábra'!$B$5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'29. ábra'!$C$2:$AX$2</c:f>
              <c:strCache>
                <c:ptCount val="48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'29. ábra'!$C$5:$AX$5</c:f>
              <c:numCache>
                <c:formatCode>0.0</c:formatCode>
                <c:ptCount val="48"/>
                <c:pt idx="0">
                  <c:v>16.051883409554272</c:v>
                </c:pt>
                <c:pt idx="1">
                  <c:v>14.786837043770181</c:v>
                </c:pt>
                <c:pt idx="2">
                  <c:v>16.964159643503546</c:v>
                </c:pt>
                <c:pt idx="3">
                  <c:v>17.125644117446601</c:v>
                </c:pt>
                <c:pt idx="4">
                  <c:v>20.894984284788926</c:v>
                </c:pt>
                <c:pt idx="5">
                  <c:v>19.876897267388689</c:v>
                </c:pt>
                <c:pt idx="6">
                  <c:v>19.468359727401371</c:v>
                </c:pt>
                <c:pt idx="7">
                  <c:v>19.734405646854761</c:v>
                </c:pt>
                <c:pt idx="8">
                  <c:v>19.975631709151973</c:v>
                </c:pt>
                <c:pt idx="9">
                  <c:v>22.540556390059237</c:v>
                </c:pt>
                <c:pt idx="10">
                  <c:v>21.214901523747475</c:v>
                </c:pt>
                <c:pt idx="11">
                  <c:v>21.526085512835461</c:v>
                </c:pt>
                <c:pt idx="12">
                  <c:v>20.089685220526711</c:v>
                </c:pt>
                <c:pt idx="13">
                  <c:v>19.591891281872428</c:v>
                </c:pt>
                <c:pt idx="14">
                  <c:v>20.491692785450926</c:v>
                </c:pt>
                <c:pt idx="15">
                  <c:v>21.896993091984019</c:v>
                </c:pt>
                <c:pt idx="16">
                  <c:v>20.972027223117792</c:v>
                </c:pt>
                <c:pt idx="17">
                  <c:v>20.062340730340701</c:v>
                </c:pt>
                <c:pt idx="18">
                  <c:v>19.460985071755776</c:v>
                </c:pt>
                <c:pt idx="19">
                  <c:v>19.44314057313408</c:v>
                </c:pt>
                <c:pt idx="20">
                  <c:v>20.519859069147657</c:v>
                </c:pt>
                <c:pt idx="21">
                  <c:v>19.730761107799289</c:v>
                </c:pt>
                <c:pt idx="22">
                  <c:v>18.939967109587833</c:v>
                </c:pt>
                <c:pt idx="23">
                  <c:v>18.401031099437652</c:v>
                </c:pt>
                <c:pt idx="24">
                  <c:v>18.666793212331051</c:v>
                </c:pt>
                <c:pt idx="25">
                  <c:v>18.73212160842678</c:v>
                </c:pt>
                <c:pt idx="26">
                  <c:v>18.41760761674896</c:v>
                </c:pt>
                <c:pt idx="27">
                  <c:v>17.601612211040923</c:v>
                </c:pt>
                <c:pt idx="28">
                  <c:v>17.506050097726408</c:v>
                </c:pt>
                <c:pt idx="29">
                  <c:v>17.800916880810092</c:v>
                </c:pt>
                <c:pt idx="30">
                  <c:v>17.070539623573378</c:v>
                </c:pt>
                <c:pt idx="31">
                  <c:v>15.919880715819469</c:v>
                </c:pt>
                <c:pt idx="32">
                  <c:v>16.39888426863968</c:v>
                </c:pt>
                <c:pt idx="33">
                  <c:v>16.623792682876847</c:v>
                </c:pt>
                <c:pt idx="34">
                  <c:v>15.866673354877667</c:v>
                </c:pt>
                <c:pt idx="35">
                  <c:v>16.236644555278062</c:v>
                </c:pt>
                <c:pt idx="36">
                  <c:v>16.487334940032788</c:v>
                </c:pt>
                <c:pt idx="37">
                  <c:v>15.483837187381122</c:v>
                </c:pt>
                <c:pt idx="38">
                  <c:v>15.13302948340171</c:v>
                </c:pt>
                <c:pt idx="39">
                  <c:v>14.692537042930573</c:v>
                </c:pt>
                <c:pt idx="40">
                  <c:v>14.606748229755336</c:v>
                </c:pt>
                <c:pt idx="41">
                  <c:v>15.845861163871209</c:v>
                </c:pt>
                <c:pt idx="42">
                  <c:v>14.964618775085565</c:v>
                </c:pt>
                <c:pt idx="43">
                  <c:v>14.287004424275191</c:v>
                </c:pt>
                <c:pt idx="44">
                  <c:v>14.53843694145748</c:v>
                </c:pt>
                <c:pt idx="45">
                  <c:v>13.812991489801348</c:v>
                </c:pt>
                <c:pt idx="46">
                  <c:v>13.861847816384264</c:v>
                </c:pt>
                <c:pt idx="47">
                  <c:v>13.212618068743097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1F-45DF-B7C3-7888F9D21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655128"/>
        <c:axId val="354655520"/>
      </c:barChart>
      <c:lineChart>
        <c:grouping val="standard"/>
        <c:varyColors val="0"/>
        <c:ser>
          <c:idx val="0"/>
          <c:order val="0"/>
          <c:tx>
            <c:strRef>
              <c:f>'29. ábra'!$B$6</c:f>
              <c:strCache>
                <c:ptCount val="1"/>
                <c:pt idx="0">
                  <c:v>Gross external debt</c:v>
                </c:pt>
              </c:strCache>
            </c:strRef>
          </c:tx>
          <c:spPr>
            <a:ln w="3175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'29. ábra'!$C$2:$AX$2</c:f>
              <c:strCache>
                <c:ptCount val="48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'29. ábra'!$C$6:$AX$6</c:f>
              <c:numCache>
                <c:formatCode>0.0</c:formatCode>
                <c:ptCount val="48"/>
                <c:pt idx="0">
                  <c:v>83.903812746953804</c:v>
                </c:pt>
                <c:pt idx="1">
                  <c:v>80.046085833252619</c:v>
                </c:pt>
                <c:pt idx="2">
                  <c:v>86.451678583610814</c:v>
                </c:pt>
                <c:pt idx="3">
                  <c:v>96.985704344987582</c:v>
                </c:pt>
                <c:pt idx="4">
                  <c:v>117.52633032738848</c:v>
                </c:pt>
                <c:pt idx="5">
                  <c:v>105.58224123597215</c:v>
                </c:pt>
                <c:pt idx="6">
                  <c:v>108.2637650809841</c:v>
                </c:pt>
                <c:pt idx="7">
                  <c:v>108.4547169716709</c:v>
                </c:pt>
                <c:pt idx="8">
                  <c:v>111.80450349460975</c:v>
                </c:pt>
                <c:pt idx="9">
                  <c:v>120.45935458609858</c:v>
                </c:pt>
                <c:pt idx="10">
                  <c:v>113.64676296036676</c:v>
                </c:pt>
                <c:pt idx="11">
                  <c:v>111.77409117873188</c:v>
                </c:pt>
                <c:pt idx="12">
                  <c:v>107.67968004089394</c:v>
                </c:pt>
                <c:pt idx="13">
                  <c:v>108.17104070810808</c:v>
                </c:pt>
                <c:pt idx="14">
                  <c:v>116.05170178177802</c:v>
                </c:pt>
                <c:pt idx="15">
                  <c:v>115.06586764734519</c:v>
                </c:pt>
                <c:pt idx="16">
                  <c:v>106.56955442316765</c:v>
                </c:pt>
                <c:pt idx="17">
                  <c:v>103.29370486197558</c:v>
                </c:pt>
                <c:pt idx="18">
                  <c:v>99.753297316391055</c:v>
                </c:pt>
                <c:pt idx="19">
                  <c:v>98.567847301762669</c:v>
                </c:pt>
                <c:pt idx="20">
                  <c:v>99.949034852288108</c:v>
                </c:pt>
                <c:pt idx="21">
                  <c:v>94.284482942888488</c:v>
                </c:pt>
                <c:pt idx="22">
                  <c:v>89.09093415605642</c:v>
                </c:pt>
                <c:pt idx="23">
                  <c:v>87.560643452819804</c:v>
                </c:pt>
                <c:pt idx="24">
                  <c:v>89.856117992139701</c:v>
                </c:pt>
                <c:pt idx="25">
                  <c:v>89.844017069810306</c:v>
                </c:pt>
                <c:pt idx="26">
                  <c:v>86.644073586394597</c:v>
                </c:pt>
                <c:pt idx="27">
                  <c:v>84.377206703944552</c:v>
                </c:pt>
                <c:pt idx="28">
                  <c:v>85.031666378853956</c:v>
                </c:pt>
                <c:pt idx="29">
                  <c:v>83.571219079924518</c:v>
                </c:pt>
                <c:pt idx="30">
                  <c:v>78.183904824858729</c:v>
                </c:pt>
                <c:pt idx="31">
                  <c:v>74.110984996479772</c:v>
                </c:pt>
                <c:pt idx="32">
                  <c:v>72.833563189275893</c:v>
                </c:pt>
                <c:pt idx="33">
                  <c:v>71.379712863222053</c:v>
                </c:pt>
                <c:pt idx="34">
                  <c:v>67.954004878572988</c:v>
                </c:pt>
                <c:pt idx="35">
                  <c:v>67.968157427401067</c:v>
                </c:pt>
                <c:pt idx="36">
                  <c:v>67.769159689042766</c:v>
                </c:pt>
                <c:pt idx="37">
                  <c:v>65.613335698511719</c:v>
                </c:pt>
                <c:pt idx="38">
                  <c:v>63.305882225789318</c:v>
                </c:pt>
                <c:pt idx="39">
                  <c:v>59.986170990114587</c:v>
                </c:pt>
                <c:pt idx="40">
                  <c:v>58.502252451737853</c:v>
                </c:pt>
                <c:pt idx="41">
                  <c:v>59.595126300453686</c:v>
                </c:pt>
                <c:pt idx="42">
                  <c:v>57.607404615153463</c:v>
                </c:pt>
                <c:pt idx="43">
                  <c:v>56.398025947275585</c:v>
                </c:pt>
                <c:pt idx="44">
                  <c:v>56.729512635174231</c:v>
                </c:pt>
                <c:pt idx="45">
                  <c:v>55.78952317081248</c:v>
                </c:pt>
                <c:pt idx="46">
                  <c:v>57.556734048381102</c:v>
                </c:pt>
                <c:pt idx="47">
                  <c:v>53.338696871769194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1F-45DF-B7C3-7888F9D21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55912"/>
        <c:axId val="354656304"/>
      </c:lineChart>
      <c:catAx>
        <c:axId val="35465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871548706448052"/>
              <c:y val="5.0069444444444434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65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655520"/>
        <c:scaling>
          <c:orientation val="minMax"/>
          <c:max val="13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9338980615844675E-2"/>
              <c:y val="2.130065359477124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655128"/>
        <c:crosses val="autoZero"/>
        <c:crossBetween val="between"/>
        <c:majorUnit val="10"/>
      </c:valAx>
      <c:catAx>
        <c:axId val="354655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4656304"/>
        <c:crosses val="autoZero"/>
        <c:auto val="1"/>
        <c:lblAlgn val="ctr"/>
        <c:lblOffset val="100"/>
        <c:noMultiLvlLbl val="0"/>
      </c:catAx>
      <c:valAx>
        <c:axId val="354656304"/>
        <c:scaling>
          <c:orientation val="minMax"/>
          <c:max val="13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655912"/>
        <c:crosses val="max"/>
        <c:crossBetween val="between"/>
        <c:majorUnit val="10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2.4855012427506505E-3"/>
          <c:y val="0.93342391304348193"/>
          <c:w val="0.9966859983429992"/>
          <c:h val="6.521739130434782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07861926675749E-2"/>
          <c:y val="6.2034313725490189E-2"/>
          <c:w val="0.92268495940635964"/>
          <c:h val="0.51100882352941179"/>
        </c:manualLayout>
      </c:layout>
      <c:lineChart>
        <c:grouping val="standard"/>
        <c:varyColors val="0"/>
        <c:ser>
          <c:idx val="0"/>
          <c:order val="0"/>
          <c:tx>
            <c:strRef>
              <c:f>'30. ábra'!$A$3</c:f>
              <c:strCache>
                <c:ptCount val="1"/>
                <c:pt idx="0">
                  <c:v>Bruttó külső adósság (Eurostat)</c:v>
                </c:pt>
              </c:strCache>
            </c:strRef>
          </c:tx>
          <c:spPr>
            <a:ln w="1905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f>'30. ábra'!$C$1:$AX$1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'30. ábra'!$C$3:$AX$3</c:f>
              <c:numCache>
                <c:formatCode>0.0</c:formatCode>
                <c:ptCount val="48"/>
                <c:pt idx="0">
                  <c:v>120.16091968855045</c:v>
                </c:pt>
                <c:pt idx="1">
                  <c:v>114.89275919668493</c:v>
                </c:pt>
                <c:pt idx="2">
                  <c:v>139.08730867540902</c:v>
                </c:pt>
                <c:pt idx="3">
                  <c:v>154.33012472333516</c:v>
                </c:pt>
                <c:pt idx="4">
                  <c:v>191.56012378791027</c:v>
                </c:pt>
                <c:pt idx="5">
                  <c:v>169.01031311942603</c:v>
                </c:pt>
                <c:pt idx="6">
                  <c:v>171.79610189530422</c:v>
                </c:pt>
                <c:pt idx="7">
                  <c:v>172.49867672351499</c:v>
                </c:pt>
                <c:pt idx="8">
                  <c:v>179.83123995125749</c:v>
                </c:pt>
                <c:pt idx="9">
                  <c:v>192.04688809454521</c:v>
                </c:pt>
                <c:pt idx="10">
                  <c:v>177.17929088597853</c:v>
                </c:pt>
                <c:pt idx="11">
                  <c:v>160.58629793236193</c:v>
                </c:pt>
                <c:pt idx="12">
                  <c:v>153.39724859667365</c:v>
                </c:pt>
                <c:pt idx="13">
                  <c:v>154.84085450134012</c:v>
                </c:pt>
                <c:pt idx="14">
                  <c:v>167.35807495913673</c:v>
                </c:pt>
                <c:pt idx="15">
                  <c:v>180.20112365728917</c:v>
                </c:pt>
                <c:pt idx="16">
                  <c:v>169.75226324746856</c:v>
                </c:pt>
                <c:pt idx="17">
                  <c:v>167.3716028526014</c:v>
                </c:pt>
                <c:pt idx="18">
                  <c:v>158.03943486507723</c:v>
                </c:pt>
                <c:pt idx="19">
                  <c:v>158.64107205892117</c:v>
                </c:pt>
                <c:pt idx="20">
                  <c:v>164.87101448352809</c:v>
                </c:pt>
                <c:pt idx="21">
                  <c:v>159.66345838512319</c:v>
                </c:pt>
                <c:pt idx="22">
                  <c:v>149.52350414528502</c:v>
                </c:pt>
                <c:pt idx="23">
                  <c:v>144.42955276291926</c:v>
                </c:pt>
                <c:pt idx="24">
                  <c:v>148.57430302378563</c:v>
                </c:pt>
                <c:pt idx="25">
                  <c:v>149.59119775119939</c:v>
                </c:pt>
                <c:pt idx="26">
                  <c:v>148.19974044661325</c:v>
                </c:pt>
                <c:pt idx="27">
                  <c:v>147.15351448323631</c:v>
                </c:pt>
                <c:pt idx="28">
                  <c:v>149.36494867789898</c:v>
                </c:pt>
                <c:pt idx="29">
                  <c:v>150.44622962692006</c:v>
                </c:pt>
                <c:pt idx="30">
                  <c:v>141.51952711408219</c:v>
                </c:pt>
                <c:pt idx="31">
                  <c:v>130.86081363782245</c:v>
                </c:pt>
                <c:pt idx="32">
                  <c:v>128.21256222667225</c:v>
                </c:pt>
                <c:pt idx="33">
                  <c:v>128.42261070404203</c:v>
                </c:pt>
                <c:pt idx="34">
                  <c:v>120.09509389930881</c:v>
                </c:pt>
                <c:pt idx="35">
                  <c:v>120.17285238952711</c:v>
                </c:pt>
                <c:pt idx="36">
                  <c:v>118.31170082104319</c:v>
                </c:pt>
                <c:pt idx="37">
                  <c:v>112.60497835822257</c:v>
                </c:pt>
                <c:pt idx="38">
                  <c:v>109.98957949139465</c:v>
                </c:pt>
                <c:pt idx="39">
                  <c:v>102.55255133834065</c:v>
                </c:pt>
                <c:pt idx="40">
                  <c:v>99.463732782606002</c:v>
                </c:pt>
                <c:pt idx="41">
                  <c:v>104.17940562649986</c:v>
                </c:pt>
                <c:pt idx="42">
                  <c:v>101.16268367274219</c:v>
                </c:pt>
                <c:pt idx="43">
                  <c:v>100.98954115851666</c:v>
                </c:pt>
                <c:pt idx="44">
                  <c:v>103.4200036102747</c:v>
                </c:pt>
                <c:pt idx="45">
                  <c:v>103.84627468649217</c:v>
                </c:pt>
                <c:pt idx="46">
                  <c:v>101.63722451560841</c:v>
                </c:pt>
                <c:pt idx="47">
                  <c:v>90.187473285614857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B2-4D16-801F-D0AEC55ED091}"/>
            </c:ext>
          </c:extLst>
        </c:ser>
        <c:ser>
          <c:idx val="3"/>
          <c:order val="1"/>
          <c:tx>
            <c:strRef>
              <c:f>'30. ábra'!$A$6</c:f>
              <c:strCache>
                <c:ptCount val="1"/>
                <c:pt idx="0">
                  <c:v>Nettó külső adósság (Eurostat)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'30. ábra'!$C$1:$AX$1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'30. ábra'!$C$6:$AX$6</c:f>
              <c:numCache>
                <c:formatCode>0.0</c:formatCode>
                <c:ptCount val="48"/>
                <c:pt idx="0">
                  <c:v>40.4</c:v>
                </c:pt>
                <c:pt idx="1">
                  <c:v>41.3</c:v>
                </c:pt>
                <c:pt idx="2">
                  <c:v>62.5</c:v>
                </c:pt>
                <c:pt idx="3">
                  <c:v>67.400000000000006</c:v>
                </c:pt>
                <c:pt idx="4">
                  <c:v>78.900000000000006</c:v>
                </c:pt>
                <c:pt idx="5">
                  <c:v>82.4</c:v>
                </c:pt>
                <c:pt idx="6">
                  <c:v>82.6</c:v>
                </c:pt>
                <c:pt idx="7">
                  <c:v>78.8</c:v>
                </c:pt>
                <c:pt idx="8">
                  <c:v>79.7</c:v>
                </c:pt>
                <c:pt idx="9">
                  <c:v>82.4</c:v>
                </c:pt>
                <c:pt idx="10">
                  <c:v>79.900000000000006</c:v>
                </c:pt>
                <c:pt idx="11">
                  <c:v>50</c:v>
                </c:pt>
                <c:pt idx="12">
                  <c:v>43.2</c:v>
                </c:pt>
                <c:pt idx="13">
                  <c:v>63.9</c:v>
                </c:pt>
                <c:pt idx="14">
                  <c:v>67</c:v>
                </c:pt>
                <c:pt idx="15">
                  <c:v>68.7</c:v>
                </c:pt>
                <c:pt idx="16">
                  <c:v>74.5</c:v>
                </c:pt>
                <c:pt idx="17">
                  <c:v>73.900000000000006</c:v>
                </c:pt>
                <c:pt idx="18">
                  <c:v>73</c:v>
                </c:pt>
                <c:pt idx="19">
                  <c:v>69.3</c:v>
                </c:pt>
                <c:pt idx="20">
                  <c:v>67.7</c:v>
                </c:pt>
                <c:pt idx="21">
                  <c:v>68</c:v>
                </c:pt>
                <c:pt idx="22">
                  <c:v>65.8</c:v>
                </c:pt>
                <c:pt idx="23">
                  <c:v>59.9</c:v>
                </c:pt>
                <c:pt idx="24">
                  <c:v>58.9</c:v>
                </c:pt>
                <c:pt idx="25">
                  <c:v>61.3</c:v>
                </c:pt>
                <c:pt idx="26">
                  <c:v>60.6</c:v>
                </c:pt>
                <c:pt idx="27">
                  <c:v>57</c:v>
                </c:pt>
                <c:pt idx="28">
                  <c:v>57</c:v>
                </c:pt>
                <c:pt idx="29">
                  <c:v>57.1</c:v>
                </c:pt>
                <c:pt idx="30">
                  <c:v>54.1</c:v>
                </c:pt>
                <c:pt idx="31">
                  <c:v>23</c:v>
                </c:pt>
                <c:pt idx="32">
                  <c:v>23.7</c:v>
                </c:pt>
                <c:pt idx="33">
                  <c:v>23.3</c:v>
                </c:pt>
                <c:pt idx="34">
                  <c:v>21.9</c:v>
                </c:pt>
                <c:pt idx="35">
                  <c:v>9.843002920596021</c:v>
                </c:pt>
                <c:pt idx="36">
                  <c:v>22.520765696739058</c:v>
                </c:pt>
                <c:pt idx="37">
                  <c:v>20.258186685939492</c:v>
                </c:pt>
                <c:pt idx="38">
                  <c:v>18.075992605806878</c:v>
                </c:pt>
                <c:pt idx="39">
                  <c:v>11.431173048288425</c:v>
                </c:pt>
                <c:pt idx="40">
                  <c:v>7.7808855621798205</c:v>
                </c:pt>
                <c:pt idx="41">
                  <c:v>7.6293924479374189</c:v>
                </c:pt>
                <c:pt idx="42">
                  <c:v>7.0283164520928159</c:v>
                </c:pt>
                <c:pt idx="43">
                  <c:v>5.7967613745083044</c:v>
                </c:pt>
                <c:pt idx="44">
                  <c:v>4.8574203112726826</c:v>
                </c:pt>
                <c:pt idx="45">
                  <c:v>4.6759884631580091</c:v>
                </c:pt>
                <c:pt idx="46">
                  <c:v>-0.71320801341626805</c:v>
                </c:pt>
                <c:pt idx="47">
                  <c:v>-1.5823984849215915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2-4D16-801F-D0AEC55ED091}"/>
            </c:ext>
          </c:extLst>
        </c:ser>
        <c:ser>
          <c:idx val="1"/>
          <c:order val="2"/>
          <c:tx>
            <c:strRef>
              <c:f>'30. ábra'!$A$4</c:f>
              <c:strCache>
                <c:ptCount val="1"/>
                <c:pt idx="0">
                  <c:v>Bruttó külső adósság (SCV-k nélkül)</c:v>
                </c:pt>
              </c:strCache>
            </c:strRef>
          </c:tx>
          <c:spPr>
            <a:ln w="9525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'30. ábra'!$C$1:$AX$1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'30. ábra'!$C$4:$AX$4</c:f>
              <c:numCache>
                <c:formatCode>0.0</c:formatCode>
                <c:ptCount val="48"/>
                <c:pt idx="0">
                  <c:v>105.91152294287663</c:v>
                </c:pt>
                <c:pt idx="1">
                  <c:v>102.05262142300724</c:v>
                </c:pt>
                <c:pt idx="2">
                  <c:v>108.37038170221413</c:v>
                </c:pt>
                <c:pt idx="3">
                  <c:v>120.63105879798341</c:v>
                </c:pt>
                <c:pt idx="4">
                  <c:v>149.78600855321949</c:v>
                </c:pt>
                <c:pt idx="5">
                  <c:v>135.39517227097215</c:v>
                </c:pt>
                <c:pt idx="6">
                  <c:v>137.65311248052456</c:v>
                </c:pt>
                <c:pt idx="7">
                  <c:v>142.30310548064728</c:v>
                </c:pt>
                <c:pt idx="8">
                  <c:v>145.7121827686446</c:v>
                </c:pt>
                <c:pt idx="9">
                  <c:v>155.68944701711709</c:v>
                </c:pt>
                <c:pt idx="10">
                  <c:v>145.06552903281263</c:v>
                </c:pt>
                <c:pt idx="11">
                  <c:v>143.60704509437477</c:v>
                </c:pt>
                <c:pt idx="12">
                  <c:v>137.92929613039956</c:v>
                </c:pt>
                <c:pt idx="13">
                  <c:v>138.14705102901652</c:v>
                </c:pt>
                <c:pt idx="14">
                  <c:v>148.39683109835661</c:v>
                </c:pt>
                <c:pt idx="15">
                  <c:v>148.33367701749873</c:v>
                </c:pt>
                <c:pt idx="16">
                  <c:v>139.56256175431207</c:v>
                </c:pt>
                <c:pt idx="17">
                  <c:v>135.99205179172765</c:v>
                </c:pt>
                <c:pt idx="18">
                  <c:v>129.76614404918834</c:v>
                </c:pt>
                <c:pt idx="19">
                  <c:v>128.84802179634977</c:v>
                </c:pt>
                <c:pt idx="20">
                  <c:v>133.2019388198174</c:v>
                </c:pt>
                <c:pt idx="21">
                  <c:v>127.47682235052127</c:v>
                </c:pt>
                <c:pt idx="22">
                  <c:v>120.13114807899625</c:v>
                </c:pt>
                <c:pt idx="23">
                  <c:v>117.47012463370355</c:v>
                </c:pt>
                <c:pt idx="24">
                  <c:v>121.35496520592798</c:v>
                </c:pt>
                <c:pt idx="25">
                  <c:v>122.05720324061406</c:v>
                </c:pt>
                <c:pt idx="26">
                  <c:v>118.31659901118745</c:v>
                </c:pt>
                <c:pt idx="27">
                  <c:v>116.50912811136671</c:v>
                </c:pt>
                <c:pt idx="28">
                  <c:v>117.08260976966784</c:v>
                </c:pt>
                <c:pt idx="29">
                  <c:v>118.02548128800355</c:v>
                </c:pt>
                <c:pt idx="30">
                  <c:v>110.19881134060037</c:v>
                </c:pt>
                <c:pt idx="31">
                  <c:v>107.42289725824847</c:v>
                </c:pt>
                <c:pt idx="32">
                  <c:v>104.92555464800866</c:v>
                </c:pt>
                <c:pt idx="33">
                  <c:v>104.76010629665626</c:v>
                </c:pt>
                <c:pt idx="34">
                  <c:v>96.776878401668554</c:v>
                </c:pt>
                <c:pt idx="35">
                  <c:v>96.122574836318719</c:v>
                </c:pt>
                <c:pt idx="36">
                  <c:v>95.42936613000073</c:v>
                </c:pt>
                <c:pt idx="37">
                  <c:v>92.905040228482534</c:v>
                </c:pt>
                <c:pt idx="38">
                  <c:v>89.231398716694002</c:v>
                </c:pt>
                <c:pt idx="39">
                  <c:v>84.235599143254092</c:v>
                </c:pt>
                <c:pt idx="40">
                  <c:v>82.867178989730334</c:v>
                </c:pt>
                <c:pt idx="41">
                  <c:v>86.296430656434424</c:v>
                </c:pt>
                <c:pt idx="42">
                  <c:v>82.496402438949872</c:v>
                </c:pt>
                <c:pt idx="43">
                  <c:v>81.06523938179599</c:v>
                </c:pt>
                <c:pt idx="44">
                  <c:v>81.438415174461738</c:v>
                </c:pt>
                <c:pt idx="45">
                  <c:v>81.029256434377004</c:v>
                </c:pt>
                <c:pt idx="46">
                  <c:v>79.722253677311784</c:v>
                </c:pt>
                <c:pt idx="47">
                  <c:v>73.939587164105745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B2-4D16-801F-D0AEC55ED091}"/>
            </c:ext>
          </c:extLst>
        </c:ser>
        <c:ser>
          <c:idx val="4"/>
          <c:order val="3"/>
          <c:tx>
            <c:strRef>
              <c:f>'30. ábra'!$A$7</c:f>
              <c:strCache>
                <c:ptCount val="1"/>
                <c:pt idx="0">
                  <c:v>Nettó külső adósság (SCV-k nélkül)</c:v>
                </c:pt>
              </c:strCache>
            </c:strRef>
          </c:tx>
          <c:spPr>
            <a:ln w="9525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'30. ábra'!$C$1:$AX$1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'30. ábra'!$C$7:$AX$7</c:f>
              <c:numCache>
                <c:formatCode>0.0</c:formatCode>
                <c:ptCount val="48"/>
                <c:pt idx="0">
                  <c:v>51.460226314864762</c:v>
                </c:pt>
                <c:pt idx="1">
                  <c:v>50.013055713564825</c:v>
                </c:pt>
                <c:pt idx="2">
                  <c:v>51.891832738126098</c:v>
                </c:pt>
                <c:pt idx="3">
                  <c:v>56.325857832837869</c:v>
                </c:pt>
                <c:pt idx="4">
                  <c:v>64.45040829979493</c:v>
                </c:pt>
                <c:pt idx="5">
                  <c:v>58.946708927070567</c:v>
                </c:pt>
                <c:pt idx="6">
                  <c:v>58.501768683294266</c:v>
                </c:pt>
                <c:pt idx="7">
                  <c:v>61.994331694215809</c:v>
                </c:pt>
                <c:pt idx="8">
                  <c:v>62.202633182522725</c:v>
                </c:pt>
                <c:pt idx="9">
                  <c:v>65.881668984239568</c:v>
                </c:pt>
                <c:pt idx="10">
                  <c:v>62.409353899264616</c:v>
                </c:pt>
                <c:pt idx="11">
                  <c:v>60.572651534221137</c:v>
                </c:pt>
                <c:pt idx="12">
                  <c:v>58.638557940301425</c:v>
                </c:pt>
                <c:pt idx="13">
                  <c:v>60.249647383520035</c:v>
                </c:pt>
                <c:pt idx="14">
                  <c:v>60.823301942941121</c:v>
                </c:pt>
                <c:pt idx="15">
                  <c:v>54.194240246719659</c:v>
                </c:pt>
                <c:pt idx="16">
                  <c:v>59.55581668146813</c:v>
                </c:pt>
                <c:pt idx="17">
                  <c:v>58.510697431801283</c:v>
                </c:pt>
                <c:pt idx="18">
                  <c:v>57.14580762777107</c:v>
                </c:pt>
                <c:pt idx="19">
                  <c:v>58.240988680952874</c:v>
                </c:pt>
                <c:pt idx="20">
                  <c:v>56.939193645427999</c:v>
                </c:pt>
                <c:pt idx="21">
                  <c:v>54.847157353699693</c:v>
                </c:pt>
                <c:pt idx="22">
                  <c:v>50.794271685222583</c:v>
                </c:pt>
                <c:pt idx="23">
                  <c:v>47.223817301223171</c:v>
                </c:pt>
                <c:pt idx="24">
                  <c:v>47.596228417456658</c:v>
                </c:pt>
                <c:pt idx="25">
                  <c:v>50.036842563502489</c:v>
                </c:pt>
                <c:pt idx="26">
                  <c:v>47.251925811307601</c:v>
                </c:pt>
                <c:pt idx="27">
                  <c:v>45.197334043914267</c:v>
                </c:pt>
                <c:pt idx="28">
                  <c:v>44.641890540906495</c:v>
                </c:pt>
                <c:pt idx="29">
                  <c:v>44.231058410550645</c:v>
                </c:pt>
                <c:pt idx="30">
                  <c:v>40.177227828515093</c:v>
                </c:pt>
                <c:pt idx="31">
                  <c:v>19.804812803825065</c:v>
                </c:pt>
                <c:pt idx="32">
                  <c:v>19.400710749664839</c:v>
                </c:pt>
                <c:pt idx="33">
                  <c:v>18.371811222002588</c:v>
                </c:pt>
                <c:pt idx="34">
                  <c:v>16.383992497575299</c:v>
                </c:pt>
                <c:pt idx="35">
                  <c:v>23.294877298953985</c:v>
                </c:pt>
                <c:pt idx="36">
                  <c:v>22.508227910884703</c:v>
                </c:pt>
                <c:pt idx="37">
                  <c:v>20.929208109138415</c:v>
                </c:pt>
                <c:pt idx="38">
                  <c:v>17.840649822471004</c:v>
                </c:pt>
                <c:pt idx="39">
                  <c:v>13.02418165467301</c:v>
                </c:pt>
                <c:pt idx="40">
                  <c:v>11.796702298524746</c:v>
                </c:pt>
                <c:pt idx="41">
                  <c:v>10.910549314703676</c:v>
                </c:pt>
                <c:pt idx="42">
                  <c:v>9.7582518131045148</c:v>
                </c:pt>
                <c:pt idx="43">
                  <c:v>9.0950908059624265</c:v>
                </c:pt>
                <c:pt idx="44">
                  <c:v>8.7174877424941997</c:v>
                </c:pt>
                <c:pt idx="45">
                  <c:v>9.2566518502531796</c:v>
                </c:pt>
                <c:pt idx="46">
                  <c:v>7.6312017660965568</c:v>
                </c:pt>
                <c:pt idx="47">
                  <c:v>6.928984822210098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B2-4D16-801F-D0AEC55ED091}"/>
            </c:ext>
          </c:extLst>
        </c:ser>
        <c:ser>
          <c:idx val="2"/>
          <c:order val="4"/>
          <c:tx>
            <c:strRef>
              <c:f>'30. ábra'!$A$5</c:f>
              <c:strCache>
                <c:ptCount val="1"/>
                <c:pt idx="0">
                  <c:v>Bruttó külső adósság (SCV-k és tulajdonosi hitelek nélkül)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'30. ábra'!$C$1:$AX$1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'30. ábra'!$C$5:$AX$5</c:f>
              <c:numCache>
                <c:formatCode>0.0</c:formatCode>
                <c:ptCount val="48"/>
                <c:pt idx="0">
                  <c:v>83.903812746953989</c:v>
                </c:pt>
                <c:pt idx="1">
                  <c:v>80.046085833252519</c:v>
                </c:pt>
                <c:pt idx="2">
                  <c:v>86.451678583610644</c:v>
                </c:pt>
                <c:pt idx="3">
                  <c:v>96.985704344987596</c:v>
                </c:pt>
                <c:pt idx="4">
                  <c:v>117.52633032738871</c:v>
                </c:pt>
                <c:pt idx="5">
                  <c:v>105.58224123597175</c:v>
                </c:pt>
                <c:pt idx="6">
                  <c:v>108.26376508098421</c:v>
                </c:pt>
                <c:pt idx="7">
                  <c:v>108.4547169716711</c:v>
                </c:pt>
                <c:pt idx="8">
                  <c:v>111.80450349460935</c:v>
                </c:pt>
                <c:pt idx="9">
                  <c:v>120.45935458609836</c:v>
                </c:pt>
                <c:pt idx="10">
                  <c:v>113.64676296036637</c:v>
                </c:pt>
                <c:pt idx="11">
                  <c:v>111.77409117873177</c:v>
                </c:pt>
                <c:pt idx="12">
                  <c:v>107.67968004089423</c:v>
                </c:pt>
                <c:pt idx="13">
                  <c:v>108.17104070810799</c:v>
                </c:pt>
                <c:pt idx="14">
                  <c:v>116.05170178177779</c:v>
                </c:pt>
                <c:pt idx="15">
                  <c:v>115.06586764734561</c:v>
                </c:pt>
                <c:pt idx="16">
                  <c:v>106.56955442316804</c:v>
                </c:pt>
                <c:pt idx="17">
                  <c:v>103.29370486197509</c:v>
                </c:pt>
                <c:pt idx="18">
                  <c:v>99.753297316390828</c:v>
                </c:pt>
                <c:pt idx="19">
                  <c:v>98.567847301763052</c:v>
                </c:pt>
                <c:pt idx="20">
                  <c:v>99.949034852288321</c:v>
                </c:pt>
                <c:pt idx="21">
                  <c:v>94.284482942888687</c:v>
                </c:pt>
                <c:pt idx="22">
                  <c:v>89.090934156056406</c:v>
                </c:pt>
                <c:pt idx="23">
                  <c:v>87.560643452820088</c:v>
                </c:pt>
                <c:pt idx="24">
                  <c:v>89.856117992139801</c:v>
                </c:pt>
                <c:pt idx="25">
                  <c:v>89.844017069810022</c:v>
                </c:pt>
                <c:pt idx="26">
                  <c:v>86.644073586394327</c:v>
                </c:pt>
                <c:pt idx="27">
                  <c:v>84.377206703944466</c:v>
                </c:pt>
                <c:pt idx="28">
                  <c:v>85.031666378853942</c:v>
                </c:pt>
                <c:pt idx="29">
                  <c:v>83.571219079924248</c:v>
                </c:pt>
                <c:pt idx="30">
                  <c:v>78.183904824858644</c:v>
                </c:pt>
                <c:pt idx="31">
                  <c:v>74.110984996479601</c:v>
                </c:pt>
                <c:pt idx="32">
                  <c:v>72.833563189275637</c:v>
                </c:pt>
                <c:pt idx="33">
                  <c:v>71.379712863222295</c:v>
                </c:pt>
                <c:pt idx="34">
                  <c:v>67.954004878572633</c:v>
                </c:pt>
                <c:pt idx="35">
                  <c:v>67.968157427401067</c:v>
                </c:pt>
                <c:pt idx="36">
                  <c:v>67.769159689042496</c:v>
                </c:pt>
                <c:pt idx="37">
                  <c:v>65.613335698512131</c:v>
                </c:pt>
                <c:pt idx="38">
                  <c:v>63.305882225789411</c:v>
                </c:pt>
                <c:pt idx="39">
                  <c:v>59.986170990114751</c:v>
                </c:pt>
                <c:pt idx="40">
                  <c:v>58.502252451738002</c:v>
                </c:pt>
                <c:pt idx="41">
                  <c:v>59.595126300453991</c:v>
                </c:pt>
                <c:pt idx="42">
                  <c:v>57.607404615153776</c:v>
                </c:pt>
                <c:pt idx="43">
                  <c:v>56.398025947275599</c:v>
                </c:pt>
                <c:pt idx="44">
                  <c:v>56.729512635174451</c:v>
                </c:pt>
                <c:pt idx="45">
                  <c:v>55.789523170812551</c:v>
                </c:pt>
                <c:pt idx="46">
                  <c:v>57.556734048380896</c:v>
                </c:pt>
                <c:pt idx="47">
                  <c:v>53.338696871769052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B2-4D16-801F-D0AEC55ED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5216"/>
        <c:axId val="355725608"/>
      </c:lineChart>
      <c:lineChart>
        <c:grouping val="standard"/>
        <c:varyColors val="0"/>
        <c:ser>
          <c:idx val="5"/>
          <c:order val="5"/>
          <c:tx>
            <c:strRef>
              <c:f>'30. ábra'!$A$8</c:f>
              <c:strCache>
                <c:ptCount val="1"/>
                <c:pt idx="0">
                  <c:v>Nettó külső adósság (SCV-k és tulajdonosi hitelek nélkül)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'30. ábra'!$C$1:$AW$1</c:f>
              <c:strCache>
                <c:ptCount val="47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</c:strCache>
            </c:strRef>
          </c:cat>
          <c:val>
            <c:numRef>
              <c:f>'30. ábra'!$C$8:$AX$8</c:f>
              <c:numCache>
                <c:formatCode>0.0</c:formatCode>
                <c:ptCount val="48"/>
                <c:pt idx="0">
                  <c:v>48.00122372853837</c:v>
                </c:pt>
                <c:pt idx="1">
                  <c:v>45.446364608270919</c:v>
                </c:pt>
                <c:pt idx="2">
                  <c:v>48.112604153760664</c:v>
                </c:pt>
                <c:pt idx="3">
                  <c:v>52.558855175430033</c:v>
                </c:pt>
                <c:pt idx="4">
                  <c:v>59.901282436335343</c:v>
                </c:pt>
                <c:pt idx="5">
                  <c:v>53.811825350971567</c:v>
                </c:pt>
                <c:pt idx="6">
                  <c:v>54.243164701198019</c:v>
                </c:pt>
                <c:pt idx="7">
                  <c:v>54.102095392853109</c:v>
                </c:pt>
                <c:pt idx="8">
                  <c:v>55.067664043235666</c:v>
                </c:pt>
                <c:pt idx="9">
                  <c:v>58.148030097771851</c:v>
                </c:pt>
                <c:pt idx="10">
                  <c:v>55.884096531528982</c:v>
                </c:pt>
                <c:pt idx="11">
                  <c:v>53.985064037414254</c:v>
                </c:pt>
                <c:pt idx="12">
                  <c:v>52.405417057453462</c:v>
                </c:pt>
                <c:pt idx="13">
                  <c:v>52.30485703936543</c:v>
                </c:pt>
                <c:pt idx="14">
                  <c:v>53.588957808406214</c:v>
                </c:pt>
                <c:pt idx="15">
                  <c:v>51.073880730335631</c:v>
                </c:pt>
                <c:pt idx="16">
                  <c:v>50.001354561812228</c:v>
                </c:pt>
                <c:pt idx="17">
                  <c:v>48.961000275270528</c:v>
                </c:pt>
                <c:pt idx="18">
                  <c:v>46.587018758660058</c:v>
                </c:pt>
                <c:pt idx="19">
                  <c:v>45.242876670473066</c:v>
                </c:pt>
                <c:pt idx="20">
                  <c:v>43.710434983866151</c:v>
                </c:pt>
                <c:pt idx="21">
                  <c:v>41.557982674979982</c:v>
                </c:pt>
                <c:pt idx="22">
                  <c:v>40.269298684913529</c:v>
                </c:pt>
                <c:pt idx="23">
                  <c:v>36.54935481692349</c:v>
                </c:pt>
                <c:pt idx="24">
                  <c:v>36.196805191435793</c:v>
                </c:pt>
                <c:pt idx="25">
                  <c:v>37.814810665250143</c:v>
                </c:pt>
                <c:pt idx="26">
                  <c:v>35.630081091575569</c:v>
                </c:pt>
                <c:pt idx="27">
                  <c:v>33.215570971770283</c:v>
                </c:pt>
                <c:pt idx="28">
                  <c:v>33.659888386893982</c:v>
                </c:pt>
                <c:pt idx="29">
                  <c:v>31.524695200374964</c:v>
                </c:pt>
                <c:pt idx="30">
                  <c:v>28.755835324816253</c:v>
                </c:pt>
                <c:pt idx="31">
                  <c:v>24.558510070744301</c:v>
                </c:pt>
                <c:pt idx="32">
                  <c:v>24.015416715928463</c:v>
                </c:pt>
                <c:pt idx="33">
                  <c:v>22.190463481419261</c:v>
                </c:pt>
                <c:pt idx="34">
                  <c:v>20.086938148432786</c:v>
                </c:pt>
                <c:pt idx="35">
                  <c:v>18.955692592683324</c:v>
                </c:pt>
                <c:pt idx="36">
                  <c:v>18.212541724022557</c:v>
                </c:pt>
                <c:pt idx="37">
                  <c:v>16.531342746554731</c:v>
                </c:pt>
                <c:pt idx="38">
                  <c:v>15.447552671958032</c:v>
                </c:pt>
                <c:pt idx="39">
                  <c:v>13.734575398749509</c:v>
                </c:pt>
                <c:pt idx="40">
                  <c:v>11.754462223488391</c:v>
                </c:pt>
                <c:pt idx="41">
                  <c:v>10.560535718259604</c:v>
                </c:pt>
                <c:pt idx="42">
                  <c:v>9.4322133936388397</c:v>
                </c:pt>
                <c:pt idx="43">
                  <c:v>8.9497875714802824</c:v>
                </c:pt>
                <c:pt idx="44">
                  <c:v>8.8035593292348349</c:v>
                </c:pt>
                <c:pt idx="45">
                  <c:v>8.7894066183777451</c:v>
                </c:pt>
                <c:pt idx="46">
                  <c:v>8.6909904979609411</c:v>
                </c:pt>
                <c:pt idx="47">
                  <c:v>7.854640086582874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B2-4D16-801F-D0AEC55ED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6392"/>
        <c:axId val="355726000"/>
      </c:lineChart>
      <c:catAx>
        <c:axId val="35572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725608"/>
        <c:crosses val="autoZero"/>
        <c:auto val="1"/>
        <c:lblAlgn val="ctr"/>
        <c:lblOffset val="100"/>
        <c:tickLblSkip val="1"/>
        <c:noMultiLvlLbl val="0"/>
      </c:catAx>
      <c:valAx>
        <c:axId val="355725608"/>
        <c:scaling>
          <c:orientation val="minMax"/>
          <c:max val="200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8671404535971451E-2"/>
              <c:y val="2.496538326409986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725216"/>
        <c:crosses val="autoZero"/>
        <c:crossBetween val="between"/>
        <c:majorUnit val="20"/>
      </c:valAx>
      <c:valAx>
        <c:axId val="355726000"/>
        <c:scaling>
          <c:orientation val="minMax"/>
          <c:max val="20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900203243825307"/>
              <c:y val="2.496538326409986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726392"/>
        <c:crosses val="max"/>
        <c:crossBetween val="between"/>
        <c:majorUnit val="20"/>
      </c:valAx>
      <c:catAx>
        <c:axId val="35572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72600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2885990038646764"/>
          <c:w val="1"/>
          <c:h val="0.2711400996135325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40559336373354E-2"/>
          <c:y val="5.3733660130718952E-2"/>
          <c:w val="0.92268495940635964"/>
          <c:h val="0.51100882352941179"/>
        </c:manualLayout>
      </c:layout>
      <c:lineChart>
        <c:grouping val="standard"/>
        <c:varyColors val="0"/>
        <c:ser>
          <c:idx val="0"/>
          <c:order val="0"/>
          <c:tx>
            <c:strRef>
              <c:f>'30. ábra'!$B$3</c:f>
              <c:strCache>
                <c:ptCount val="1"/>
                <c:pt idx="0">
                  <c:v>Gross external debt (Eurostat)</c:v>
                </c:pt>
              </c:strCache>
            </c:strRef>
          </c:tx>
          <c:spPr>
            <a:ln w="1905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f>'30. ábra'!$C$2:$AX$2</c:f>
              <c:strCache>
                <c:ptCount val="48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'30. ábra'!$C$3:$AX$3</c:f>
              <c:numCache>
                <c:formatCode>0.0</c:formatCode>
                <c:ptCount val="48"/>
                <c:pt idx="0">
                  <c:v>120.16091968855045</c:v>
                </c:pt>
                <c:pt idx="1">
                  <c:v>114.89275919668493</c:v>
                </c:pt>
                <c:pt idx="2">
                  <c:v>139.08730867540902</c:v>
                </c:pt>
                <c:pt idx="3">
                  <c:v>154.33012472333516</c:v>
                </c:pt>
                <c:pt idx="4">
                  <c:v>191.56012378791027</c:v>
                </c:pt>
                <c:pt idx="5">
                  <c:v>169.01031311942603</c:v>
                </c:pt>
                <c:pt idx="6">
                  <c:v>171.79610189530422</c:v>
                </c:pt>
                <c:pt idx="7">
                  <c:v>172.49867672351499</c:v>
                </c:pt>
                <c:pt idx="8">
                  <c:v>179.83123995125749</c:v>
                </c:pt>
                <c:pt idx="9">
                  <c:v>192.04688809454521</c:v>
                </c:pt>
                <c:pt idx="10">
                  <c:v>177.17929088597853</c:v>
                </c:pt>
                <c:pt idx="11">
                  <c:v>160.58629793236193</c:v>
                </c:pt>
                <c:pt idx="12">
                  <c:v>153.39724859667365</c:v>
                </c:pt>
                <c:pt idx="13">
                  <c:v>154.84085450134012</c:v>
                </c:pt>
                <c:pt idx="14">
                  <c:v>167.35807495913673</c:v>
                </c:pt>
                <c:pt idx="15">
                  <c:v>180.20112365728917</c:v>
                </c:pt>
                <c:pt idx="16">
                  <c:v>169.75226324746856</c:v>
                </c:pt>
                <c:pt idx="17">
                  <c:v>167.3716028526014</c:v>
                </c:pt>
                <c:pt idx="18">
                  <c:v>158.03943486507723</c:v>
                </c:pt>
                <c:pt idx="19">
                  <c:v>158.64107205892117</c:v>
                </c:pt>
                <c:pt idx="20">
                  <c:v>164.87101448352809</c:v>
                </c:pt>
                <c:pt idx="21">
                  <c:v>159.66345838512319</c:v>
                </c:pt>
                <c:pt idx="22">
                  <c:v>149.52350414528502</c:v>
                </c:pt>
                <c:pt idx="23">
                  <c:v>144.42955276291926</c:v>
                </c:pt>
                <c:pt idx="24">
                  <c:v>148.57430302378563</c:v>
                </c:pt>
                <c:pt idx="25">
                  <c:v>149.59119775119939</c:v>
                </c:pt>
                <c:pt idx="26">
                  <c:v>148.19974044661325</c:v>
                </c:pt>
                <c:pt idx="27">
                  <c:v>147.15351448323631</c:v>
                </c:pt>
                <c:pt idx="28">
                  <c:v>149.36494867789898</c:v>
                </c:pt>
                <c:pt idx="29">
                  <c:v>150.44622962692006</c:v>
                </c:pt>
                <c:pt idx="30">
                  <c:v>141.51952711408219</c:v>
                </c:pt>
                <c:pt idx="31">
                  <c:v>130.86081363782245</c:v>
                </c:pt>
                <c:pt idx="32">
                  <c:v>128.21256222667225</c:v>
                </c:pt>
                <c:pt idx="33">
                  <c:v>128.42261070404203</c:v>
                </c:pt>
                <c:pt idx="34">
                  <c:v>120.09509389930881</c:v>
                </c:pt>
                <c:pt idx="35">
                  <c:v>120.17285238952711</c:v>
                </c:pt>
                <c:pt idx="36">
                  <c:v>118.31170082104319</c:v>
                </c:pt>
                <c:pt idx="37">
                  <c:v>112.60497835822257</c:v>
                </c:pt>
                <c:pt idx="38">
                  <c:v>109.98957949139465</c:v>
                </c:pt>
                <c:pt idx="39">
                  <c:v>102.55255133834065</c:v>
                </c:pt>
                <c:pt idx="40">
                  <c:v>99.463732782606002</c:v>
                </c:pt>
                <c:pt idx="41">
                  <c:v>104.17940562649986</c:v>
                </c:pt>
                <c:pt idx="42">
                  <c:v>101.16268367274219</c:v>
                </c:pt>
                <c:pt idx="43">
                  <c:v>100.98954115851666</c:v>
                </c:pt>
                <c:pt idx="44">
                  <c:v>103.4200036102747</c:v>
                </c:pt>
                <c:pt idx="45">
                  <c:v>103.84627468649217</c:v>
                </c:pt>
                <c:pt idx="46">
                  <c:v>101.63722451560841</c:v>
                </c:pt>
                <c:pt idx="47">
                  <c:v>90.187473285614857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A3-41B6-84FB-DCF312301EDA}"/>
            </c:ext>
          </c:extLst>
        </c:ser>
        <c:ser>
          <c:idx val="3"/>
          <c:order val="1"/>
          <c:tx>
            <c:strRef>
              <c:f>'30. ábra'!$B$6</c:f>
              <c:strCache>
                <c:ptCount val="1"/>
                <c:pt idx="0">
                  <c:v>Net external debt (Eurostat)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'30. ábra'!$C$2:$AX$2</c:f>
              <c:strCache>
                <c:ptCount val="48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'30. ábra'!$C$6:$AX$6</c:f>
              <c:numCache>
                <c:formatCode>0.0</c:formatCode>
                <c:ptCount val="48"/>
                <c:pt idx="0">
                  <c:v>40.4</c:v>
                </c:pt>
                <c:pt idx="1">
                  <c:v>41.3</c:v>
                </c:pt>
                <c:pt idx="2">
                  <c:v>62.5</c:v>
                </c:pt>
                <c:pt idx="3">
                  <c:v>67.400000000000006</c:v>
                </c:pt>
                <c:pt idx="4">
                  <c:v>78.900000000000006</c:v>
                </c:pt>
                <c:pt idx="5">
                  <c:v>82.4</c:v>
                </c:pt>
                <c:pt idx="6">
                  <c:v>82.6</c:v>
                </c:pt>
                <c:pt idx="7">
                  <c:v>78.8</c:v>
                </c:pt>
                <c:pt idx="8">
                  <c:v>79.7</c:v>
                </c:pt>
                <c:pt idx="9">
                  <c:v>82.4</c:v>
                </c:pt>
                <c:pt idx="10">
                  <c:v>79.900000000000006</c:v>
                </c:pt>
                <c:pt idx="11">
                  <c:v>50</c:v>
                </c:pt>
                <c:pt idx="12">
                  <c:v>43.2</c:v>
                </c:pt>
                <c:pt idx="13">
                  <c:v>63.9</c:v>
                </c:pt>
                <c:pt idx="14">
                  <c:v>67</c:v>
                </c:pt>
                <c:pt idx="15">
                  <c:v>68.7</c:v>
                </c:pt>
                <c:pt idx="16">
                  <c:v>74.5</c:v>
                </c:pt>
                <c:pt idx="17">
                  <c:v>73.900000000000006</c:v>
                </c:pt>
                <c:pt idx="18">
                  <c:v>73</c:v>
                </c:pt>
                <c:pt idx="19">
                  <c:v>69.3</c:v>
                </c:pt>
                <c:pt idx="20">
                  <c:v>67.7</c:v>
                </c:pt>
                <c:pt idx="21">
                  <c:v>68</c:v>
                </c:pt>
                <c:pt idx="22">
                  <c:v>65.8</c:v>
                </c:pt>
                <c:pt idx="23">
                  <c:v>59.9</c:v>
                </c:pt>
                <c:pt idx="24">
                  <c:v>58.9</c:v>
                </c:pt>
                <c:pt idx="25">
                  <c:v>61.3</c:v>
                </c:pt>
                <c:pt idx="26">
                  <c:v>60.6</c:v>
                </c:pt>
                <c:pt idx="27">
                  <c:v>57</c:v>
                </c:pt>
                <c:pt idx="28">
                  <c:v>57</c:v>
                </c:pt>
                <c:pt idx="29">
                  <c:v>57.1</c:v>
                </c:pt>
                <c:pt idx="30">
                  <c:v>54.1</c:v>
                </c:pt>
                <c:pt idx="31">
                  <c:v>23</c:v>
                </c:pt>
                <c:pt idx="32">
                  <c:v>23.7</c:v>
                </c:pt>
                <c:pt idx="33">
                  <c:v>23.3</c:v>
                </c:pt>
                <c:pt idx="34">
                  <c:v>21.9</c:v>
                </c:pt>
                <c:pt idx="35">
                  <c:v>9.843002920596021</c:v>
                </c:pt>
                <c:pt idx="36">
                  <c:v>22.520765696739058</c:v>
                </c:pt>
                <c:pt idx="37">
                  <c:v>20.258186685939492</c:v>
                </c:pt>
                <c:pt idx="38">
                  <c:v>18.075992605806878</c:v>
                </c:pt>
                <c:pt idx="39">
                  <c:v>11.431173048288425</c:v>
                </c:pt>
                <c:pt idx="40">
                  <c:v>7.7808855621798205</c:v>
                </c:pt>
                <c:pt idx="41">
                  <c:v>7.6293924479374189</c:v>
                </c:pt>
                <c:pt idx="42">
                  <c:v>7.0283164520928159</c:v>
                </c:pt>
                <c:pt idx="43">
                  <c:v>5.7967613745083044</c:v>
                </c:pt>
                <c:pt idx="44">
                  <c:v>4.8574203112726826</c:v>
                </c:pt>
                <c:pt idx="45">
                  <c:v>4.6759884631580091</c:v>
                </c:pt>
                <c:pt idx="46">
                  <c:v>-0.71320801341626805</c:v>
                </c:pt>
                <c:pt idx="47">
                  <c:v>-1.5823984849215915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A3-41B6-84FB-DCF312301EDA}"/>
            </c:ext>
          </c:extLst>
        </c:ser>
        <c:ser>
          <c:idx val="1"/>
          <c:order val="2"/>
          <c:tx>
            <c:strRef>
              <c:f>'30. ábra'!$B$4</c:f>
              <c:strCache>
                <c:ptCount val="1"/>
                <c:pt idx="0">
                  <c:v>Gross external debt (excl. SPEs)</c:v>
                </c:pt>
              </c:strCache>
            </c:strRef>
          </c:tx>
          <c:spPr>
            <a:ln w="9525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'30. ábra'!$C$2:$AX$2</c:f>
              <c:strCache>
                <c:ptCount val="48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'30. ábra'!$C$4:$AX$4</c:f>
              <c:numCache>
                <c:formatCode>0.0</c:formatCode>
                <c:ptCount val="48"/>
                <c:pt idx="0">
                  <c:v>105.91152294287663</c:v>
                </c:pt>
                <c:pt idx="1">
                  <c:v>102.05262142300724</c:v>
                </c:pt>
                <c:pt idx="2">
                  <c:v>108.37038170221413</c:v>
                </c:pt>
                <c:pt idx="3">
                  <c:v>120.63105879798341</c:v>
                </c:pt>
                <c:pt idx="4">
                  <c:v>149.78600855321949</c:v>
                </c:pt>
                <c:pt idx="5">
                  <c:v>135.39517227097215</c:v>
                </c:pt>
                <c:pt idx="6">
                  <c:v>137.65311248052456</c:v>
                </c:pt>
                <c:pt idx="7">
                  <c:v>142.30310548064728</c:v>
                </c:pt>
                <c:pt idx="8">
                  <c:v>145.7121827686446</c:v>
                </c:pt>
                <c:pt idx="9">
                  <c:v>155.68944701711709</c:v>
                </c:pt>
                <c:pt idx="10">
                  <c:v>145.06552903281263</c:v>
                </c:pt>
                <c:pt idx="11">
                  <c:v>143.60704509437477</c:v>
                </c:pt>
                <c:pt idx="12">
                  <c:v>137.92929613039956</c:v>
                </c:pt>
                <c:pt idx="13">
                  <c:v>138.14705102901652</c:v>
                </c:pt>
                <c:pt idx="14">
                  <c:v>148.39683109835661</c:v>
                </c:pt>
                <c:pt idx="15">
                  <c:v>148.33367701749873</c:v>
                </c:pt>
                <c:pt idx="16">
                  <c:v>139.56256175431207</c:v>
                </c:pt>
                <c:pt idx="17">
                  <c:v>135.99205179172765</c:v>
                </c:pt>
                <c:pt idx="18">
                  <c:v>129.76614404918834</c:v>
                </c:pt>
                <c:pt idx="19">
                  <c:v>128.84802179634977</c:v>
                </c:pt>
                <c:pt idx="20">
                  <c:v>133.2019388198174</c:v>
                </c:pt>
                <c:pt idx="21">
                  <c:v>127.47682235052127</c:v>
                </c:pt>
                <c:pt idx="22">
                  <c:v>120.13114807899625</c:v>
                </c:pt>
                <c:pt idx="23">
                  <c:v>117.47012463370355</c:v>
                </c:pt>
                <c:pt idx="24">
                  <c:v>121.35496520592798</c:v>
                </c:pt>
                <c:pt idx="25">
                  <c:v>122.05720324061406</c:v>
                </c:pt>
                <c:pt idx="26">
                  <c:v>118.31659901118745</c:v>
                </c:pt>
                <c:pt idx="27">
                  <c:v>116.50912811136671</c:v>
                </c:pt>
                <c:pt idx="28">
                  <c:v>117.08260976966784</c:v>
                </c:pt>
                <c:pt idx="29">
                  <c:v>118.02548128800355</c:v>
                </c:pt>
                <c:pt idx="30">
                  <c:v>110.19881134060037</c:v>
                </c:pt>
                <c:pt idx="31">
                  <c:v>107.42289725824847</c:v>
                </c:pt>
                <c:pt idx="32">
                  <c:v>104.92555464800866</c:v>
                </c:pt>
                <c:pt idx="33">
                  <c:v>104.76010629665626</c:v>
                </c:pt>
                <c:pt idx="34">
                  <c:v>96.776878401668554</c:v>
                </c:pt>
                <c:pt idx="35">
                  <c:v>96.122574836318719</c:v>
                </c:pt>
                <c:pt idx="36">
                  <c:v>95.42936613000073</c:v>
                </c:pt>
                <c:pt idx="37">
                  <c:v>92.905040228482534</c:v>
                </c:pt>
                <c:pt idx="38">
                  <c:v>89.231398716694002</c:v>
                </c:pt>
                <c:pt idx="39">
                  <c:v>84.235599143254092</c:v>
                </c:pt>
                <c:pt idx="40">
                  <c:v>82.867178989730334</c:v>
                </c:pt>
                <c:pt idx="41">
                  <c:v>86.296430656434424</c:v>
                </c:pt>
                <c:pt idx="42">
                  <c:v>82.496402438949872</c:v>
                </c:pt>
                <c:pt idx="43">
                  <c:v>81.06523938179599</c:v>
                </c:pt>
                <c:pt idx="44">
                  <c:v>81.438415174461738</c:v>
                </c:pt>
                <c:pt idx="45">
                  <c:v>81.029256434377004</c:v>
                </c:pt>
                <c:pt idx="46">
                  <c:v>79.722253677311784</c:v>
                </c:pt>
                <c:pt idx="47">
                  <c:v>73.939587164105745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A3-41B6-84FB-DCF312301EDA}"/>
            </c:ext>
          </c:extLst>
        </c:ser>
        <c:ser>
          <c:idx val="4"/>
          <c:order val="3"/>
          <c:tx>
            <c:strRef>
              <c:f>'30. ábra'!$B$7</c:f>
              <c:strCache>
                <c:ptCount val="1"/>
                <c:pt idx="0">
                  <c:v>Net external debt (excl. SPEs)</c:v>
                </c:pt>
              </c:strCache>
            </c:strRef>
          </c:tx>
          <c:spPr>
            <a:ln w="9525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'30. ábra'!$C$2:$AX$2</c:f>
              <c:strCache>
                <c:ptCount val="48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'30. ábra'!$C$7:$AX$7</c:f>
              <c:numCache>
                <c:formatCode>0.0</c:formatCode>
                <c:ptCount val="48"/>
                <c:pt idx="0">
                  <c:v>51.460226314864762</c:v>
                </c:pt>
                <c:pt idx="1">
                  <c:v>50.013055713564825</c:v>
                </c:pt>
                <c:pt idx="2">
                  <c:v>51.891832738126098</c:v>
                </c:pt>
                <c:pt idx="3">
                  <c:v>56.325857832837869</c:v>
                </c:pt>
                <c:pt idx="4">
                  <c:v>64.45040829979493</c:v>
                </c:pt>
                <c:pt idx="5">
                  <c:v>58.946708927070567</c:v>
                </c:pt>
                <c:pt idx="6">
                  <c:v>58.501768683294266</c:v>
                </c:pt>
                <c:pt idx="7">
                  <c:v>61.994331694215809</c:v>
                </c:pt>
                <c:pt idx="8">
                  <c:v>62.202633182522725</c:v>
                </c:pt>
                <c:pt idx="9">
                  <c:v>65.881668984239568</c:v>
                </c:pt>
                <c:pt idx="10">
                  <c:v>62.409353899264616</c:v>
                </c:pt>
                <c:pt idx="11">
                  <c:v>60.572651534221137</c:v>
                </c:pt>
                <c:pt idx="12">
                  <c:v>58.638557940301425</c:v>
                </c:pt>
                <c:pt idx="13">
                  <c:v>60.249647383520035</c:v>
                </c:pt>
                <c:pt idx="14">
                  <c:v>60.823301942941121</c:v>
                </c:pt>
                <c:pt idx="15">
                  <c:v>54.194240246719659</c:v>
                </c:pt>
                <c:pt idx="16">
                  <c:v>59.55581668146813</c:v>
                </c:pt>
                <c:pt idx="17">
                  <c:v>58.510697431801283</c:v>
                </c:pt>
                <c:pt idx="18">
                  <c:v>57.14580762777107</c:v>
                </c:pt>
                <c:pt idx="19">
                  <c:v>58.240988680952874</c:v>
                </c:pt>
                <c:pt idx="20">
                  <c:v>56.939193645427999</c:v>
                </c:pt>
                <c:pt idx="21">
                  <c:v>54.847157353699693</c:v>
                </c:pt>
                <c:pt idx="22">
                  <c:v>50.794271685222583</c:v>
                </c:pt>
                <c:pt idx="23">
                  <c:v>47.223817301223171</c:v>
                </c:pt>
                <c:pt idx="24">
                  <c:v>47.596228417456658</c:v>
                </c:pt>
                <c:pt idx="25">
                  <c:v>50.036842563502489</c:v>
                </c:pt>
                <c:pt idx="26">
                  <c:v>47.251925811307601</c:v>
                </c:pt>
                <c:pt idx="27">
                  <c:v>45.197334043914267</c:v>
                </c:pt>
                <c:pt idx="28">
                  <c:v>44.641890540906495</c:v>
                </c:pt>
                <c:pt idx="29">
                  <c:v>44.231058410550645</c:v>
                </c:pt>
                <c:pt idx="30">
                  <c:v>40.177227828515093</c:v>
                </c:pt>
                <c:pt idx="31">
                  <c:v>19.804812803825065</c:v>
                </c:pt>
                <c:pt idx="32">
                  <c:v>19.400710749664839</c:v>
                </c:pt>
                <c:pt idx="33">
                  <c:v>18.371811222002588</c:v>
                </c:pt>
                <c:pt idx="34">
                  <c:v>16.383992497575299</c:v>
                </c:pt>
                <c:pt idx="35">
                  <c:v>23.294877298953985</c:v>
                </c:pt>
                <c:pt idx="36">
                  <c:v>22.508227910884703</c:v>
                </c:pt>
                <c:pt idx="37">
                  <c:v>20.929208109138415</c:v>
                </c:pt>
                <c:pt idx="38">
                  <c:v>17.840649822471004</c:v>
                </c:pt>
                <c:pt idx="39">
                  <c:v>13.02418165467301</c:v>
                </c:pt>
                <c:pt idx="40">
                  <c:v>11.796702298524746</c:v>
                </c:pt>
                <c:pt idx="41">
                  <c:v>10.910549314703676</c:v>
                </c:pt>
                <c:pt idx="42">
                  <c:v>9.7582518131045148</c:v>
                </c:pt>
                <c:pt idx="43">
                  <c:v>9.0950908059624265</c:v>
                </c:pt>
                <c:pt idx="44">
                  <c:v>8.7174877424941997</c:v>
                </c:pt>
                <c:pt idx="45">
                  <c:v>9.2566518502531796</c:v>
                </c:pt>
                <c:pt idx="46">
                  <c:v>7.6312017660965568</c:v>
                </c:pt>
                <c:pt idx="47">
                  <c:v>6.928984822210098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A3-41B6-84FB-DCF312301EDA}"/>
            </c:ext>
          </c:extLst>
        </c:ser>
        <c:ser>
          <c:idx val="2"/>
          <c:order val="4"/>
          <c:tx>
            <c:strRef>
              <c:f>'30. ábra'!$B$5</c:f>
              <c:strCache>
                <c:ptCount val="1"/>
                <c:pt idx="0">
                  <c:v>Gross external debt (excl. SPEs and intercompany loans)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'30. ábra'!$C$2:$AX$2</c:f>
              <c:strCache>
                <c:ptCount val="48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'30. ábra'!$C$5:$AX$5</c:f>
              <c:numCache>
                <c:formatCode>0.0</c:formatCode>
                <c:ptCount val="48"/>
                <c:pt idx="0">
                  <c:v>83.903812746953989</c:v>
                </c:pt>
                <c:pt idx="1">
                  <c:v>80.046085833252519</c:v>
                </c:pt>
                <c:pt idx="2">
                  <c:v>86.451678583610644</c:v>
                </c:pt>
                <c:pt idx="3">
                  <c:v>96.985704344987596</c:v>
                </c:pt>
                <c:pt idx="4">
                  <c:v>117.52633032738871</c:v>
                </c:pt>
                <c:pt idx="5">
                  <c:v>105.58224123597175</c:v>
                </c:pt>
                <c:pt idx="6">
                  <c:v>108.26376508098421</c:v>
                </c:pt>
                <c:pt idx="7">
                  <c:v>108.4547169716711</c:v>
                </c:pt>
                <c:pt idx="8">
                  <c:v>111.80450349460935</c:v>
                </c:pt>
                <c:pt idx="9">
                  <c:v>120.45935458609836</c:v>
                </c:pt>
                <c:pt idx="10">
                  <c:v>113.64676296036637</c:v>
                </c:pt>
                <c:pt idx="11">
                  <c:v>111.77409117873177</c:v>
                </c:pt>
                <c:pt idx="12">
                  <c:v>107.67968004089423</c:v>
                </c:pt>
                <c:pt idx="13">
                  <c:v>108.17104070810799</c:v>
                </c:pt>
                <c:pt idx="14">
                  <c:v>116.05170178177779</c:v>
                </c:pt>
                <c:pt idx="15">
                  <c:v>115.06586764734561</c:v>
                </c:pt>
                <c:pt idx="16">
                  <c:v>106.56955442316804</c:v>
                </c:pt>
                <c:pt idx="17">
                  <c:v>103.29370486197509</c:v>
                </c:pt>
                <c:pt idx="18">
                  <c:v>99.753297316390828</c:v>
                </c:pt>
                <c:pt idx="19">
                  <c:v>98.567847301763052</c:v>
                </c:pt>
                <c:pt idx="20">
                  <c:v>99.949034852288321</c:v>
                </c:pt>
                <c:pt idx="21">
                  <c:v>94.284482942888687</c:v>
                </c:pt>
                <c:pt idx="22">
                  <c:v>89.090934156056406</c:v>
                </c:pt>
                <c:pt idx="23">
                  <c:v>87.560643452820088</c:v>
                </c:pt>
                <c:pt idx="24">
                  <c:v>89.856117992139801</c:v>
                </c:pt>
                <c:pt idx="25">
                  <c:v>89.844017069810022</c:v>
                </c:pt>
                <c:pt idx="26">
                  <c:v>86.644073586394327</c:v>
                </c:pt>
                <c:pt idx="27">
                  <c:v>84.377206703944466</c:v>
                </c:pt>
                <c:pt idx="28">
                  <c:v>85.031666378853942</c:v>
                </c:pt>
                <c:pt idx="29">
                  <c:v>83.571219079924248</c:v>
                </c:pt>
                <c:pt idx="30">
                  <c:v>78.183904824858644</c:v>
                </c:pt>
                <c:pt idx="31">
                  <c:v>74.110984996479601</c:v>
                </c:pt>
                <c:pt idx="32">
                  <c:v>72.833563189275637</c:v>
                </c:pt>
                <c:pt idx="33">
                  <c:v>71.379712863222295</c:v>
                </c:pt>
                <c:pt idx="34">
                  <c:v>67.954004878572633</c:v>
                </c:pt>
                <c:pt idx="35">
                  <c:v>67.968157427401067</c:v>
                </c:pt>
                <c:pt idx="36">
                  <c:v>67.769159689042496</c:v>
                </c:pt>
                <c:pt idx="37">
                  <c:v>65.613335698512131</c:v>
                </c:pt>
                <c:pt idx="38">
                  <c:v>63.305882225789411</c:v>
                </c:pt>
                <c:pt idx="39">
                  <c:v>59.986170990114751</c:v>
                </c:pt>
                <c:pt idx="40">
                  <c:v>58.502252451738002</c:v>
                </c:pt>
                <c:pt idx="41">
                  <c:v>59.595126300453991</c:v>
                </c:pt>
                <c:pt idx="42">
                  <c:v>57.607404615153776</c:v>
                </c:pt>
                <c:pt idx="43">
                  <c:v>56.398025947275599</c:v>
                </c:pt>
                <c:pt idx="44">
                  <c:v>56.729512635174451</c:v>
                </c:pt>
                <c:pt idx="45">
                  <c:v>55.789523170812551</c:v>
                </c:pt>
                <c:pt idx="46">
                  <c:v>57.556734048380896</c:v>
                </c:pt>
                <c:pt idx="47">
                  <c:v>53.338696871769052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A3-41B6-84FB-DCF312301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5216"/>
        <c:axId val="355725608"/>
      </c:lineChart>
      <c:lineChart>
        <c:grouping val="standard"/>
        <c:varyColors val="0"/>
        <c:ser>
          <c:idx val="5"/>
          <c:order val="5"/>
          <c:tx>
            <c:strRef>
              <c:f>'30. ábra'!$B$8</c:f>
              <c:strCache>
                <c:ptCount val="1"/>
                <c:pt idx="0">
                  <c:v>Net external debt (excl. SPEs and intercompany loans)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'30. ábra'!$C$2:$AX$2</c:f>
              <c:strCache>
                <c:ptCount val="48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'30. ábra'!$C$8:$AX$8</c:f>
              <c:numCache>
                <c:formatCode>0.0</c:formatCode>
                <c:ptCount val="48"/>
                <c:pt idx="0">
                  <c:v>48.00122372853837</c:v>
                </c:pt>
                <c:pt idx="1">
                  <c:v>45.446364608270919</c:v>
                </c:pt>
                <c:pt idx="2">
                  <c:v>48.112604153760664</c:v>
                </c:pt>
                <c:pt idx="3">
                  <c:v>52.558855175430033</c:v>
                </c:pt>
                <c:pt idx="4">
                  <c:v>59.901282436335343</c:v>
                </c:pt>
                <c:pt idx="5">
                  <c:v>53.811825350971567</c:v>
                </c:pt>
                <c:pt idx="6">
                  <c:v>54.243164701198019</c:v>
                </c:pt>
                <c:pt idx="7">
                  <c:v>54.102095392853109</c:v>
                </c:pt>
                <c:pt idx="8">
                  <c:v>55.067664043235666</c:v>
                </c:pt>
                <c:pt idx="9">
                  <c:v>58.148030097771851</c:v>
                </c:pt>
                <c:pt idx="10">
                  <c:v>55.884096531528982</c:v>
                </c:pt>
                <c:pt idx="11">
                  <c:v>53.985064037414254</c:v>
                </c:pt>
                <c:pt idx="12">
                  <c:v>52.405417057453462</c:v>
                </c:pt>
                <c:pt idx="13">
                  <c:v>52.30485703936543</c:v>
                </c:pt>
                <c:pt idx="14">
                  <c:v>53.588957808406214</c:v>
                </c:pt>
                <c:pt idx="15">
                  <c:v>51.073880730335631</c:v>
                </c:pt>
                <c:pt idx="16">
                  <c:v>50.001354561812228</c:v>
                </c:pt>
                <c:pt idx="17">
                  <c:v>48.961000275270528</c:v>
                </c:pt>
                <c:pt idx="18">
                  <c:v>46.587018758660058</c:v>
                </c:pt>
                <c:pt idx="19">
                  <c:v>45.242876670473066</c:v>
                </c:pt>
                <c:pt idx="20">
                  <c:v>43.710434983866151</c:v>
                </c:pt>
                <c:pt idx="21">
                  <c:v>41.557982674979982</c:v>
                </c:pt>
                <c:pt idx="22">
                  <c:v>40.269298684913529</c:v>
                </c:pt>
                <c:pt idx="23">
                  <c:v>36.54935481692349</c:v>
                </c:pt>
                <c:pt idx="24">
                  <c:v>36.196805191435793</c:v>
                </c:pt>
                <c:pt idx="25">
                  <c:v>37.814810665250143</c:v>
                </c:pt>
                <c:pt idx="26">
                  <c:v>35.630081091575569</c:v>
                </c:pt>
                <c:pt idx="27">
                  <c:v>33.215570971770283</c:v>
                </c:pt>
                <c:pt idx="28">
                  <c:v>33.659888386893982</c:v>
                </c:pt>
                <c:pt idx="29">
                  <c:v>31.524695200374964</c:v>
                </c:pt>
                <c:pt idx="30">
                  <c:v>28.755835324816253</c:v>
                </c:pt>
                <c:pt idx="31">
                  <c:v>24.558510070744301</c:v>
                </c:pt>
                <c:pt idx="32">
                  <c:v>24.015416715928463</c:v>
                </c:pt>
                <c:pt idx="33">
                  <c:v>22.190463481419261</c:v>
                </c:pt>
                <c:pt idx="34">
                  <c:v>20.086938148432786</c:v>
                </c:pt>
                <c:pt idx="35">
                  <c:v>18.955692592683324</c:v>
                </c:pt>
                <c:pt idx="36">
                  <c:v>18.212541724022557</c:v>
                </c:pt>
                <c:pt idx="37">
                  <c:v>16.531342746554731</c:v>
                </c:pt>
                <c:pt idx="38">
                  <c:v>15.447552671958032</c:v>
                </c:pt>
                <c:pt idx="39">
                  <c:v>13.734575398749509</c:v>
                </c:pt>
                <c:pt idx="40">
                  <c:v>11.754462223488391</c:v>
                </c:pt>
                <c:pt idx="41">
                  <c:v>10.560535718259604</c:v>
                </c:pt>
                <c:pt idx="42">
                  <c:v>9.4322133936388397</c:v>
                </c:pt>
                <c:pt idx="43">
                  <c:v>8.9497875714802824</c:v>
                </c:pt>
                <c:pt idx="44">
                  <c:v>8.8035593292348349</c:v>
                </c:pt>
                <c:pt idx="45">
                  <c:v>8.7894066183777451</c:v>
                </c:pt>
                <c:pt idx="46">
                  <c:v>8.6909904979609411</c:v>
                </c:pt>
                <c:pt idx="47">
                  <c:v>7.854640086582874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A3-41B6-84FB-DCF312301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6392"/>
        <c:axId val="355726000"/>
      </c:lineChart>
      <c:catAx>
        <c:axId val="35572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725608"/>
        <c:crosses val="autoZero"/>
        <c:auto val="1"/>
        <c:lblAlgn val="ctr"/>
        <c:lblOffset val="100"/>
        <c:tickLblSkip val="1"/>
        <c:noMultiLvlLbl val="0"/>
      </c:catAx>
      <c:valAx>
        <c:axId val="355725608"/>
        <c:scaling>
          <c:orientation val="minMax"/>
          <c:max val="200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8671404535971451E-2"/>
              <c:y val="2.496538326409986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725216"/>
        <c:crosses val="autoZero"/>
        <c:crossBetween val="between"/>
        <c:majorUnit val="20"/>
      </c:valAx>
      <c:valAx>
        <c:axId val="355726000"/>
        <c:scaling>
          <c:orientation val="minMax"/>
          <c:max val="20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258672557808757"/>
              <c:y val="2.5000000000000005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726392"/>
        <c:crosses val="max"/>
        <c:crossBetween val="between"/>
        <c:majorUnit val="20"/>
      </c:valAx>
      <c:catAx>
        <c:axId val="35572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72600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2885990038646764"/>
          <c:w val="1"/>
          <c:h val="0.2711400996135325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5.0098651461670737E-2"/>
          <c:w val="0.89073267380039045"/>
          <c:h val="0.5483922541178416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'31. ábra'!$A$4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'31. ábra'!$C$2:$AX$2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         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'31. ábra'!$C$4:$AX$4</c:f>
              <c:numCache>
                <c:formatCode>_-* #\ ##0.00\ _F_t_-;\-* #\ ##0.00\ _F_t_-;_-* "-"??\ _F_t_-;_-@_-</c:formatCode>
                <c:ptCount val="48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 formatCode="0.00">
                  <c:v>18.569187166926298</c:v>
                </c:pt>
                <c:pt idx="13" formatCode="0.00">
                  <c:v>17.765111821263201</c:v>
                </c:pt>
                <c:pt idx="14" formatCode="0.00">
                  <c:v>18.656732695197903</c:v>
                </c:pt>
                <c:pt idx="15" formatCode="0.00">
                  <c:v>14.9983769243024</c:v>
                </c:pt>
                <c:pt idx="16" formatCode="0.00">
                  <c:v>15.3576317123929</c:v>
                </c:pt>
                <c:pt idx="17" formatCode="0.00">
                  <c:v>13.814316857866599</c:v>
                </c:pt>
                <c:pt idx="18" formatCode="0.00">
                  <c:v>11.956634951330098</c:v>
                </c:pt>
                <c:pt idx="19" formatCode="0.00">
                  <c:v>10.1960451650792</c:v>
                </c:pt>
                <c:pt idx="20" formatCode="0.00">
                  <c:v>11.5542262629763</c:v>
                </c:pt>
                <c:pt idx="21" formatCode="0.00">
                  <c:v>11.396558422295701</c:v>
                </c:pt>
                <c:pt idx="22" formatCode="0.00">
                  <c:v>11.2704005697341</c:v>
                </c:pt>
                <c:pt idx="23" formatCode="0.00">
                  <c:v>10.0965133905184</c:v>
                </c:pt>
                <c:pt idx="24" formatCode="0.00">
                  <c:v>10.284500644503</c:v>
                </c:pt>
                <c:pt idx="25" formatCode="0.00">
                  <c:v>9.6201305176257996</c:v>
                </c:pt>
                <c:pt idx="26" formatCode="0.00">
                  <c:v>9.9450516515173</c:v>
                </c:pt>
                <c:pt idx="27" formatCode="0.00">
                  <c:v>8.9283966351219011</c:v>
                </c:pt>
                <c:pt idx="28" formatCode="0.00">
                  <c:v>9.6991833893862012</c:v>
                </c:pt>
                <c:pt idx="29" formatCode="0.00">
                  <c:v>10.398037561288399</c:v>
                </c:pt>
                <c:pt idx="30" formatCode="0.00">
                  <c:v>8.2113604146932992</c:v>
                </c:pt>
                <c:pt idx="31" formatCode="0.00">
                  <c:v>7.9579303924087998</c:v>
                </c:pt>
                <c:pt idx="32" formatCode="0.00">
                  <c:v>7.1017291265200999</c:v>
                </c:pt>
                <c:pt idx="33" formatCode="0.00">
                  <c:v>7.0791834457430003</c:v>
                </c:pt>
                <c:pt idx="34" formatCode="0.00">
                  <c:v>6.2617716716886997</c:v>
                </c:pt>
                <c:pt idx="35" formatCode="0.00">
                  <c:v>5.2811549670896998</c:v>
                </c:pt>
                <c:pt idx="36" formatCode="0.00">
                  <c:v>7.1020923508151004</c:v>
                </c:pt>
                <c:pt idx="37" formatCode="0.00">
                  <c:v>6.7697830510707</c:v>
                </c:pt>
                <c:pt idx="38" formatCode="0.00">
                  <c:v>6.8204618063128004</c:v>
                </c:pt>
                <c:pt idx="39" formatCode="0.00">
                  <c:v>5.8221629215892001</c:v>
                </c:pt>
                <c:pt idx="40" formatCode="0.00">
                  <c:v>6.2628081740817994</c:v>
                </c:pt>
                <c:pt idx="41" formatCode="0.00">
                  <c:v>5.7297497114185001</c:v>
                </c:pt>
                <c:pt idx="42" formatCode="0.00">
                  <c:v>6.1190641011595996</c:v>
                </c:pt>
                <c:pt idx="43" formatCode="0.00">
                  <c:v>5.1612629996037001</c:v>
                </c:pt>
                <c:pt idx="44" formatCode="0.00">
                  <c:v>6.0872789280459001</c:v>
                </c:pt>
                <c:pt idx="45" formatCode="0.00">
                  <c:v>5.5688935273285995</c:v>
                </c:pt>
                <c:pt idx="46" formatCode="0.00">
                  <c:v>5.9812547444808999</c:v>
                </c:pt>
                <c:pt idx="47" formatCode="0.00">
                  <c:v>6.0895944606002006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9-4280-A066-85C69CF52598}"/>
            </c:ext>
          </c:extLst>
        </c:ser>
        <c:ser>
          <c:idx val="1"/>
          <c:order val="1"/>
          <c:tx>
            <c:strRef>
              <c:f>'31. ábra'!$A$6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'31. ábra'!$C$2:$AX$2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         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'31. ábra'!$C$6:$AX$6</c:f>
              <c:numCache>
                <c:formatCode>_-* #\ ##0.00\ _F_t_-;\-* #\ ##0.00\ _F_t_-;_-* "-"??\ _F_t_-;_-@_-</c:formatCode>
                <c:ptCount val="48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 formatCode="0.00">
                  <c:v>7.7178440414497</c:v>
                </c:pt>
                <c:pt idx="13" formatCode="0.00">
                  <c:v>9.5979339604968992</c:v>
                </c:pt>
                <c:pt idx="14" formatCode="0.00">
                  <c:v>13.449184581932698</c:v>
                </c:pt>
                <c:pt idx="15" formatCode="0.00">
                  <c:v>14.989403185425999</c:v>
                </c:pt>
                <c:pt idx="16" formatCode="0.00">
                  <c:v>14.6011774158553</c:v>
                </c:pt>
                <c:pt idx="17" formatCode="0.00">
                  <c:v>14.155313379743101</c:v>
                </c:pt>
                <c:pt idx="18" formatCode="0.00">
                  <c:v>13.292039712846799</c:v>
                </c:pt>
                <c:pt idx="19" formatCode="0.00">
                  <c:v>12.472468853593201</c:v>
                </c:pt>
                <c:pt idx="20" formatCode="0.00">
                  <c:v>10.3342784485944</c:v>
                </c:pt>
                <c:pt idx="21" formatCode="0.00">
                  <c:v>10.320444803054901</c:v>
                </c:pt>
                <c:pt idx="22" formatCode="0.00">
                  <c:v>9.1938638077213994</c:v>
                </c:pt>
                <c:pt idx="23" formatCode="0.00">
                  <c:v>10.978807504590801</c:v>
                </c:pt>
                <c:pt idx="24" formatCode="0.00">
                  <c:v>10.9329718130997</c:v>
                </c:pt>
                <c:pt idx="25" formatCode="0.00">
                  <c:v>9.6128579555242997</c:v>
                </c:pt>
                <c:pt idx="26" formatCode="0.00">
                  <c:v>7.5071515303377003</c:v>
                </c:pt>
                <c:pt idx="27" formatCode="0.00">
                  <c:v>5.3635175107951003</c:v>
                </c:pt>
                <c:pt idx="28" formatCode="0.00">
                  <c:v>5.8340917735024007</c:v>
                </c:pt>
                <c:pt idx="29" formatCode="0.00">
                  <c:v>6.4198538626576998</c:v>
                </c:pt>
                <c:pt idx="30" formatCode="0.00">
                  <c:v>6.8731558284916003</c:v>
                </c:pt>
                <c:pt idx="31" formatCode="0.00">
                  <c:v>6.5696409805123999</c:v>
                </c:pt>
                <c:pt idx="32" formatCode="0.00">
                  <c:v>5.7277866139932003</c:v>
                </c:pt>
                <c:pt idx="33" formatCode="0.00">
                  <c:v>4.6847389881182</c:v>
                </c:pt>
                <c:pt idx="34" formatCode="0.00">
                  <c:v>4.3519378139054998</c:v>
                </c:pt>
                <c:pt idx="35" formatCode="0.00">
                  <c:v>5.2529640405939002</c:v>
                </c:pt>
                <c:pt idx="36" formatCode="0.00">
                  <c:v>5.1606683184566</c:v>
                </c:pt>
                <c:pt idx="37" formatCode="0.00">
                  <c:v>5.5798902880446004</c:v>
                </c:pt>
                <c:pt idx="38" formatCode="0.00">
                  <c:v>4.5043631799563002</c:v>
                </c:pt>
                <c:pt idx="39" formatCode="0.00">
                  <c:v>3.7764833577858998</c:v>
                </c:pt>
                <c:pt idx="40" formatCode="0.00">
                  <c:v>4.0460535955374999</c:v>
                </c:pt>
                <c:pt idx="41" formatCode="0.00">
                  <c:v>4.8424009555853003</c:v>
                </c:pt>
                <c:pt idx="42" formatCode="0.00">
                  <c:v>4.2764644993478997</c:v>
                </c:pt>
                <c:pt idx="43" formatCode="0.00">
                  <c:v>4.2967933995239997</c:v>
                </c:pt>
                <c:pt idx="44" formatCode="0.00">
                  <c:v>5.4345724831509008</c:v>
                </c:pt>
                <c:pt idx="45" formatCode="0.00">
                  <c:v>4.8886425849298005</c:v>
                </c:pt>
                <c:pt idx="46" formatCode="0.00">
                  <c:v>5.4237613219100007</c:v>
                </c:pt>
                <c:pt idx="47" formatCode="0.00">
                  <c:v>4.1130726385049003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D9-4280-A066-85C69CF52598}"/>
            </c:ext>
          </c:extLst>
        </c:ser>
        <c:ser>
          <c:idx val="3"/>
          <c:order val="2"/>
          <c:tx>
            <c:strRef>
              <c:f>'31. ábra'!$A$5</c:f>
              <c:strCache>
                <c:ptCount val="1"/>
                <c:pt idx="0">
                  <c:v>Vállalatok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'31. ábra'!$C$2:$AX$2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         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'31. ábra'!$C$5:$AX$5</c:f>
              <c:numCache>
                <c:formatCode>_-* #\ ##0.00\ _F_t_-;\-* #\ ##0.00\ _F_t_-;_-* "-"??\ _F_t_-;_-@_-</c:formatCode>
                <c:ptCount val="48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 formatCode="0.00">
                  <c:v>7.1585289690181995</c:v>
                </c:pt>
                <c:pt idx="13" formatCode="0.00">
                  <c:v>6.7875133575830997</c:v>
                </c:pt>
                <c:pt idx="14" formatCode="0.00">
                  <c:v>6.4870345520289003</c:v>
                </c:pt>
                <c:pt idx="15" formatCode="0.00">
                  <c:v>6.7143153908948001</c:v>
                </c:pt>
                <c:pt idx="16" formatCode="0.00">
                  <c:v>6.7703025318063998</c:v>
                </c:pt>
                <c:pt idx="17" formatCode="0.00">
                  <c:v>6.0265628540709004</c:v>
                </c:pt>
                <c:pt idx="18" formatCode="0.00">
                  <c:v>6.1329307764754004</c:v>
                </c:pt>
                <c:pt idx="19" formatCode="0.00">
                  <c:v>5.8271593321898001</c:v>
                </c:pt>
                <c:pt idx="20" formatCode="0.00">
                  <c:v>6.4298683149310998</c:v>
                </c:pt>
                <c:pt idx="21" formatCode="0.00">
                  <c:v>6.6475759388939997</c:v>
                </c:pt>
                <c:pt idx="22" formatCode="0.00">
                  <c:v>6.0300150822622003</c:v>
                </c:pt>
                <c:pt idx="23" formatCode="0.00">
                  <c:v>7.1057800183521005</c:v>
                </c:pt>
                <c:pt idx="24" formatCode="0.00">
                  <c:v>7.4792965604093995</c:v>
                </c:pt>
                <c:pt idx="25" formatCode="0.00">
                  <c:v>7.7013321876509995</c:v>
                </c:pt>
                <c:pt idx="26" formatCode="0.00">
                  <c:v>6.7108590157841004</c:v>
                </c:pt>
                <c:pt idx="27" formatCode="0.00">
                  <c:v>7.0818085437147005</c:v>
                </c:pt>
                <c:pt idx="28" formatCode="0.00">
                  <c:v>7.8621133243903998</c:v>
                </c:pt>
                <c:pt idx="29" formatCode="0.00">
                  <c:v>7.5797339530073993</c:v>
                </c:pt>
                <c:pt idx="30" formatCode="0.00">
                  <c:v>7.4048474440943002</c:v>
                </c:pt>
                <c:pt idx="31" formatCode="0.00">
                  <c:v>7.2009408628811995</c:v>
                </c:pt>
                <c:pt idx="32" formatCode="0.00">
                  <c:v>7.9221052964877998</c:v>
                </c:pt>
                <c:pt idx="33" formatCode="0.00">
                  <c:v>8.0639193677066991</c:v>
                </c:pt>
                <c:pt idx="34" formatCode="0.00">
                  <c:v>7.8791338931852994</c:v>
                </c:pt>
                <c:pt idx="35" formatCode="0.00">
                  <c:v>8.2656695633652006</c:v>
                </c:pt>
                <c:pt idx="36" formatCode="0.00">
                  <c:v>8.6052374033976999</c:v>
                </c:pt>
                <c:pt idx="37" formatCode="0.00">
                  <c:v>7.8381864579252998</c:v>
                </c:pt>
                <c:pt idx="38" formatCode="0.00">
                  <c:v>7.8281989090208999</c:v>
                </c:pt>
                <c:pt idx="39" formatCode="0.00">
                  <c:v>7.5059704194247994</c:v>
                </c:pt>
                <c:pt idx="40" formatCode="0.00">
                  <c:v>7.9173910831208003</c:v>
                </c:pt>
                <c:pt idx="41" formatCode="0.00">
                  <c:v>8.2868375430021004</c:v>
                </c:pt>
                <c:pt idx="42" formatCode="0.00">
                  <c:v>8.1159134415027001</c:v>
                </c:pt>
                <c:pt idx="43" formatCode="0.00">
                  <c:v>8.0266033707790001</c:v>
                </c:pt>
                <c:pt idx="44" formatCode="0.00">
                  <c:v>8.7705480836363012</c:v>
                </c:pt>
                <c:pt idx="45" formatCode="0.00">
                  <c:v>8.1711510429719993</c:v>
                </c:pt>
                <c:pt idx="46" formatCode="0.00">
                  <c:v>7.8164966117304004</c:v>
                </c:pt>
                <c:pt idx="47" formatCode="0.00">
                  <c:v>7.4838673678691006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D9-4280-A066-85C69CF52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852288"/>
        <c:axId val="355852680"/>
      </c:barChart>
      <c:lineChart>
        <c:grouping val="standard"/>
        <c:varyColors val="0"/>
        <c:ser>
          <c:idx val="0"/>
          <c:order val="3"/>
          <c:tx>
            <c:strRef>
              <c:f>'31. ábra'!$A$7</c:f>
              <c:strCache>
                <c:ptCount val="1"/>
                <c:pt idx="0">
                  <c:v>Rövid lejáratú külső adósság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'31. ábra'!$C$2:$AX$2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         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'31. ábra'!$C$7:$AX$7</c:f>
              <c:numCache>
                <c:formatCode>_-* #\ ##0.00\ _F_t_-;\-* #\ ##0.00\ _F_t_-;_-* "-"??\ _F_t_-;_-@_-</c:formatCode>
                <c:ptCount val="48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 formatCode="0.00">
                  <c:v>33.445560177394199</c:v>
                </c:pt>
                <c:pt idx="13" formatCode="0.00">
                  <c:v>34.150559139343201</c:v>
                </c:pt>
                <c:pt idx="14" formatCode="0.00">
                  <c:v>38.592951829159503</c:v>
                </c:pt>
                <c:pt idx="15" formatCode="0.00">
                  <c:v>36.702095500623201</c:v>
                </c:pt>
                <c:pt idx="16" formatCode="0.00">
                  <c:v>36.729111660054599</c:v>
                </c:pt>
                <c:pt idx="17" formatCode="0.00">
                  <c:v>33.996193091680603</c:v>
                </c:pt>
                <c:pt idx="18" formatCode="0.00">
                  <c:v>31.381605440652301</c:v>
                </c:pt>
                <c:pt idx="19" formatCode="0.00">
                  <c:v>28.495673350862198</c:v>
                </c:pt>
                <c:pt idx="20" formatCode="0.00">
                  <c:v>28.318373026501799</c:v>
                </c:pt>
                <c:pt idx="21" formatCode="0.00">
                  <c:v>28.364579164244603</c:v>
                </c:pt>
                <c:pt idx="22" formatCode="0.00">
                  <c:v>26.494279459717699</c:v>
                </c:pt>
                <c:pt idx="23" formatCode="0.00">
                  <c:v>28.1811009134613</c:v>
                </c:pt>
                <c:pt idx="24" formatCode="0.00">
                  <c:v>28.696769018012098</c:v>
                </c:pt>
                <c:pt idx="25" formatCode="0.00">
                  <c:v>26.934320660801099</c:v>
                </c:pt>
                <c:pt idx="26" formatCode="0.00">
                  <c:v>24.1630621976391</c:v>
                </c:pt>
                <c:pt idx="27" formatCode="0.00">
                  <c:v>21.373722689631698</c:v>
                </c:pt>
                <c:pt idx="28" formatCode="0.00">
                  <c:v>23.395388487279</c:v>
                </c:pt>
                <c:pt idx="29" formatCode="0.00">
                  <c:v>24.397625376953499</c:v>
                </c:pt>
                <c:pt idx="30" formatCode="0.00">
                  <c:v>22.489363687279202</c:v>
                </c:pt>
                <c:pt idx="31" formatCode="0.00">
                  <c:v>21.728512235802398</c:v>
                </c:pt>
                <c:pt idx="32" formatCode="0.00">
                  <c:v>20.751621037001101</c:v>
                </c:pt>
                <c:pt idx="33" formatCode="0.00">
                  <c:v>19.827841801567899</c:v>
                </c:pt>
                <c:pt idx="34" formatCode="0.00">
                  <c:v>18.492843378779501</c:v>
                </c:pt>
                <c:pt idx="35" formatCode="0.00">
                  <c:v>18.799788571048801</c:v>
                </c:pt>
                <c:pt idx="36" formatCode="0.00">
                  <c:v>20.867998072669401</c:v>
                </c:pt>
                <c:pt idx="37" formatCode="0.00">
                  <c:v>20.187859797040602</c:v>
                </c:pt>
                <c:pt idx="38" formatCode="0.00">
                  <c:v>19.153023895290001</c:v>
                </c:pt>
                <c:pt idx="39" formatCode="0.00">
                  <c:v>17.104616698799898</c:v>
                </c:pt>
                <c:pt idx="40" formatCode="0.00">
                  <c:v>18.2262528527401</c:v>
                </c:pt>
                <c:pt idx="41" formatCode="0.00">
                  <c:v>18.858988210005901</c:v>
                </c:pt>
                <c:pt idx="42" formatCode="0.00">
                  <c:v>18.511442042010199</c:v>
                </c:pt>
                <c:pt idx="43" formatCode="0.00">
                  <c:v>17.484659769906699</c:v>
                </c:pt>
                <c:pt idx="44" formatCode="0.00">
                  <c:v>20.292399494833102</c:v>
                </c:pt>
                <c:pt idx="45" formatCode="0.00">
                  <c:v>18.628687155230399</c:v>
                </c:pt>
                <c:pt idx="46" formatCode="0.00">
                  <c:v>19.2215126781213</c:v>
                </c:pt>
                <c:pt idx="47" formatCode="0.00">
                  <c:v>17.686534466974202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D9-4280-A066-85C69CF52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2288"/>
        <c:axId val="355852680"/>
      </c:lineChart>
      <c:lineChart>
        <c:grouping val="standard"/>
        <c:varyColors val="0"/>
        <c:ser>
          <c:idx val="4"/>
          <c:order val="4"/>
          <c:tx>
            <c:strRef>
              <c:f>'31. ábra'!$A$8</c:f>
              <c:strCache>
                <c:ptCount val="1"/>
                <c:pt idx="0">
                  <c:v>Rövid adósság aránya a bruttó külső adósságon belül (jobb skála)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'31. ábra'!$C$2:$AX$2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         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'31. ábra'!$C$8:$AX$8</c:f>
              <c:numCache>
                <c:formatCode>_-* #\ ##0.0\ _F_t_-;\-* #\ ##0.0\ _F_t_-;_-* "-"??\ _F_t_-;_-@_-</c:formatCode>
                <c:ptCount val="48"/>
                <c:pt idx="0">
                  <c:v>26.107717371006022</c:v>
                </c:pt>
                <c:pt idx="1">
                  <c:v>29.135354193289881</c:v>
                </c:pt>
                <c:pt idx="2">
                  <c:v>29.576977275970251</c:v>
                </c:pt>
                <c:pt idx="3">
                  <c:v>29.607046047510849</c:v>
                </c:pt>
                <c:pt idx="4">
                  <c:v>30.010864674827513</c:v>
                </c:pt>
                <c:pt idx="5">
                  <c:v>29.090625212338068</c:v>
                </c:pt>
                <c:pt idx="6">
                  <c:v>28.859651056814155</c:v>
                </c:pt>
                <c:pt idx="7">
                  <c:v>29.137810395401907</c:v>
                </c:pt>
                <c:pt idx="8">
                  <c:v>29.780195355383555</c:v>
                </c:pt>
                <c:pt idx="9">
                  <c:v>32.851378287558603</c:v>
                </c:pt>
                <c:pt idx="10">
                  <c:v>32.825892111388789</c:v>
                </c:pt>
                <c:pt idx="11">
                  <c:v>34.68089218390805</c:v>
                </c:pt>
                <c:pt idx="12">
                  <c:v>29.999714692685071</c:v>
                </c:pt>
                <c:pt idx="13">
                  <c:v>30.204433162537892</c:v>
                </c:pt>
                <c:pt idx="14">
                  <c:v>34.60362787692727</c:v>
                </c:pt>
                <c:pt idx="15">
                  <c:v>34.979602136437563</c:v>
                </c:pt>
                <c:pt idx="16">
                  <c:v>35.667159044196509</c:v>
                </c:pt>
                <c:pt idx="17">
                  <c:v>33.037899464489165</c:v>
                </c:pt>
                <c:pt idx="18">
                  <c:v>30.910548755594519</c:v>
                </c:pt>
                <c:pt idx="19">
                  <c:v>29.191376341872751</c:v>
                </c:pt>
                <c:pt idx="20">
                  <c:v>29.658295013547409</c:v>
                </c:pt>
                <c:pt idx="21">
                  <c:v>30.115025854876304</c:v>
                </c:pt>
                <c:pt idx="22">
                  <c:v>29.716472932034797</c:v>
                </c:pt>
                <c:pt idx="23">
                  <c:v>31.547857749633291</c:v>
                </c:pt>
                <c:pt idx="24">
                  <c:v>31.796467732308059</c:v>
                </c:pt>
                <c:pt idx="25">
                  <c:v>29.594146264289272</c:v>
                </c:pt>
                <c:pt idx="26">
                  <c:v>26.974682603509464</c:v>
                </c:pt>
                <c:pt idx="27">
                  <c:v>24.397373452106315</c:v>
                </c:pt>
                <c:pt idx="28">
                  <c:v>24.865611845702777</c:v>
                </c:pt>
                <c:pt idx="29">
                  <c:v>27.437535467138201</c:v>
                </c:pt>
                <c:pt idx="30">
                  <c:v>26.541508159145206</c:v>
                </c:pt>
                <c:pt idx="31">
                  <c:v>26.391474748863807</c:v>
                </c:pt>
                <c:pt idx="32">
                  <c:v>25.554749480835596</c:v>
                </c:pt>
                <c:pt idx="33">
                  <c:v>24.754036008358028</c:v>
                </c:pt>
                <c:pt idx="34">
                  <c:v>23.520638526041164</c:v>
                </c:pt>
                <c:pt idx="35">
                  <c:v>23.965458846757866</c:v>
                </c:pt>
                <c:pt idx="36">
                  <c:v>26.060036884938153</c:v>
                </c:pt>
                <c:pt idx="37">
                  <c:v>25.611268930675955</c:v>
                </c:pt>
                <c:pt idx="38">
                  <c:v>24.872290104614002</c:v>
                </c:pt>
                <c:pt idx="39">
                  <c:v>22.771634627106369</c:v>
                </c:pt>
                <c:pt idx="40">
                  <c:v>24.580110114167645</c:v>
                </c:pt>
                <c:pt idx="41">
                  <c:v>25.671444237031576</c:v>
                </c:pt>
                <c:pt idx="42">
                  <c:v>25.033262049460031</c:v>
                </c:pt>
                <c:pt idx="43">
                  <c:v>23.364072328826936</c:v>
                </c:pt>
                <c:pt idx="44">
                  <c:v>26.316310202285909</c:v>
                </c:pt>
                <c:pt idx="45">
                  <c:v>24.171940919352011</c:v>
                </c:pt>
                <c:pt idx="46">
                  <c:v>24.436986462774573</c:v>
                </c:pt>
                <c:pt idx="47">
                  <c:v>23.424781225361301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D9-4280-A066-85C69CF52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3464"/>
        <c:axId val="355853072"/>
      </c:lineChart>
      <c:catAx>
        <c:axId val="35585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852680"/>
        <c:crosses val="autoZero"/>
        <c:auto val="1"/>
        <c:lblAlgn val="ctr"/>
        <c:lblOffset val="100"/>
        <c:tickLblSkip val="1"/>
        <c:noMultiLvlLbl val="0"/>
      </c:catAx>
      <c:valAx>
        <c:axId val="355852680"/>
        <c:scaling>
          <c:orientation val="minMax"/>
          <c:max val="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1859433640395768E-2"/>
              <c:y val="2.4239133117764667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852288"/>
        <c:crosses val="autoZero"/>
        <c:crossBetween val="between"/>
      </c:valAx>
      <c:valAx>
        <c:axId val="355853072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 %</a:t>
                </a:r>
              </a:p>
            </c:rich>
          </c:tx>
          <c:layout>
            <c:manualLayout>
              <c:xMode val="edge"/>
              <c:yMode val="edge"/>
              <c:x val="0.90100084175084172"/>
              <c:y val="2.4248366013071896E-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853464"/>
        <c:crosses val="max"/>
        <c:crossBetween val="between"/>
        <c:majorUnit val="5"/>
      </c:valAx>
      <c:catAx>
        <c:axId val="355853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585307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744856209150327"/>
          <c:w val="1"/>
          <c:h val="0.2255143790849673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5.0098651461670737E-2"/>
          <c:w val="0.89073267380039045"/>
          <c:h val="0.5359411764705881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'31. ábra'!$B$4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'31. ábra'!$C$3:$AX$3</c:f>
              <c:strCache>
                <c:ptCount val="48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'31. ábra'!$C$4:$AX$4</c:f>
              <c:numCache>
                <c:formatCode>_-* #\ ##0.00\ _F_t_-;\-* #\ ##0.00\ _F_t_-;_-* "-"??\ _F_t_-;_-@_-</c:formatCode>
                <c:ptCount val="48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 formatCode="0.00">
                  <c:v>18.569187166926298</c:v>
                </c:pt>
                <c:pt idx="13" formatCode="0.00">
                  <c:v>17.765111821263201</c:v>
                </c:pt>
                <c:pt idx="14" formatCode="0.00">
                  <c:v>18.656732695197903</c:v>
                </c:pt>
                <c:pt idx="15" formatCode="0.00">
                  <c:v>14.9983769243024</c:v>
                </c:pt>
                <c:pt idx="16" formatCode="0.00">
                  <c:v>15.3576317123929</c:v>
                </c:pt>
                <c:pt idx="17" formatCode="0.00">
                  <c:v>13.814316857866599</c:v>
                </c:pt>
                <c:pt idx="18" formatCode="0.00">
                  <c:v>11.956634951330098</c:v>
                </c:pt>
                <c:pt idx="19" formatCode="0.00">
                  <c:v>10.1960451650792</c:v>
                </c:pt>
                <c:pt idx="20" formatCode="0.00">
                  <c:v>11.5542262629763</c:v>
                </c:pt>
                <c:pt idx="21" formatCode="0.00">
                  <c:v>11.396558422295701</c:v>
                </c:pt>
                <c:pt idx="22" formatCode="0.00">
                  <c:v>11.2704005697341</c:v>
                </c:pt>
                <c:pt idx="23" formatCode="0.00">
                  <c:v>10.0965133905184</c:v>
                </c:pt>
                <c:pt idx="24" formatCode="0.00">
                  <c:v>10.284500644503</c:v>
                </c:pt>
                <c:pt idx="25" formatCode="0.00">
                  <c:v>9.6201305176257996</c:v>
                </c:pt>
                <c:pt idx="26" formatCode="0.00">
                  <c:v>9.9450516515173</c:v>
                </c:pt>
                <c:pt idx="27" formatCode="0.00">
                  <c:v>8.9283966351219011</c:v>
                </c:pt>
                <c:pt idx="28" formatCode="0.00">
                  <c:v>9.6991833893862012</c:v>
                </c:pt>
                <c:pt idx="29" formatCode="0.00">
                  <c:v>10.398037561288399</c:v>
                </c:pt>
                <c:pt idx="30" formatCode="0.00">
                  <c:v>8.2113604146932992</c:v>
                </c:pt>
                <c:pt idx="31" formatCode="0.00">
                  <c:v>7.9579303924087998</c:v>
                </c:pt>
                <c:pt idx="32" formatCode="0.00">
                  <c:v>7.1017291265200999</c:v>
                </c:pt>
                <c:pt idx="33" formatCode="0.00">
                  <c:v>7.0791834457430003</c:v>
                </c:pt>
                <c:pt idx="34" formatCode="0.00">
                  <c:v>6.2617716716886997</c:v>
                </c:pt>
                <c:pt idx="35" formatCode="0.00">
                  <c:v>5.2811549670896998</c:v>
                </c:pt>
                <c:pt idx="36" formatCode="0.00">
                  <c:v>7.1020923508151004</c:v>
                </c:pt>
                <c:pt idx="37" formatCode="0.00">
                  <c:v>6.7697830510707</c:v>
                </c:pt>
                <c:pt idx="38" formatCode="0.00">
                  <c:v>6.8204618063128004</c:v>
                </c:pt>
                <c:pt idx="39" formatCode="0.00">
                  <c:v>5.8221629215892001</c:v>
                </c:pt>
                <c:pt idx="40" formatCode="0.00">
                  <c:v>6.2628081740817994</c:v>
                </c:pt>
                <c:pt idx="41" formatCode="0.00">
                  <c:v>5.7297497114185001</c:v>
                </c:pt>
                <c:pt idx="42" formatCode="0.00">
                  <c:v>6.1190641011595996</c:v>
                </c:pt>
                <c:pt idx="43" formatCode="0.00">
                  <c:v>5.1612629996037001</c:v>
                </c:pt>
                <c:pt idx="44" formatCode="0.00">
                  <c:v>6.0872789280459001</c:v>
                </c:pt>
                <c:pt idx="45" formatCode="0.00">
                  <c:v>5.5688935273285995</c:v>
                </c:pt>
                <c:pt idx="46" formatCode="0.00">
                  <c:v>5.9812547444808999</c:v>
                </c:pt>
                <c:pt idx="47" formatCode="0.00">
                  <c:v>6.0895944606002006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B-4149-91E5-5B3A63C52088}"/>
            </c:ext>
          </c:extLst>
        </c:ser>
        <c:ser>
          <c:idx val="1"/>
          <c:order val="1"/>
          <c:tx>
            <c:strRef>
              <c:f>'31. ábra'!$B$6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'31. ábra'!$C$3:$AX$3</c:f>
              <c:strCache>
                <c:ptCount val="48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'31. ábra'!$C$6:$AX$6</c:f>
              <c:numCache>
                <c:formatCode>_-* #\ ##0.00\ _F_t_-;\-* #\ ##0.00\ _F_t_-;_-* "-"??\ _F_t_-;_-@_-</c:formatCode>
                <c:ptCount val="48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 formatCode="0.00">
                  <c:v>7.7178440414497</c:v>
                </c:pt>
                <c:pt idx="13" formatCode="0.00">
                  <c:v>9.5979339604968992</c:v>
                </c:pt>
                <c:pt idx="14" formatCode="0.00">
                  <c:v>13.449184581932698</c:v>
                </c:pt>
                <c:pt idx="15" formatCode="0.00">
                  <c:v>14.989403185425999</c:v>
                </c:pt>
                <c:pt idx="16" formatCode="0.00">
                  <c:v>14.6011774158553</c:v>
                </c:pt>
                <c:pt idx="17" formatCode="0.00">
                  <c:v>14.155313379743101</c:v>
                </c:pt>
                <c:pt idx="18" formatCode="0.00">
                  <c:v>13.292039712846799</c:v>
                </c:pt>
                <c:pt idx="19" formatCode="0.00">
                  <c:v>12.472468853593201</c:v>
                </c:pt>
                <c:pt idx="20" formatCode="0.00">
                  <c:v>10.3342784485944</c:v>
                </c:pt>
                <c:pt idx="21" formatCode="0.00">
                  <c:v>10.320444803054901</c:v>
                </c:pt>
                <c:pt idx="22" formatCode="0.00">
                  <c:v>9.1938638077213994</c:v>
                </c:pt>
                <c:pt idx="23" formatCode="0.00">
                  <c:v>10.978807504590801</c:v>
                </c:pt>
                <c:pt idx="24" formatCode="0.00">
                  <c:v>10.9329718130997</c:v>
                </c:pt>
                <c:pt idx="25" formatCode="0.00">
                  <c:v>9.6128579555242997</c:v>
                </c:pt>
                <c:pt idx="26" formatCode="0.00">
                  <c:v>7.5071515303377003</c:v>
                </c:pt>
                <c:pt idx="27" formatCode="0.00">
                  <c:v>5.3635175107951003</c:v>
                </c:pt>
                <c:pt idx="28" formatCode="0.00">
                  <c:v>5.8340917735024007</c:v>
                </c:pt>
                <c:pt idx="29" formatCode="0.00">
                  <c:v>6.4198538626576998</c:v>
                </c:pt>
                <c:pt idx="30" formatCode="0.00">
                  <c:v>6.8731558284916003</c:v>
                </c:pt>
                <c:pt idx="31" formatCode="0.00">
                  <c:v>6.5696409805123999</c:v>
                </c:pt>
                <c:pt idx="32" formatCode="0.00">
                  <c:v>5.7277866139932003</c:v>
                </c:pt>
                <c:pt idx="33" formatCode="0.00">
                  <c:v>4.6847389881182</c:v>
                </c:pt>
                <c:pt idx="34" formatCode="0.00">
                  <c:v>4.3519378139054998</c:v>
                </c:pt>
                <c:pt idx="35" formatCode="0.00">
                  <c:v>5.2529640405939002</c:v>
                </c:pt>
                <c:pt idx="36" formatCode="0.00">
                  <c:v>5.1606683184566</c:v>
                </c:pt>
                <c:pt idx="37" formatCode="0.00">
                  <c:v>5.5798902880446004</c:v>
                </c:pt>
                <c:pt idx="38" formatCode="0.00">
                  <c:v>4.5043631799563002</c:v>
                </c:pt>
                <c:pt idx="39" formatCode="0.00">
                  <c:v>3.7764833577858998</c:v>
                </c:pt>
                <c:pt idx="40" formatCode="0.00">
                  <c:v>4.0460535955374999</c:v>
                </c:pt>
                <c:pt idx="41" formatCode="0.00">
                  <c:v>4.8424009555853003</c:v>
                </c:pt>
                <c:pt idx="42" formatCode="0.00">
                  <c:v>4.2764644993478997</c:v>
                </c:pt>
                <c:pt idx="43" formatCode="0.00">
                  <c:v>4.2967933995239997</c:v>
                </c:pt>
                <c:pt idx="44" formatCode="0.00">
                  <c:v>5.4345724831509008</c:v>
                </c:pt>
                <c:pt idx="45" formatCode="0.00">
                  <c:v>4.8886425849298005</c:v>
                </c:pt>
                <c:pt idx="46" formatCode="0.00">
                  <c:v>5.4237613219100007</c:v>
                </c:pt>
                <c:pt idx="47" formatCode="0.00">
                  <c:v>4.1130726385049003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6B-4149-91E5-5B3A63C52088}"/>
            </c:ext>
          </c:extLst>
        </c:ser>
        <c:ser>
          <c:idx val="3"/>
          <c:order val="2"/>
          <c:tx>
            <c:strRef>
              <c:f>'31. ábra'!$B$5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'31. ábra'!$C$3:$AX$3</c:f>
              <c:strCache>
                <c:ptCount val="48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'31. ábra'!$C$5:$AX$5</c:f>
              <c:numCache>
                <c:formatCode>_-* #\ ##0.00\ _F_t_-;\-* #\ ##0.00\ _F_t_-;_-* "-"??\ _F_t_-;_-@_-</c:formatCode>
                <c:ptCount val="48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 formatCode="0.00">
                  <c:v>7.1585289690181995</c:v>
                </c:pt>
                <c:pt idx="13" formatCode="0.00">
                  <c:v>6.7875133575830997</c:v>
                </c:pt>
                <c:pt idx="14" formatCode="0.00">
                  <c:v>6.4870345520289003</c:v>
                </c:pt>
                <c:pt idx="15" formatCode="0.00">
                  <c:v>6.7143153908948001</c:v>
                </c:pt>
                <c:pt idx="16" formatCode="0.00">
                  <c:v>6.7703025318063998</c:v>
                </c:pt>
                <c:pt idx="17" formatCode="0.00">
                  <c:v>6.0265628540709004</c:v>
                </c:pt>
                <c:pt idx="18" formatCode="0.00">
                  <c:v>6.1329307764754004</c:v>
                </c:pt>
                <c:pt idx="19" formatCode="0.00">
                  <c:v>5.8271593321898001</c:v>
                </c:pt>
                <c:pt idx="20" formatCode="0.00">
                  <c:v>6.4298683149310998</c:v>
                </c:pt>
                <c:pt idx="21" formatCode="0.00">
                  <c:v>6.6475759388939997</c:v>
                </c:pt>
                <c:pt idx="22" formatCode="0.00">
                  <c:v>6.0300150822622003</c:v>
                </c:pt>
                <c:pt idx="23" formatCode="0.00">
                  <c:v>7.1057800183521005</c:v>
                </c:pt>
                <c:pt idx="24" formatCode="0.00">
                  <c:v>7.4792965604093995</c:v>
                </c:pt>
                <c:pt idx="25" formatCode="0.00">
                  <c:v>7.7013321876509995</c:v>
                </c:pt>
                <c:pt idx="26" formatCode="0.00">
                  <c:v>6.7108590157841004</c:v>
                </c:pt>
                <c:pt idx="27" formatCode="0.00">
                  <c:v>7.0818085437147005</c:v>
                </c:pt>
                <c:pt idx="28" formatCode="0.00">
                  <c:v>7.8621133243903998</c:v>
                </c:pt>
                <c:pt idx="29" formatCode="0.00">
                  <c:v>7.5797339530073993</c:v>
                </c:pt>
                <c:pt idx="30" formatCode="0.00">
                  <c:v>7.4048474440943002</c:v>
                </c:pt>
                <c:pt idx="31" formatCode="0.00">
                  <c:v>7.2009408628811995</c:v>
                </c:pt>
                <c:pt idx="32" formatCode="0.00">
                  <c:v>7.9221052964877998</c:v>
                </c:pt>
                <c:pt idx="33" formatCode="0.00">
                  <c:v>8.0639193677066991</c:v>
                </c:pt>
                <c:pt idx="34" formatCode="0.00">
                  <c:v>7.8791338931852994</c:v>
                </c:pt>
                <c:pt idx="35" formatCode="0.00">
                  <c:v>8.2656695633652006</c:v>
                </c:pt>
                <c:pt idx="36" formatCode="0.00">
                  <c:v>8.6052374033976999</c:v>
                </c:pt>
                <c:pt idx="37" formatCode="0.00">
                  <c:v>7.8381864579252998</c:v>
                </c:pt>
                <c:pt idx="38" formatCode="0.00">
                  <c:v>7.8281989090208999</c:v>
                </c:pt>
                <c:pt idx="39" formatCode="0.00">
                  <c:v>7.5059704194247994</c:v>
                </c:pt>
                <c:pt idx="40" formatCode="0.00">
                  <c:v>7.9173910831208003</c:v>
                </c:pt>
                <c:pt idx="41" formatCode="0.00">
                  <c:v>8.2868375430021004</c:v>
                </c:pt>
                <c:pt idx="42" formatCode="0.00">
                  <c:v>8.1159134415027001</c:v>
                </c:pt>
                <c:pt idx="43" formatCode="0.00">
                  <c:v>8.0266033707790001</c:v>
                </c:pt>
                <c:pt idx="44" formatCode="0.00">
                  <c:v>8.7705480836363012</c:v>
                </c:pt>
                <c:pt idx="45" formatCode="0.00">
                  <c:v>8.1711510429719993</c:v>
                </c:pt>
                <c:pt idx="46" formatCode="0.00">
                  <c:v>7.8164966117304004</c:v>
                </c:pt>
                <c:pt idx="47" formatCode="0.00">
                  <c:v>7.4838673678691006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6B-4149-91E5-5B3A63C52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852288"/>
        <c:axId val="355852680"/>
      </c:barChart>
      <c:lineChart>
        <c:grouping val="standard"/>
        <c:varyColors val="0"/>
        <c:ser>
          <c:idx val="0"/>
          <c:order val="3"/>
          <c:tx>
            <c:strRef>
              <c:f>'31. ábra'!$B$7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'31. ábra'!$C$3:$AX$3</c:f>
              <c:strCache>
                <c:ptCount val="48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'31. ábra'!$C$7:$AX$7</c:f>
              <c:numCache>
                <c:formatCode>_-* #\ ##0.00\ _F_t_-;\-* #\ ##0.00\ _F_t_-;_-* "-"??\ _F_t_-;_-@_-</c:formatCode>
                <c:ptCount val="48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 formatCode="0.00">
                  <c:v>33.445560177394199</c:v>
                </c:pt>
                <c:pt idx="13" formatCode="0.00">
                  <c:v>34.150559139343201</c:v>
                </c:pt>
                <c:pt idx="14" formatCode="0.00">
                  <c:v>38.592951829159503</c:v>
                </c:pt>
                <c:pt idx="15" formatCode="0.00">
                  <c:v>36.702095500623201</c:v>
                </c:pt>
                <c:pt idx="16" formatCode="0.00">
                  <c:v>36.729111660054599</c:v>
                </c:pt>
                <c:pt idx="17" formatCode="0.00">
                  <c:v>33.996193091680603</c:v>
                </c:pt>
                <c:pt idx="18" formatCode="0.00">
                  <c:v>31.381605440652301</c:v>
                </c:pt>
                <c:pt idx="19" formatCode="0.00">
                  <c:v>28.495673350862198</c:v>
                </c:pt>
                <c:pt idx="20" formatCode="0.00">
                  <c:v>28.318373026501799</c:v>
                </c:pt>
                <c:pt idx="21" formatCode="0.00">
                  <c:v>28.364579164244603</c:v>
                </c:pt>
                <c:pt idx="22" formatCode="0.00">
                  <c:v>26.494279459717699</c:v>
                </c:pt>
                <c:pt idx="23" formatCode="0.00">
                  <c:v>28.1811009134613</c:v>
                </c:pt>
                <c:pt idx="24" formatCode="0.00">
                  <c:v>28.696769018012098</c:v>
                </c:pt>
                <c:pt idx="25" formatCode="0.00">
                  <c:v>26.934320660801099</c:v>
                </c:pt>
                <c:pt idx="26" formatCode="0.00">
                  <c:v>24.1630621976391</c:v>
                </c:pt>
                <c:pt idx="27" formatCode="0.00">
                  <c:v>21.373722689631698</c:v>
                </c:pt>
                <c:pt idx="28" formatCode="0.00">
                  <c:v>23.395388487279</c:v>
                </c:pt>
                <c:pt idx="29" formatCode="0.00">
                  <c:v>24.397625376953499</c:v>
                </c:pt>
                <c:pt idx="30" formatCode="0.00">
                  <c:v>22.489363687279202</c:v>
                </c:pt>
                <c:pt idx="31" formatCode="0.00">
                  <c:v>21.728512235802398</c:v>
                </c:pt>
                <c:pt idx="32" formatCode="0.00">
                  <c:v>20.751621037001101</c:v>
                </c:pt>
                <c:pt idx="33" formatCode="0.00">
                  <c:v>19.827841801567899</c:v>
                </c:pt>
                <c:pt idx="34" formatCode="0.00">
                  <c:v>18.492843378779501</c:v>
                </c:pt>
                <c:pt idx="35" formatCode="0.00">
                  <c:v>18.799788571048801</c:v>
                </c:pt>
                <c:pt idx="36" formatCode="0.00">
                  <c:v>20.867998072669401</c:v>
                </c:pt>
                <c:pt idx="37" formatCode="0.00">
                  <c:v>20.187859797040602</c:v>
                </c:pt>
                <c:pt idx="38" formatCode="0.00">
                  <c:v>19.153023895290001</c:v>
                </c:pt>
                <c:pt idx="39" formatCode="0.00">
                  <c:v>17.104616698799898</c:v>
                </c:pt>
                <c:pt idx="40" formatCode="0.00">
                  <c:v>18.2262528527401</c:v>
                </c:pt>
                <c:pt idx="41" formatCode="0.00">
                  <c:v>18.858988210005901</c:v>
                </c:pt>
                <c:pt idx="42" formatCode="0.00">
                  <c:v>18.511442042010199</c:v>
                </c:pt>
                <c:pt idx="43" formatCode="0.00">
                  <c:v>17.484659769906699</c:v>
                </c:pt>
                <c:pt idx="44" formatCode="0.00">
                  <c:v>20.292399494833102</c:v>
                </c:pt>
                <c:pt idx="45" formatCode="0.00">
                  <c:v>18.628687155230399</c:v>
                </c:pt>
                <c:pt idx="46" formatCode="0.00">
                  <c:v>19.2215126781213</c:v>
                </c:pt>
                <c:pt idx="47" formatCode="0.00">
                  <c:v>17.686534466974202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6B-4149-91E5-5B3A63C52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2288"/>
        <c:axId val="355852680"/>
      </c:lineChart>
      <c:lineChart>
        <c:grouping val="standard"/>
        <c:varyColors val="0"/>
        <c:ser>
          <c:idx val="4"/>
          <c:order val="4"/>
          <c:tx>
            <c:strRef>
              <c:f>'31. ábra'!$B$8</c:f>
              <c:strCache>
                <c:ptCount val="1"/>
                <c:pt idx="0">
                  <c:v>Shares of short-term debt in gross external debt (r.h.s.)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'31. ábra'!$C$2:$AX$2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         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'31. ábra'!$C$8:$AX$8</c:f>
              <c:numCache>
                <c:formatCode>_-* #\ ##0.0\ _F_t_-;\-* #\ ##0.0\ _F_t_-;_-* "-"??\ _F_t_-;_-@_-</c:formatCode>
                <c:ptCount val="48"/>
                <c:pt idx="0">
                  <c:v>26.107717371006022</c:v>
                </c:pt>
                <c:pt idx="1">
                  <c:v>29.135354193289881</c:v>
                </c:pt>
                <c:pt idx="2">
                  <c:v>29.576977275970251</c:v>
                </c:pt>
                <c:pt idx="3">
                  <c:v>29.607046047510849</c:v>
                </c:pt>
                <c:pt idx="4">
                  <c:v>30.010864674827513</c:v>
                </c:pt>
                <c:pt idx="5">
                  <c:v>29.090625212338068</c:v>
                </c:pt>
                <c:pt idx="6">
                  <c:v>28.859651056814155</c:v>
                </c:pt>
                <c:pt idx="7">
                  <c:v>29.137810395401907</c:v>
                </c:pt>
                <c:pt idx="8">
                  <c:v>29.780195355383555</c:v>
                </c:pt>
                <c:pt idx="9">
                  <c:v>32.851378287558603</c:v>
                </c:pt>
                <c:pt idx="10">
                  <c:v>32.825892111388789</c:v>
                </c:pt>
                <c:pt idx="11">
                  <c:v>34.68089218390805</c:v>
                </c:pt>
                <c:pt idx="12">
                  <c:v>29.999714692685071</c:v>
                </c:pt>
                <c:pt idx="13">
                  <c:v>30.204433162537892</c:v>
                </c:pt>
                <c:pt idx="14">
                  <c:v>34.60362787692727</c:v>
                </c:pt>
                <c:pt idx="15">
                  <c:v>34.979602136437563</c:v>
                </c:pt>
                <c:pt idx="16">
                  <c:v>35.667159044196509</c:v>
                </c:pt>
                <c:pt idx="17">
                  <c:v>33.037899464489165</c:v>
                </c:pt>
                <c:pt idx="18">
                  <c:v>30.910548755594519</c:v>
                </c:pt>
                <c:pt idx="19">
                  <c:v>29.191376341872751</c:v>
                </c:pt>
                <c:pt idx="20">
                  <c:v>29.658295013547409</c:v>
                </c:pt>
                <c:pt idx="21">
                  <c:v>30.115025854876304</c:v>
                </c:pt>
                <c:pt idx="22">
                  <c:v>29.716472932034797</c:v>
                </c:pt>
                <c:pt idx="23">
                  <c:v>31.547857749633291</c:v>
                </c:pt>
                <c:pt idx="24">
                  <c:v>31.796467732308059</c:v>
                </c:pt>
                <c:pt idx="25">
                  <c:v>29.594146264289272</c:v>
                </c:pt>
                <c:pt idx="26">
                  <c:v>26.974682603509464</c:v>
                </c:pt>
                <c:pt idx="27">
                  <c:v>24.397373452106315</c:v>
                </c:pt>
                <c:pt idx="28">
                  <c:v>24.865611845702777</c:v>
                </c:pt>
                <c:pt idx="29">
                  <c:v>27.437535467138201</c:v>
                </c:pt>
                <c:pt idx="30">
                  <c:v>26.541508159145206</c:v>
                </c:pt>
                <c:pt idx="31">
                  <c:v>26.391474748863807</c:v>
                </c:pt>
                <c:pt idx="32">
                  <c:v>25.554749480835596</c:v>
                </c:pt>
                <c:pt idx="33">
                  <c:v>24.754036008358028</c:v>
                </c:pt>
                <c:pt idx="34">
                  <c:v>23.520638526041164</c:v>
                </c:pt>
                <c:pt idx="35">
                  <c:v>23.965458846757866</c:v>
                </c:pt>
                <c:pt idx="36">
                  <c:v>26.060036884938153</c:v>
                </c:pt>
                <c:pt idx="37">
                  <c:v>25.611268930675955</c:v>
                </c:pt>
                <c:pt idx="38">
                  <c:v>24.872290104614002</c:v>
                </c:pt>
                <c:pt idx="39">
                  <c:v>22.771634627106369</c:v>
                </c:pt>
                <c:pt idx="40">
                  <c:v>24.580110114167645</c:v>
                </c:pt>
                <c:pt idx="41">
                  <c:v>25.671444237031576</c:v>
                </c:pt>
                <c:pt idx="42">
                  <c:v>25.033262049460031</c:v>
                </c:pt>
                <c:pt idx="43">
                  <c:v>23.364072328826936</c:v>
                </c:pt>
                <c:pt idx="44">
                  <c:v>26.316310202285909</c:v>
                </c:pt>
                <c:pt idx="45">
                  <c:v>24.171940919352011</c:v>
                </c:pt>
                <c:pt idx="46">
                  <c:v>24.436986462774573</c:v>
                </c:pt>
                <c:pt idx="47">
                  <c:v>23.424781225361301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6B-4149-91E5-5B3A63C52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3464"/>
        <c:axId val="355853072"/>
      </c:lineChart>
      <c:catAx>
        <c:axId val="35585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852680"/>
        <c:crosses val="autoZero"/>
        <c:auto val="1"/>
        <c:lblAlgn val="ctr"/>
        <c:lblOffset val="100"/>
        <c:tickLblSkip val="1"/>
        <c:noMultiLvlLbl val="0"/>
      </c:catAx>
      <c:valAx>
        <c:axId val="355852680"/>
        <c:scaling>
          <c:orientation val="minMax"/>
          <c:max val="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1859433640395768E-2"/>
              <c:y val="2.4239133117764667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852288"/>
        <c:crosses val="autoZero"/>
        <c:crossBetween val="between"/>
      </c:valAx>
      <c:valAx>
        <c:axId val="355853072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 Percent</a:t>
                </a:r>
              </a:p>
            </c:rich>
          </c:tx>
          <c:layout>
            <c:manualLayout>
              <c:xMode val="edge"/>
              <c:yMode val="edge"/>
              <c:x val="0.86307295584311328"/>
              <c:y val="2.4236111111111111E-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853464"/>
        <c:crosses val="max"/>
        <c:crossBetween val="between"/>
        <c:majorUnit val="5"/>
      </c:valAx>
      <c:catAx>
        <c:axId val="355853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585307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744856209150327"/>
          <c:w val="1"/>
          <c:h val="0.2255143790849673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93516959441123"/>
          <c:y val="5.02882864682258E-2"/>
          <c:w val="0.73812966081117759"/>
          <c:h val="0.643059270793886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'24. ábra'!$A$8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'24. ábra'!$C$2:$N$2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'24. ábra'!$C$8:$N$8</c:f>
              <c:numCache>
                <c:formatCode>#,##0</c:formatCode>
                <c:ptCount val="12"/>
                <c:pt idx="0">
                  <c:v>52.55885517543004</c:v>
                </c:pt>
                <c:pt idx="1">
                  <c:v>54.102095392853109</c:v>
                </c:pt>
                <c:pt idx="2">
                  <c:v>53.985064037414261</c:v>
                </c:pt>
                <c:pt idx="3">
                  <c:v>51.073880730335652</c:v>
                </c:pt>
                <c:pt idx="4">
                  <c:v>45.242876670473066</c:v>
                </c:pt>
                <c:pt idx="5">
                  <c:v>36.549354816923497</c:v>
                </c:pt>
                <c:pt idx="6">
                  <c:v>33.215570971770276</c:v>
                </c:pt>
                <c:pt idx="7">
                  <c:v>24.558510070744305</c:v>
                </c:pt>
                <c:pt idx="8">
                  <c:v>18.955692592683317</c:v>
                </c:pt>
                <c:pt idx="9">
                  <c:v>13.734575398749508</c:v>
                </c:pt>
                <c:pt idx="10">
                  <c:v>8.9497875714802841</c:v>
                </c:pt>
                <c:pt idx="11" formatCode="#,##0.00">
                  <c:v>7.8546400865828776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C-45B2-8F3D-2155693A8882}"/>
            </c:ext>
          </c:extLst>
        </c:ser>
        <c:ser>
          <c:idx val="1"/>
          <c:order val="1"/>
          <c:tx>
            <c:strRef>
              <c:f>'24. ábra'!$A$9</c:f>
              <c:strCache>
                <c:ptCount val="1"/>
                <c:pt idx="0">
                  <c:v>Nettó nem-adósság típusú tartozás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'24. ábra'!$C$2:$N$2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'24. ábra'!$C$9:$N$9</c:f>
              <c:numCache>
                <c:formatCode>#,##0</c:formatCode>
                <c:ptCount val="12"/>
                <c:pt idx="0">
                  <c:v>48.702781213168976</c:v>
                </c:pt>
                <c:pt idx="1">
                  <c:v>58.895710159073857</c:v>
                </c:pt>
                <c:pt idx="2">
                  <c:v>55.667352351363739</c:v>
                </c:pt>
                <c:pt idx="3">
                  <c:v>52.34331003935943</c:v>
                </c:pt>
                <c:pt idx="4">
                  <c:v>54.007651384558507</c:v>
                </c:pt>
                <c:pt idx="5">
                  <c:v>54.285589471553564</c:v>
                </c:pt>
                <c:pt idx="6">
                  <c:v>47.955470847300568</c:v>
                </c:pt>
                <c:pt idx="7">
                  <c:v>43.337076096742344</c:v>
                </c:pt>
                <c:pt idx="8">
                  <c:v>50.31197765238997</c:v>
                </c:pt>
                <c:pt idx="9">
                  <c:v>48.125985348931096</c:v>
                </c:pt>
                <c:pt idx="10">
                  <c:v>47.611654965756934</c:v>
                </c:pt>
                <c:pt idx="11">
                  <c:v>45.543634555063328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5C-45B2-8F3D-2155693A8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353572536"/>
        <c:axId val="353572928"/>
      </c:barChart>
      <c:lineChart>
        <c:grouping val="standard"/>
        <c:varyColors val="0"/>
        <c:ser>
          <c:idx val="2"/>
          <c:order val="2"/>
          <c:tx>
            <c:strRef>
              <c:f>'24. ábra'!$A$3</c:f>
              <c:strCache>
                <c:ptCount val="1"/>
                <c:pt idx="0">
                  <c:v>Nettó külső tartozás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'24. ábra'!$C$3:$N$3</c:f>
              <c:numCache>
                <c:formatCode>#,##0</c:formatCode>
                <c:ptCount val="12"/>
                <c:pt idx="0">
                  <c:v>101.26163638859899</c:v>
                </c:pt>
                <c:pt idx="1">
                  <c:v>112.99780555192697</c:v>
                </c:pt>
                <c:pt idx="2">
                  <c:v>109.65241638877801</c:v>
                </c:pt>
                <c:pt idx="3">
                  <c:v>103.41719076969507</c:v>
                </c:pt>
                <c:pt idx="4">
                  <c:v>99.250528055031594</c:v>
                </c:pt>
                <c:pt idx="5">
                  <c:v>90.834944288477033</c:v>
                </c:pt>
                <c:pt idx="6">
                  <c:v>81.171041819070837</c:v>
                </c:pt>
                <c:pt idx="7">
                  <c:v>67.895586167486641</c:v>
                </c:pt>
                <c:pt idx="8">
                  <c:v>69.26767024507329</c:v>
                </c:pt>
                <c:pt idx="9">
                  <c:v>61.860560747680594</c:v>
                </c:pt>
                <c:pt idx="10">
                  <c:v>56.561442537237212</c:v>
                </c:pt>
                <c:pt idx="11" formatCode="#\ ##0.0">
                  <c:v>53.398274641646218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5C-45B2-8F3D-2155693A8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3712"/>
        <c:axId val="353573320"/>
      </c:lineChart>
      <c:catAx>
        <c:axId val="353572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hu-HU" b="1"/>
                  <a:t>%</a:t>
                </a:r>
              </a:p>
            </c:rich>
          </c:tx>
          <c:layout>
            <c:manualLayout>
              <c:xMode val="edge"/>
              <c:yMode val="edge"/>
              <c:x val="0.83318633272662823"/>
              <c:y val="7.8604733633786197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353572928"/>
        <c:crosses val="autoZero"/>
        <c:auto val="1"/>
        <c:lblAlgn val="ctr"/>
        <c:lblOffset val="100"/>
        <c:noMultiLvlLbl val="0"/>
      </c:catAx>
      <c:valAx>
        <c:axId val="353572928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1241606088247971"/>
              <c:y val="1.590340126779367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3572536"/>
        <c:crosses val="autoZero"/>
        <c:crossBetween val="between"/>
      </c:valAx>
      <c:valAx>
        <c:axId val="353573320"/>
        <c:scaling>
          <c:orientation val="minMax"/>
          <c:max val="12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53573712"/>
        <c:crosses val="max"/>
        <c:crossBetween val="between"/>
      </c:valAx>
      <c:catAx>
        <c:axId val="353573712"/>
        <c:scaling>
          <c:orientation val="minMax"/>
        </c:scaling>
        <c:delete val="1"/>
        <c:axPos val="b"/>
        <c:majorTickMark val="out"/>
        <c:minorTickMark val="none"/>
        <c:tickLblPos val="none"/>
        <c:crossAx val="35357332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3.493814788302977E-2"/>
          <c:y val="0.83823094551065203"/>
          <c:w val="0.94971128608923883"/>
          <c:h val="0.1574687876114661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16700730510812E-2"/>
          <c:y val="5.3384118462946294E-2"/>
          <c:w val="0.89636659853897849"/>
          <c:h val="0.7489336601307189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'32. ábra'!$A$3</c:f>
              <c:strCache>
                <c:ptCount val="1"/>
                <c:pt idx="0">
                  <c:v>Nettó külső finanszírozási igény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'32. ábra'!$C$2:$N$2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'32. ábra'!$C$3:$N$3</c:f>
              <c:numCache>
                <c:formatCode>0.0</c:formatCode>
                <c:ptCount val="12"/>
                <c:pt idx="0">
                  <c:v>8.6006859194375984</c:v>
                </c:pt>
                <c:pt idx="1">
                  <c:v>-0.10827409003439993</c:v>
                </c:pt>
                <c:pt idx="2">
                  <c:v>-1.0857106929087998</c:v>
                </c:pt>
                <c:pt idx="3">
                  <c:v>-0.56962131754729994</c:v>
                </c:pt>
                <c:pt idx="4">
                  <c:v>-4.5214861222650002</c:v>
                </c:pt>
                <c:pt idx="5">
                  <c:v>-6.3604953381576994</c:v>
                </c:pt>
                <c:pt idx="6">
                  <c:v>-4.4970400587438997</c:v>
                </c:pt>
                <c:pt idx="7">
                  <c:v>-6.6575632980767017</c:v>
                </c:pt>
                <c:pt idx="8">
                  <c:v>-3.5486679456015997</c:v>
                </c:pt>
                <c:pt idx="9">
                  <c:v>-1.8804309154703001</c:v>
                </c:pt>
                <c:pt idx="10">
                  <c:v>-1.1680334143355002</c:v>
                </c:pt>
                <c:pt idx="11">
                  <c:v>0.82746325522779984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7-40E2-982D-3DF7E2C22BA6}"/>
            </c:ext>
          </c:extLst>
        </c:ser>
        <c:ser>
          <c:idx val="2"/>
          <c:order val="1"/>
          <c:tx>
            <c:strRef>
              <c:f>'32. ábra'!$A$4</c:f>
              <c:strCache>
                <c:ptCount val="1"/>
                <c:pt idx="0">
                  <c:v>Lejáró adósság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'32. ábra'!$C$2:$N$2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'32. ábra'!$C$4:$N$4</c:f>
              <c:numCache>
                <c:formatCode>0.0</c:formatCode>
                <c:ptCount val="12"/>
                <c:pt idx="0">
                  <c:v>28.284603983246082</c:v>
                </c:pt>
                <c:pt idx="1">
                  <c:v>29.551709403669648</c:v>
                </c:pt>
                <c:pt idx="2">
                  <c:v>30.892792845626648</c:v>
                </c:pt>
                <c:pt idx="3">
                  <c:v>37.946991524984099</c:v>
                </c:pt>
                <c:pt idx="4">
                  <c:v>36.702095500623201</c:v>
                </c:pt>
                <c:pt idx="5">
                  <c:v>28.495673350862198</c:v>
                </c:pt>
                <c:pt idx="6">
                  <c:v>28.1811009134613</c:v>
                </c:pt>
                <c:pt idx="7">
                  <c:v>21.373722689631698</c:v>
                </c:pt>
                <c:pt idx="8">
                  <c:v>21.728512235802398</c:v>
                </c:pt>
                <c:pt idx="9">
                  <c:v>18.799788571048801</c:v>
                </c:pt>
                <c:pt idx="10">
                  <c:v>17.104616698799898</c:v>
                </c:pt>
                <c:pt idx="11">
                  <c:v>17.484659769906699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C7-40E2-982D-3DF7E2C22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854248"/>
        <c:axId val="355854640"/>
      </c:barChart>
      <c:lineChart>
        <c:grouping val="standard"/>
        <c:varyColors val="0"/>
        <c:ser>
          <c:idx val="3"/>
          <c:order val="2"/>
          <c:tx>
            <c:strRef>
              <c:f>'32. ábra'!$A$5</c:f>
              <c:strCache>
                <c:ptCount val="1"/>
                <c:pt idx="0">
                  <c:v>Bruttó külső finanszírozási igény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'32. ábra'!$C$2:$N$2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'32. ábra'!$C$5:$N$5</c:f>
              <c:numCache>
                <c:formatCode>0.0</c:formatCode>
                <c:ptCount val="12"/>
                <c:pt idx="0">
                  <c:v>36.885289902683681</c:v>
                </c:pt>
                <c:pt idx="1">
                  <c:v>29.443435313635248</c:v>
                </c:pt>
                <c:pt idx="2">
                  <c:v>29.807082152717847</c:v>
                </c:pt>
                <c:pt idx="3">
                  <c:v>37.377370207436798</c:v>
                </c:pt>
                <c:pt idx="4">
                  <c:v>32.180609378358199</c:v>
                </c:pt>
                <c:pt idx="5">
                  <c:v>22.1351780127045</c:v>
                </c:pt>
                <c:pt idx="6">
                  <c:v>23.684060854717401</c:v>
                </c:pt>
                <c:pt idx="7">
                  <c:v>14.716159391554996</c:v>
                </c:pt>
                <c:pt idx="8">
                  <c:v>18.179844290200798</c:v>
                </c:pt>
                <c:pt idx="9">
                  <c:v>16.919357655578501</c:v>
                </c:pt>
                <c:pt idx="10">
                  <c:v>15.936583284464398</c:v>
                </c:pt>
                <c:pt idx="11">
                  <c:v>18.3121230251345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C7-40E2-982D-3DF7E2C22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5424"/>
        <c:axId val="355855032"/>
      </c:lineChart>
      <c:catAx>
        <c:axId val="35585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854640"/>
        <c:crosses val="autoZero"/>
        <c:auto val="1"/>
        <c:lblAlgn val="ctr"/>
        <c:lblOffset val="100"/>
        <c:noMultiLvlLbl val="0"/>
      </c:catAx>
      <c:valAx>
        <c:axId val="355854640"/>
        <c:scaling>
          <c:orientation val="minMax"/>
          <c:max val="4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2557028619528623E-2"/>
              <c:y val="1.289215686274509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854248"/>
        <c:crosses val="autoZero"/>
        <c:crossBetween val="between"/>
        <c:majorUnit val="5"/>
      </c:valAx>
      <c:valAx>
        <c:axId val="355855032"/>
        <c:scaling>
          <c:orientation val="minMax"/>
          <c:max val="4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78424852693602687"/>
              <c:y val="1.288888888888888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855424"/>
        <c:crosses val="max"/>
        <c:crossBetween val="between"/>
        <c:majorUnit val="5"/>
      </c:valAx>
      <c:catAx>
        <c:axId val="35585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5855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5740113988939087E-2"/>
          <c:y val="0.8982941176470588"/>
          <c:w val="0.93807419931696057"/>
          <c:h val="0.1017058823529411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16700730510812E-2"/>
          <c:y val="5.3384118462946294E-2"/>
          <c:w val="0.89636659853897849"/>
          <c:h val="0.7489336601307189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'32. ábra'!$B$3</c:f>
              <c:strCache>
                <c:ptCount val="1"/>
                <c:pt idx="0">
                  <c:v>Net borrowing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'32. ábra'!$C$2:$N$2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'32. ábra'!$C$3:$N$3</c:f>
              <c:numCache>
                <c:formatCode>0.0</c:formatCode>
                <c:ptCount val="12"/>
                <c:pt idx="0">
                  <c:v>8.6006859194375984</c:v>
                </c:pt>
                <c:pt idx="1">
                  <c:v>-0.10827409003439993</c:v>
                </c:pt>
                <c:pt idx="2">
                  <c:v>-1.0857106929087998</c:v>
                </c:pt>
                <c:pt idx="3">
                  <c:v>-0.56962131754729994</c:v>
                </c:pt>
                <c:pt idx="4">
                  <c:v>-4.5214861222650002</c:v>
                </c:pt>
                <c:pt idx="5">
                  <c:v>-6.3604953381576994</c:v>
                </c:pt>
                <c:pt idx="6">
                  <c:v>-4.4970400587438997</c:v>
                </c:pt>
                <c:pt idx="7">
                  <c:v>-6.6575632980767017</c:v>
                </c:pt>
                <c:pt idx="8">
                  <c:v>-3.5486679456015997</c:v>
                </c:pt>
                <c:pt idx="9">
                  <c:v>-1.8804309154703001</c:v>
                </c:pt>
                <c:pt idx="10">
                  <c:v>-1.1680334143355002</c:v>
                </c:pt>
                <c:pt idx="11">
                  <c:v>0.82746325522779984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B-4FEF-99F2-FC2CD03DC6FF}"/>
            </c:ext>
          </c:extLst>
        </c:ser>
        <c:ser>
          <c:idx val="2"/>
          <c:order val="1"/>
          <c:tx>
            <c:strRef>
              <c:f>'32. ábra'!$B$4</c:f>
              <c:strCache>
                <c:ptCount val="1"/>
                <c:pt idx="0">
                  <c:v>Maturing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'32. ábra'!$C$2:$N$2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'32. ábra'!$C$4:$N$4</c:f>
              <c:numCache>
                <c:formatCode>0.0</c:formatCode>
                <c:ptCount val="12"/>
                <c:pt idx="0">
                  <c:v>28.284603983246082</c:v>
                </c:pt>
                <c:pt idx="1">
                  <c:v>29.551709403669648</c:v>
                </c:pt>
                <c:pt idx="2">
                  <c:v>30.892792845626648</c:v>
                </c:pt>
                <c:pt idx="3">
                  <c:v>37.946991524984099</c:v>
                </c:pt>
                <c:pt idx="4">
                  <c:v>36.702095500623201</c:v>
                </c:pt>
                <c:pt idx="5">
                  <c:v>28.495673350862198</c:v>
                </c:pt>
                <c:pt idx="6">
                  <c:v>28.1811009134613</c:v>
                </c:pt>
                <c:pt idx="7">
                  <c:v>21.373722689631698</c:v>
                </c:pt>
                <c:pt idx="8">
                  <c:v>21.728512235802398</c:v>
                </c:pt>
                <c:pt idx="9">
                  <c:v>18.799788571048801</c:v>
                </c:pt>
                <c:pt idx="10">
                  <c:v>17.104616698799898</c:v>
                </c:pt>
                <c:pt idx="11">
                  <c:v>17.484659769906699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5B-4FEF-99F2-FC2CD03DC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854248"/>
        <c:axId val="355854640"/>
      </c:barChart>
      <c:lineChart>
        <c:grouping val="standard"/>
        <c:varyColors val="0"/>
        <c:ser>
          <c:idx val="3"/>
          <c:order val="2"/>
          <c:tx>
            <c:strRef>
              <c:f>'32. ábra'!$B$5</c:f>
              <c:strCache>
                <c:ptCount val="1"/>
                <c:pt idx="0">
                  <c:v>Gross financing need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'32. ábra'!$C$2:$N$2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'32. ábra'!$C$5:$N$5</c:f>
              <c:numCache>
                <c:formatCode>0.0</c:formatCode>
                <c:ptCount val="12"/>
                <c:pt idx="0">
                  <c:v>36.885289902683681</c:v>
                </c:pt>
                <c:pt idx="1">
                  <c:v>29.443435313635248</c:v>
                </c:pt>
                <c:pt idx="2">
                  <c:v>29.807082152717847</c:v>
                </c:pt>
                <c:pt idx="3">
                  <c:v>37.377370207436798</c:v>
                </c:pt>
                <c:pt idx="4">
                  <c:v>32.180609378358199</c:v>
                </c:pt>
                <c:pt idx="5">
                  <c:v>22.1351780127045</c:v>
                </c:pt>
                <c:pt idx="6">
                  <c:v>23.684060854717401</c:v>
                </c:pt>
                <c:pt idx="7">
                  <c:v>14.716159391554996</c:v>
                </c:pt>
                <c:pt idx="8">
                  <c:v>18.179844290200798</c:v>
                </c:pt>
                <c:pt idx="9">
                  <c:v>16.919357655578501</c:v>
                </c:pt>
                <c:pt idx="10">
                  <c:v>15.936583284464398</c:v>
                </c:pt>
                <c:pt idx="11">
                  <c:v>18.3121230251345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5B-4FEF-99F2-FC2CD03DC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5424"/>
        <c:axId val="355855032"/>
      </c:lineChart>
      <c:catAx>
        <c:axId val="35585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854640"/>
        <c:crosses val="autoZero"/>
        <c:auto val="1"/>
        <c:lblAlgn val="ctr"/>
        <c:lblOffset val="100"/>
        <c:noMultiLvlLbl val="0"/>
      </c:catAx>
      <c:valAx>
        <c:axId val="355854640"/>
        <c:scaling>
          <c:orientation val="minMax"/>
          <c:max val="4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2557028619528623E-2"/>
              <c:y val="1.289215686274509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854248"/>
        <c:crosses val="autoZero"/>
        <c:crossBetween val="between"/>
        <c:majorUnit val="5"/>
      </c:valAx>
      <c:valAx>
        <c:axId val="355855032"/>
        <c:scaling>
          <c:orientation val="minMax"/>
          <c:max val="4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1964794904395699"/>
              <c:y val="1.28888888888888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855424"/>
        <c:crosses val="max"/>
        <c:crossBetween val="between"/>
        <c:majorUnit val="5"/>
      </c:valAx>
      <c:catAx>
        <c:axId val="35585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5855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5740113988939087E-2"/>
          <c:y val="0.8982941176470588"/>
          <c:w val="0.93807419931696057"/>
          <c:h val="0.1017058823529411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47338313480052E-2"/>
          <c:y val="6.9075490196078435E-2"/>
          <c:w val="0.89092089998925028"/>
          <c:h val="0.71243856209150325"/>
        </c:manualLayout>
      </c:layout>
      <c:lineChart>
        <c:grouping val="standard"/>
        <c:varyColors val="0"/>
        <c:ser>
          <c:idx val="1"/>
          <c:order val="1"/>
          <c:tx>
            <c:strRef>
              <c:f>'33. ábra'!$A$4</c:f>
              <c:strCache>
                <c:ptCount val="1"/>
                <c:pt idx="0">
                  <c:v>Tartalékszint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'33. ábra'!$C$1:$AT$1</c:f>
              <c:strCache>
                <c:ptCount val="44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         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2016.I.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2018.I.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  <c:pt idx="40">
                  <c:v>2019.I.</c:v>
                </c:pt>
                <c:pt idx="41">
                  <c:v>         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'33. ábra'!$C$4:$AT$4</c:f>
              <c:numCache>
                <c:formatCode>0.00</c:formatCode>
                <c:ptCount val="44"/>
                <c:pt idx="0">
                  <c:v>27.889611909898203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35.173628335882505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  <c:pt idx="28">
                  <c:v>27.5509913543187</c:v>
                </c:pt>
                <c:pt idx="29">
                  <c:v>24.784807814902699</c:v>
                </c:pt>
                <c:pt idx="30">
                  <c:v>23.6605663109038</c:v>
                </c:pt>
                <c:pt idx="31">
                  <c:v>24.3838578465894</c:v>
                </c:pt>
                <c:pt idx="32">
                  <c:v>24.398329143521501</c:v>
                </c:pt>
                <c:pt idx="33">
                  <c:v>23.461261394862198</c:v>
                </c:pt>
                <c:pt idx="34">
                  <c:v>22.2259414022102</c:v>
                </c:pt>
                <c:pt idx="35">
                  <c:v>23.3679392950399</c:v>
                </c:pt>
                <c:pt idx="36">
                  <c:v>23.058556102937001</c:v>
                </c:pt>
                <c:pt idx="37">
                  <c:v>24.061006343293801</c:v>
                </c:pt>
                <c:pt idx="38">
                  <c:v>23.7267393252326</c:v>
                </c:pt>
                <c:pt idx="39">
                  <c:v>27.402533909176899</c:v>
                </c:pt>
                <c:pt idx="40">
                  <c:v>27.477832287063297</c:v>
                </c:pt>
                <c:pt idx="41">
                  <c:v>27.065409422022501</c:v>
                </c:pt>
                <c:pt idx="42">
                  <c:v>28.367129168843501</c:v>
                </c:pt>
                <c:pt idx="43">
                  <c:v>28.3852418687285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3B-4951-8643-8540A4D3F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78872"/>
        <c:axId val="356179264"/>
      </c:lineChart>
      <c:lineChart>
        <c:grouping val="standard"/>
        <c:varyColors val="0"/>
        <c:ser>
          <c:idx val="0"/>
          <c:order val="0"/>
          <c:tx>
            <c:strRef>
              <c:f>'33. ábra'!$A$3</c:f>
              <c:strCache>
                <c:ptCount val="1"/>
                <c:pt idx="0">
                  <c:v>Guidotti-Greenspan mutató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'33. ábra'!$C$1:$AT$1</c:f>
              <c:strCache>
                <c:ptCount val="44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         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2016.I.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2018.I.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  <c:pt idx="40">
                  <c:v>2019.I.</c:v>
                </c:pt>
                <c:pt idx="41">
                  <c:v>         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'33. ábra'!$C$3:$AT$3</c:f>
              <c:numCache>
                <c:formatCode>0.00</c:formatCode>
                <c:ptCount val="44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33.445560177394199</c:v>
                </c:pt>
                <c:pt idx="9">
                  <c:v>34.150559139343201</c:v>
                </c:pt>
                <c:pt idx="10">
                  <c:v>38.592951829159503</c:v>
                </c:pt>
                <c:pt idx="11">
                  <c:v>36.702095500623201</c:v>
                </c:pt>
                <c:pt idx="12">
                  <c:v>36.729111660054599</c:v>
                </c:pt>
                <c:pt idx="13">
                  <c:v>33.996193091680603</c:v>
                </c:pt>
                <c:pt idx="14">
                  <c:v>31.381605440652301</c:v>
                </c:pt>
                <c:pt idx="15">
                  <c:v>28.495673350862198</c:v>
                </c:pt>
                <c:pt idx="16">
                  <c:v>28.318373026501799</c:v>
                </c:pt>
                <c:pt idx="17">
                  <c:v>28.364579164244603</c:v>
                </c:pt>
                <c:pt idx="18">
                  <c:v>26.494279459717699</c:v>
                </c:pt>
                <c:pt idx="19">
                  <c:v>28.1811009134613</c:v>
                </c:pt>
                <c:pt idx="20">
                  <c:v>28.696769018012098</c:v>
                </c:pt>
                <c:pt idx="21">
                  <c:v>26.934320660801099</c:v>
                </c:pt>
                <c:pt idx="22">
                  <c:v>24.1630621976391</c:v>
                </c:pt>
                <c:pt idx="23">
                  <c:v>21.373722689631698</c:v>
                </c:pt>
                <c:pt idx="24">
                  <c:v>23.395388487279</c:v>
                </c:pt>
                <c:pt idx="25">
                  <c:v>24.397625376953499</c:v>
                </c:pt>
                <c:pt idx="26">
                  <c:v>22.489363687279202</c:v>
                </c:pt>
                <c:pt idx="27">
                  <c:v>21.728512235802398</c:v>
                </c:pt>
                <c:pt idx="28">
                  <c:v>20.751621037001101</c:v>
                </c:pt>
                <c:pt idx="29">
                  <c:v>19.827841801567899</c:v>
                </c:pt>
                <c:pt idx="30">
                  <c:v>18.492843378779501</c:v>
                </c:pt>
                <c:pt idx="31">
                  <c:v>18.799788571048801</c:v>
                </c:pt>
                <c:pt idx="32">
                  <c:v>20.867998072669401</c:v>
                </c:pt>
                <c:pt idx="33">
                  <c:v>20.187859797040602</c:v>
                </c:pt>
                <c:pt idx="34">
                  <c:v>19.153023895290001</c:v>
                </c:pt>
                <c:pt idx="35">
                  <c:v>17.104616698799898</c:v>
                </c:pt>
                <c:pt idx="36">
                  <c:v>18.2262528527401</c:v>
                </c:pt>
                <c:pt idx="37">
                  <c:v>18.858988210005901</c:v>
                </c:pt>
                <c:pt idx="38">
                  <c:v>18.511442042010199</c:v>
                </c:pt>
                <c:pt idx="39">
                  <c:v>17.484659769906699</c:v>
                </c:pt>
                <c:pt idx="40">
                  <c:v>20.292399494833102</c:v>
                </c:pt>
                <c:pt idx="41">
                  <c:v>18.628687155230399</c:v>
                </c:pt>
                <c:pt idx="42">
                  <c:v>19.2215126781213</c:v>
                </c:pt>
                <c:pt idx="43">
                  <c:v>17.686534466974202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3B-4951-8643-8540A4D3F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80048"/>
        <c:axId val="356179656"/>
      </c:lineChart>
      <c:catAx>
        <c:axId val="356178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6179264"/>
        <c:crosses val="autoZero"/>
        <c:auto val="1"/>
        <c:lblAlgn val="ctr"/>
        <c:lblOffset val="100"/>
        <c:tickLblSkip val="1"/>
        <c:noMultiLvlLbl val="0"/>
      </c:catAx>
      <c:valAx>
        <c:axId val="356179264"/>
        <c:scaling>
          <c:orientation val="minMax"/>
          <c:max val="40"/>
          <c:min val="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</a:t>
                </a:r>
                <a:r>
                  <a:rPr lang="hu-HU" baseline="0"/>
                  <a:t>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5096951990523097E-2"/>
              <c:y val="4.968063857471231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6178872"/>
        <c:crosses val="autoZero"/>
        <c:crossBetween val="between"/>
      </c:valAx>
      <c:valAx>
        <c:axId val="356179656"/>
        <c:scaling>
          <c:orientation val="minMax"/>
          <c:max val="40"/>
          <c:min val="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78144991582491596"/>
              <c:y val="8.1764705882352896E-4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6180048"/>
        <c:crosses val="max"/>
        <c:crossBetween val="between"/>
      </c:valAx>
      <c:catAx>
        <c:axId val="35618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1796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7424060477598952"/>
          <c:y val="0.93363595224578122"/>
          <c:w val="0.65970701461703174"/>
          <c:h val="5.800459111890010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47338313480052E-2"/>
          <c:y val="6.9075490196078435E-2"/>
          <c:w val="0.89092089998925028"/>
          <c:h val="0.69168692810457533"/>
        </c:manualLayout>
      </c:layout>
      <c:lineChart>
        <c:grouping val="standard"/>
        <c:varyColors val="0"/>
        <c:ser>
          <c:idx val="1"/>
          <c:order val="1"/>
          <c:tx>
            <c:strRef>
              <c:f>'33. ábra'!$B$4</c:f>
              <c:strCache>
                <c:ptCount val="1"/>
                <c:pt idx="0">
                  <c:v>Reserves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'33. ábra'!$C$2:$AT$2</c:f>
              <c:strCache>
                <c:ptCount val="44"/>
                <c:pt idx="0">
                  <c:v>  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'33. ábra'!$C$4:$AT$4</c:f>
              <c:numCache>
                <c:formatCode>0.00</c:formatCode>
                <c:ptCount val="44"/>
                <c:pt idx="0">
                  <c:v>27.889611909898203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35.173628335882505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  <c:pt idx="28">
                  <c:v>27.5509913543187</c:v>
                </c:pt>
                <c:pt idx="29">
                  <c:v>24.784807814902699</c:v>
                </c:pt>
                <c:pt idx="30">
                  <c:v>23.6605663109038</c:v>
                </c:pt>
                <c:pt idx="31">
                  <c:v>24.3838578465894</c:v>
                </c:pt>
                <c:pt idx="32">
                  <c:v>24.398329143521501</c:v>
                </c:pt>
                <c:pt idx="33">
                  <c:v>23.461261394862198</c:v>
                </c:pt>
                <c:pt idx="34">
                  <c:v>22.2259414022102</c:v>
                </c:pt>
                <c:pt idx="35">
                  <c:v>23.3679392950399</c:v>
                </c:pt>
                <c:pt idx="36">
                  <c:v>23.058556102937001</c:v>
                </c:pt>
                <c:pt idx="37">
                  <c:v>24.061006343293801</c:v>
                </c:pt>
                <c:pt idx="38">
                  <c:v>23.7267393252326</c:v>
                </c:pt>
                <c:pt idx="39">
                  <c:v>27.402533909176899</c:v>
                </c:pt>
                <c:pt idx="40">
                  <c:v>27.477832287063297</c:v>
                </c:pt>
                <c:pt idx="41">
                  <c:v>27.065409422022501</c:v>
                </c:pt>
                <c:pt idx="42">
                  <c:v>28.367129168843501</c:v>
                </c:pt>
                <c:pt idx="43">
                  <c:v>28.3852418687285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50-4DE3-8C70-6F13E09AF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78872"/>
        <c:axId val="356179264"/>
      </c:lineChart>
      <c:lineChart>
        <c:grouping val="standard"/>
        <c:varyColors val="0"/>
        <c:ser>
          <c:idx val="0"/>
          <c:order val="0"/>
          <c:tx>
            <c:strRef>
              <c:f>'33. ábra'!$B$3</c:f>
              <c:strCache>
                <c:ptCount val="1"/>
                <c:pt idx="0">
                  <c:v>Guidotti-Greenspan rule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'33. ábra'!$C$2:$AT$2</c:f>
              <c:strCache>
                <c:ptCount val="44"/>
                <c:pt idx="0">
                  <c:v>  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</c:strCache>
            </c:strRef>
          </c:cat>
          <c:val>
            <c:numRef>
              <c:f>'33. ábra'!$C$3:$AT$3</c:f>
              <c:numCache>
                <c:formatCode>0.00</c:formatCode>
                <c:ptCount val="44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33.445560177394199</c:v>
                </c:pt>
                <c:pt idx="9">
                  <c:v>34.150559139343201</c:v>
                </c:pt>
                <c:pt idx="10">
                  <c:v>38.592951829159503</c:v>
                </c:pt>
                <c:pt idx="11">
                  <c:v>36.702095500623201</c:v>
                </c:pt>
                <c:pt idx="12">
                  <c:v>36.729111660054599</c:v>
                </c:pt>
                <c:pt idx="13">
                  <c:v>33.996193091680603</c:v>
                </c:pt>
                <c:pt idx="14">
                  <c:v>31.381605440652301</c:v>
                </c:pt>
                <c:pt idx="15">
                  <c:v>28.495673350862198</c:v>
                </c:pt>
                <c:pt idx="16">
                  <c:v>28.318373026501799</c:v>
                </c:pt>
                <c:pt idx="17">
                  <c:v>28.364579164244603</c:v>
                </c:pt>
                <c:pt idx="18">
                  <c:v>26.494279459717699</c:v>
                </c:pt>
                <c:pt idx="19">
                  <c:v>28.1811009134613</c:v>
                </c:pt>
                <c:pt idx="20">
                  <c:v>28.696769018012098</c:v>
                </c:pt>
                <c:pt idx="21">
                  <c:v>26.934320660801099</c:v>
                </c:pt>
                <c:pt idx="22">
                  <c:v>24.1630621976391</c:v>
                </c:pt>
                <c:pt idx="23">
                  <c:v>21.373722689631698</c:v>
                </c:pt>
                <c:pt idx="24">
                  <c:v>23.395388487279</c:v>
                </c:pt>
                <c:pt idx="25">
                  <c:v>24.397625376953499</c:v>
                </c:pt>
                <c:pt idx="26">
                  <c:v>22.489363687279202</c:v>
                </c:pt>
                <c:pt idx="27">
                  <c:v>21.728512235802398</c:v>
                </c:pt>
                <c:pt idx="28">
                  <c:v>20.751621037001101</c:v>
                </c:pt>
                <c:pt idx="29">
                  <c:v>19.827841801567899</c:v>
                </c:pt>
                <c:pt idx="30">
                  <c:v>18.492843378779501</c:v>
                </c:pt>
                <c:pt idx="31">
                  <c:v>18.799788571048801</c:v>
                </c:pt>
                <c:pt idx="32">
                  <c:v>20.867998072669401</c:v>
                </c:pt>
                <c:pt idx="33">
                  <c:v>20.187859797040602</c:v>
                </c:pt>
                <c:pt idx="34">
                  <c:v>19.153023895290001</c:v>
                </c:pt>
                <c:pt idx="35">
                  <c:v>17.104616698799898</c:v>
                </c:pt>
                <c:pt idx="36">
                  <c:v>18.2262528527401</c:v>
                </c:pt>
                <c:pt idx="37">
                  <c:v>18.858988210005901</c:v>
                </c:pt>
                <c:pt idx="38">
                  <c:v>18.511442042010199</c:v>
                </c:pt>
                <c:pt idx="39">
                  <c:v>17.484659769906699</c:v>
                </c:pt>
                <c:pt idx="40">
                  <c:v>20.292399494833102</c:v>
                </c:pt>
                <c:pt idx="41">
                  <c:v>18.628687155230399</c:v>
                </c:pt>
                <c:pt idx="42">
                  <c:v>19.2215126781213</c:v>
                </c:pt>
                <c:pt idx="43">
                  <c:v>17.686534466974202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0-4DE3-8C70-6F13E09AF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80048"/>
        <c:axId val="356179656"/>
      </c:lineChart>
      <c:catAx>
        <c:axId val="356178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6179264"/>
        <c:crosses val="autoZero"/>
        <c:auto val="1"/>
        <c:lblAlgn val="ctr"/>
        <c:lblOffset val="100"/>
        <c:tickLblSkip val="1"/>
        <c:noMultiLvlLbl val="0"/>
      </c:catAx>
      <c:valAx>
        <c:axId val="356179264"/>
        <c:scaling>
          <c:orientation val="minMax"/>
          <c:max val="40"/>
          <c:min val="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5096951990523097E-2"/>
              <c:y val="4.968063857471231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6178872"/>
        <c:crosses val="autoZero"/>
        <c:crossBetween val="between"/>
      </c:valAx>
      <c:valAx>
        <c:axId val="356179656"/>
        <c:scaling>
          <c:orientation val="minMax"/>
          <c:max val="40"/>
          <c:min val="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1937777466301875"/>
              <c:y val="8.1770833333333337E-4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6180048"/>
        <c:crosses val="max"/>
        <c:crossBetween val="between"/>
      </c:valAx>
      <c:catAx>
        <c:axId val="35618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1796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7424060477598952"/>
          <c:y val="0.93363595224578122"/>
          <c:w val="0.65970701461703174"/>
          <c:h val="5.800459111890010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57273427828431E-2"/>
          <c:y val="8.76826388888889E-2"/>
          <c:w val="0.40746497901524947"/>
          <c:h val="0.6050576388888888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'24. ábra'!$B$6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'24. ábra'!$C$2:$N$2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'24. ábra'!$C$6:$N$6</c:f>
              <c:numCache>
                <c:formatCode>#,##0</c:formatCode>
                <c:ptCount val="12"/>
                <c:pt idx="0">
                  <c:v>52.758724384429549</c:v>
                </c:pt>
                <c:pt idx="1">
                  <c:v>62.320071139053404</c:v>
                </c:pt>
                <c:pt idx="2">
                  <c:v>60.014061671829609</c:v>
                </c:pt>
                <c:pt idx="3">
                  <c:v>62.086138486544669</c:v>
                </c:pt>
                <c:pt idx="4">
                  <c:v>60.12924016520094</c:v>
                </c:pt>
                <c:pt idx="5">
                  <c:v>58.310318423001533</c:v>
                </c:pt>
                <c:pt idx="6">
                  <c:v>54.066824780096269</c:v>
                </c:pt>
                <c:pt idx="7">
                  <c:v>47.981279294784706</c:v>
                </c:pt>
                <c:pt idx="8">
                  <c:v>50.804437078171631</c:v>
                </c:pt>
                <c:pt idx="9">
                  <c:v>43.341171111696276</c:v>
                </c:pt>
                <c:pt idx="10">
                  <c:v>43.550574613558013</c:v>
                </c:pt>
                <c:pt idx="11">
                  <c:v>39.0190036384205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B-4A5C-A6CD-ED1D7D814FB1}"/>
            </c:ext>
          </c:extLst>
        </c:ser>
        <c:ser>
          <c:idx val="2"/>
          <c:order val="2"/>
          <c:tx>
            <c:strRef>
              <c:f>'24. ábra'!$B$5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'24. ábra'!$C$2:$N$2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'24. ábra'!$C$5:$N$5</c:f>
              <c:numCache>
                <c:formatCode>#,##0</c:formatCode>
                <c:ptCount val="12"/>
                <c:pt idx="0">
                  <c:v>34.832727221029657</c:v>
                </c:pt>
                <c:pt idx="1">
                  <c:v>34.65372585079438</c:v>
                </c:pt>
                <c:pt idx="2">
                  <c:v>32.599204913878793</c:v>
                </c:pt>
                <c:pt idx="3">
                  <c:v>26.0896996481301</c:v>
                </c:pt>
                <c:pt idx="4">
                  <c:v>21.032978110901375</c:v>
                </c:pt>
                <c:pt idx="5">
                  <c:v>17.513586269348203</c:v>
                </c:pt>
                <c:pt idx="6">
                  <c:v>14.746284152570961</c:v>
                </c:pt>
                <c:pt idx="7">
                  <c:v>11.05239071002805</c:v>
                </c:pt>
                <c:pt idx="8">
                  <c:v>5.3138102980425383</c:v>
                </c:pt>
                <c:pt idx="9">
                  <c:v>7.0150380143376534</c:v>
                </c:pt>
                <c:pt idx="10">
                  <c:v>5.1702555678552358</c:v>
                </c:pt>
                <c:pt idx="11">
                  <c:v>7.1027872998932748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B-4A5C-A6CD-ED1D7D814FB1}"/>
            </c:ext>
          </c:extLst>
        </c:ser>
        <c:ser>
          <c:idx val="1"/>
          <c:order val="3"/>
          <c:tx>
            <c:strRef>
              <c:f>'24. ábra'!$B$4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'24. ábra'!$C$2:$N$2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'24. ábra'!$C$4:$N$4</c:f>
              <c:numCache>
                <c:formatCode>#,##0</c:formatCode>
                <c:ptCount val="12"/>
                <c:pt idx="0">
                  <c:v>14.341501859890778</c:v>
                </c:pt>
                <c:pt idx="1">
                  <c:v>16.882782761379403</c:v>
                </c:pt>
                <c:pt idx="2">
                  <c:v>17.919475852557987</c:v>
                </c:pt>
                <c:pt idx="3">
                  <c:v>16.112394402492235</c:v>
                </c:pt>
                <c:pt idx="4">
                  <c:v>18.851173762499858</c:v>
                </c:pt>
                <c:pt idx="5">
                  <c:v>15.691801542349106</c:v>
                </c:pt>
                <c:pt idx="6">
                  <c:v>13.655830453136208</c:v>
                </c:pt>
                <c:pt idx="7">
                  <c:v>11.023669361285382</c:v>
                </c:pt>
                <c:pt idx="8">
                  <c:v>13.745513750046664</c:v>
                </c:pt>
                <c:pt idx="9">
                  <c:v>11.504351621646673</c:v>
                </c:pt>
                <c:pt idx="10">
                  <c:v>8.6921202865720382</c:v>
                </c:pt>
                <c:pt idx="11" formatCode="#\ ##0.0">
                  <c:v>6.7664766905133433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BB-4A5C-A6CD-ED1D7D81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axId val="349864720"/>
        <c:axId val="353570968"/>
      </c:barChart>
      <c:lineChart>
        <c:grouping val="standard"/>
        <c:varyColors val="0"/>
        <c:ser>
          <c:idx val="0"/>
          <c:order val="0"/>
          <c:tx>
            <c:strRef>
              <c:f>'24. ábra'!$B$3</c:f>
              <c:strCache>
                <c:ptCount val="1"/>
                <c:pt idx="0">
                  <c:v>NIIP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'24. ábra'!$C$2:$N$2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'24. ábra'!$C$3:$N$3</c:f>
              <c:numCache>
                <c:formatCode>#,##0</c:formatCode>
                <c:ptCount val="12"/>
                <c:pt idx="0">
                  <c:v>101.26163638859899</c:v>
                </c:pt>
                <c:pt idx="1">
                  <c:v>112.99780555192697</c:v>
                </c:pt>
                <c:pt idx="2">
                  <c:v>109.65241638877801</c:v>
                </c:pt>
                <c:pt idx="3">
                  <c:v>103.41719076969507</c:v>
                </c:pt>
                <c:pt idx="4">
                  <c:v>99.250528055031594</c:v>
                </c:pt>
                <c:pt idx="5">
                  <c:v>90.834944288477033</c:v>
                </c:pt>
                <c:pt idx="6">
                  <c:v>81.171041819070837</c:v>
                </c:pt>
                <c:pt idx="7">
                  <c:v>67.895586167486641</c:v>
                </c:pt>
                <c:pt idx="8">
                  <c:v>69.26767024507329</c:v>
                </c:pt>
                <c:pt idx="9">
                  <c:v>61.860560747680594</c:v>
                </c:pt>
                <c:pt idx="10">
                  <c:v>56.561442537237212</c:v>
                </c:pt>
                <c:pt idx="11" formatCode="#\ ##0.0">
                  <c:v>53.398274641646218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BB-4A5C-A6CD-ED1D7D81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1752"/>
        <c:axId val="353571360"/>
      </c:lineChart>
      <c:catAx>
        <c:axId val="34986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6703968119024853E-2"/>
              <c:y val="2.7787152777777779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8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3570968"/>
        <c:crosses val="autoZero"/>
        <c:auto val="1"/>
        <c:lblAlgn val="ctr"/>
        <c:lblOffset val="100"/>
        <c:noMultiLvlLbl val="0"/>
      </c:catAx>
      <c:valAx>
        <c:axId val="353570968"/>
        <c:scaling>
          <c:orientation val="minMax"/>
          <c:max val="120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9864720"/>
        <c:crosses val="autoZero"/>
        <c:crossBetween val="between"/>
      </c:valAx>
      <c:valAx>
        <c:axId val="353571360"/>
        <c:scaling>
          <c:orientation val="minMax"/>
          <c:max val="1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38369201952263748"/>
              <c:y val="2.399618055555555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3571752"/>
        <c:crosses val="max"/>
        <c:crossBetween val="between"/>
      </c:valAx>
      <c:catAx>
        <c:axId val="353571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357136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8489034344599169E-2"/>
          <c:y val="0.81986284722222225"/>
          <c:w val="0.45180980997801573"/>
          <c:h val="0.1544201388888888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05131395398663"/>
          <c:y val="7.6832132359549471E-2"/>
          <c:w val="0.72301351645160217"/>
          <c:h val="0.624553858501298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'24. ábra'!$B$8</c:f>
              <c:strCache>
                <c:ptCount val="1"/>
                <c:pt idx="0">
                  <c:v>Net external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'24. ábra'!$C$2:$N$2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'24. ábra'!$C$8:$N$8</c:f>
              <c:numCache>
                <c:formatCode>#,##0</c:formatCode>
                <c:ptCount val="12"/>
                <c:pt idx="0">
                  <c:v>52.55885517543004</c:v>
                </c:pt>
                <c:pt idx="1">
                  <c:v>54.102095392853109</c:v>
                </c:pt>
                <c:pt idx="2">
                  <c:v>53.985064037414261</c:v>
                </c:pt>
                <c:pt idx="3">
                  <c:v>51.073880730335652</c:v>
                </c:pt>
                <c:pt idx="4">
                  <c:v>45.242876670473066</c:v>
                </c:pt>
                <c:pt idx="5">
                  <c:v>36.549354816923497</c:v>
                </c:pt>
                <c:pt idx="6">
                  <c:v>33.215570971770276</c:v>
                </c:pt>
                <c:pt idx="7">
                  <c:v>24.558510070744305</c:v>
                </c:pt>
                <c:pt idx="8">
                  <c:v>18.955692592683317</c:v>
                </c:pt>
                <c:pt idx="9">
                  <c:v>13.734575398749508</c:v>
                </c:pt>
                <c:pt idx="10">
                  <c:v>8.9497875714802841</c:v>
                </c:pt>
                <c:pt idx="11" formatCode="#,##0.00">
                  <c:v>7.8546400865828776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6-42B8-A565-C4F2BF8CE361}"/>
            </c:ext>
          </c:extLst>
        </c:ser>
        <c:ser>
          <c:idx val="1"/>
          <c:order val="1"/>
          <c:tx>
            <c:strRef>
              <c:f>'24. ábra'!$B$9</c:f>
              <c:strCache>
                <c:ptCount val="1"/>
                <c:pt idx="0">
                  <c:v>Net non-debt liabilities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'24. ábra'!$C$2:$N$2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'24. ábra'!$C$9:$N$9</c:f>
              <c:numCache>
                <c:formatCode>#,##0</c:formatCode>
                <c:ptCount val="12"/>
                <c:pt idx="0">
                  <c:v>48.702781213168976</c:v>
                </c:pt>
                <c:pt idx="1">
                  <c:v>58.895710159073857</c:v>
                </c:pt>
                <c:pt idx="2">
                  <c:v>55.667352351363739</c:v>
                </c:pt>
                <c:pt idx="3">
                  <c:v>52.34331003935943</c:v>
                </c:pt>
                <c:pt idx="4">
                  <c:v>54.007651384558507</c:v>
                </c:pt>
                <c:pt idx="5">
                  <c:v>54.285589471553564</c:v>
                </c:pt>
                <c:pt idx="6">
                  <c:v>47.955470847300568</c:v>
                </c:pt>
                <c:pt idx="7">
                  <c:v>43.337076096742344</c:v>
                </c:pt>
                <c:pt idx="8">
                  <c:v>50.31197765238997</c:v>
                </c:pt>
                <c:pt idx="9">
                  <c:v>48.125985348931096</c:v>
                </c:pt>
                <c:pt idx="10">
                  <c:v>47.611654965756934</c:v>
                </c:pt>
                <c:pt idx="11">
                  <c:v>45.543634555063328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6-42B8-A565-C4F2BF8CE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353572536"/>
        <c:axId val="353572928"/>
      </c:barChart>
      <c:lineChart>
        <c:grouping val="standard"/>
        <c:varyColors val="0"/>
        <c:ser>
          <c:idx val="2"/>
          <c:order val="2"/>
          <c:tx>
            <c:strRef>
              <c:f>'24. ábra'!$B$3</c:f>
              <c:strCache>
                <c:ptCount val="1"/>
                <c:pt idx="0">
                  <c:v>NIIP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'24. ábra'!$C$3:$N$3</c:f>
              <c:numCache>
                <c:formatCode>#,##0</c:formatCode>
                <c:ptCount val="12"/>
                <c:pt idx="0">
                  <c:v>101.26163638859899</c:v>
                </c:pt>
                <c:pt idx="1">
                  <c:v>112.99780555192697</c:v>
                </c:pt>
                <c:pt idx="2">
                  <c:v>109.65241638877801</c:v>
                </c:pt>
                <c:pt idx="3">
                  <c:v>103.41719076969507</c:v>
                </c:pt>
                <c:pt idx="4">
                  <c:v>99.250528055031594</c:v>
                </c:pt>
                <c:pt idx="5">
                  <c:v>90.834944288477033</c:v>
                </c:pt>
                <c:pt idx="6">
                  <c:v>81.171041819070837</c:v>
                </c:pt>
                <c:pt idx="7">
                  <c:v>67.895586167486641</c:v>
                </c:pt>
                <c:pt idx="8">
                  <c:v>69.26767024507329</c:v>
                </c:pt>
                <c:pt idx="9">
                  <c:v>61.860560747680594</c:v>
                </c:pt>
                <c:pt idx="10">
                  <c:v>56.561442537237212</c:v>
                </c:pt>
                <c:pt idx="11" formatCode="#\ ##0.0">
                  <c:v>53.398274641646218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6-42B8-A565-C4F2BF8CE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3712"/>
        <c:axId val="353573320"/>
      </c:lineChart>
      <c:catAx>
        <c:axId val="353572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n-US"/>
          </a:p>
        </c:txPr>
        <c:crossAx val="353572928"/>
        <c:crosses val="autoZero"/>
        <c:auto val="1"/>
        <c:lblAlgn val="ctr"/>
        <c:lblOffset val="100"/>
        <c:noMultiLvlLbl val="0"/>
      </c:catAx>
      <c:valAx>
        <c:axId val="353572928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53572536"/>
        <c:crosses val="autoZero"/>
        <c:crossBetween val="between"/>
      </c:valAx>
      <c:valAx>
        <c:axId val="353573320"/>
        <c:scaling>
          <c:orientation val="minMax"/>
          <c:max val="12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53573712"/>
        <c:crosses val="max"/>
        <c:crossBetween val="between"/>
      </c:valAx>
      <c:catAx>
        <c:axId val="353573712"/>
        <c:scaling>
          <c:orientation val="minMax"/>
        </c:scaling>
        <c:delete val="1"/>
        <c:axPos val="b"/>
        <c:majorTickMark val="out"/>
        <c:minorTickMark val="none"/>
        <c:tickLblPos val="none"/>
        <c:crossAx val="35357332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3.493814788302977E-2"/>
          <c:y val="0.83638029130408842"/>
          <c:w val="0.94971128608923883"/>
          <c:h val="0.159319258815807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4920634920636E-2"/>
          <c:y val="6.5808950617283937E-2"/>
          <c:w val="0.87186997144802958"/>
          <c:h val="0.6173552469135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'25. ábra'!$A$12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'25. ábra'!$D$1:$P$1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'25. ábra'!$D$12:$P$12</c:f>
              <c:numCache>
                <c:formatCode>0.0</c:formatCode>
                <c:ptCount val="13"/>
                <c:pt idx="0">
                  <c:v>0</c:v>
                </c:pt>
                <c:pt idx="1">
                  <c:v>2.4450649992290998</c:v>
                </c:pt>
                <c:pt idx="2">
                  <c:v>2.7037672499521999</c:v>
                </c:pt>
                <c:pt idx="3">
                  <c:v>3.5390814149745</c:v>
                </c:pt>
                <c:pt idx="4">
                  <c:v>4.6151302123508007</c:v>
                </c:pt>
                <c:pt idx="5">
                  <c:v>6.797850944512799</c:v>
                </c:pt>
                <c:pt idx="6">
                  <c:v>8.0300262925192989</c:v>
                </c:pt>
                <c:pt idx="7">
                  <c:v>11.1084894071049</c:v>
                </c:pt>
                <c:pt idx="8">
                  <c:v>12.5468107345337</c:v>
                </c:pt>
                <c:pt idx="9">
                  <c:v>15.109445424124997</c:v>
                </c:pt>
                <c:pt idx="10">
                  <c:v>17.153140704719199</c:v>
                </c:pt>
                <c:pt idx="11">
                  <c:v>19.933956871227199</c:v>
                </c:pt>
                <c:pt idx="12">
                  <c:v>22.2541833280502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2-46F3-A02D-F0DB0BE7F866}"/>
            </c:ext>
          </c:extLst>
        </c:ser>
        <c:ser>
          <c:idx val="1"/>
          <c:order val="1"/>
          <c:tx>
            <c:strRef>
              <c:f>'25. ábra'!$A$13</c:f>
              <c:strCache>
                <c:ptCount val="1"/>
                <c:pt idx="0">
                  <c:v>Átértékelődés és egyéb állományváltozás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'25. ábra'!$D$1:$P$1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'25. ábra'!$D$13:$P$13</c:f>
              <c:numCache>
                <c:formatCode>0.0</c:formatCode>
                <c:ptCount val="13"/>
                <c:pt idx="0">
                  <c:v>0</c:v>
                </c:pt>
                <c:pt idx="1">
                  <c:v>-4.1296366179710819</c:v>
                </c:pt>
                <c:pt idx="2">
                  <c:v>2.5476665982381608</c:v>
                </c:pt>
                <c:pt idx="3">
                  <c:v>1.70161773310743</c:v>
                </c:pt>
                <c:pt idx="4">
                  <c:v>-0.21258418970073611</c:v>
                </c:pt>
                <c:pt idx="5">
                  <c:v>3.9588579325073483</c:v>
                </c:pt>
                <c:pt idx="6">
                  <c:v>4.3655519594738763</c:v>
                </c:pt>
                <c:pt idx="7">
                  <c:v>3.3084506395193554</c:v>
                </c:pt>
                <c:pt idx="8">
                  <c:v>-9.8526382707637392</c:v>
                </c:pt>
                <c:pt idx="9">
                  <c:v>5.5736514051605806</c:v>
                </c:pt>
                <c:pt idx="10">
                  <c:v>4.8296477695701903</c:v>
                </c:pt>
                <c:pt idx="11">
                  <c:v>5.554399066440701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2-46F3-A02D-F0DB0BE7F866}"/>
            </c:ext>
          </c:extLst>
        </c:ser>
        <c:ser>
          <c:idx val="2"/>
          <c:order val="2"/>
          <c:tx>
            <c:strRef>
              <c:f>'25. ábra'!$A$14</c:f>
              <c:strCache>
                <c:ptCount val="1"/>
                <c:pt idx="0">
                  <c:v>Nem normál üzletmenet eredményei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'25. ábra'!$D$1:$P$1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'25. ábra'!$D$14:$P$14</c:f>
              <c:numCache>
                <c:formatCode>0.0</c:formatCode>
                <c:ptCount val="13"/>
                <c:pt idx="0">
                  <c:v>0</c:v>
                </c:pt>
                <c:pt idx="1">
                  <c:v>-1.6921111105914215</c:v>
                </c:pt>
                <c:pt idx="2">
                  <c:v>-3.4361271814200558</c:v>
                </c:pt>
                <c:pt idx="3">
                  <c:v>-5.7219602475231355</c:v>
                </c:pt>
                <c:pt idx="4">
                  <c:v>-10.424682202545867</c:v>
                </c:pt>
                <c:pt idx="5">
                  <c:v>-12.209006073574852</c:v>
                </c:pt>
                <c:pt idx="6">
                  <c:v>-13.048692880540695</c:v>
                </c:pt>
                <c:pt idx="7">
                  <c:v>-16.076229114652747</c:v>
                </c:pt>
                <c:pt idx="8">
                  <c:v>-7.2019714338116749</c:v>
                </c:pt>
                <c:pt idx="9">
                  <c:v>-17.148909305344986</c:v>
                </c:pt>
                <c:pt idx="10">
                  <c:v>-19.697279562410994</c:v>
                </c:pt>
                <c:pt idx="11">
                  <c:v>-19.697279562410994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C2-46F3-A02D-F0DB0BE7F866}"/>
            </c:ext>
          </c:extLst>
        </c:ser>
        <c:ser>
          <c:idx val="5"/>
          <c:order val="4"/>
          <c:tx>
            <c:strRef>
              <c:f>'25. ábra'!$A$17</c:f>
              <c:strCache>
                <c:ptCount val="1"/>
                <c:pt idx="0">
                  <c:v>Átértékelődés és nem normál eredménytételek</c:v>
                </c:pt>
              </c:strCache>
            </c:strRef>
          </c:tx>
          <c:spPr>
            <a:pattFill prst="wdUpDiag">
              <a:fgClr>
                <a:schemeClr val="accent1"/>
              </a:fgClr>
              <a:bgClr>
                <a:schemeClr val="bg1">
                  <a:lumMod val="75000"/>
                </a:schemeClr>
              </a:bgClr>
            </a:pattFill>
            <a:ln>
              <a:noFill/>
            </a:ln>
            <a:effectLst/>
          </c:spPr>
          <c:invertIfNegative val="0"/>
          <c:cat>
            <c:numRef>
              <c:f>'25. ábra'!$D$1:$P$1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'25. ábra'!$D$17:$P$17</c:f>
              <c:numCache>
                <c:formatCode>General</c:formatCode>
                <c:ptCount val="13"/>
                <c:pt idx="12" formatCode="0.0">
                  <c:v>-16.019416666870598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C2-46F3-A02D-F0DB0BE7F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0107544"/>
        <c:axId val="640107936"/>
      </c:barChart>
      <c:lineChart>
        <c:grouping val="standard"/>
        <c:varyColors val="0"/>
        <c:ser>
          <c:idx val="4"/>
          <c:order val="3"/>
          <c:tx>
            <c:strRef>
              <c:f>'25. ábra'!$A$3</c:f>
              <c:strCache>
                <c:ptCount val="1"/>
                <c:pt idx="0">
                  <c:v>FDI állomány alakulása (j.t.)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'25. ábra'!$D$3:$P$3</c:f>
              <c:numCache>
                <c:formatCode>0.00</c:formatCode>
                <c:ptCount val="13"/>
                <c:pt idx="0">
                  <c:v>50.933946979677202</c:v>
                </c:pt>
                <c:pt idx="1">
                  <c:v>47.557264250343799</c:v>
                </c:pt>
                <c:pt idx="2">
                  <c:v>52.749253646447507</c:v>
                </c:pt>
                <c:pt idx="3">
                  <c:v>50.452685880235997</c:v>
                </c:pt>
                <c:pt idx="4">
                  <c:v>44.911810799781399</c:v>
                </c:pt>
                <c:pt idx="5">
                  <c:v>49.481649783122499</c:v>
                </c:pt>
                <c:pt idx="6">
                  <c:v>50.280832351129682</c:v>
                </c:pt>
                <c:pt idx="7">
                  <c:v>49.27465791164871</c:v>
                </c:pt>
                <c:pt idx="8">
                  <c:v>46.42614800963549</c:v>
                </c:pt>
                <c:pt idx="9">
                  <c:v>54.468134503617797</c:v>
                </c:pt>
                <c:pt idx="10">
                  <c:v>53.219455891555597</c:v>
                </c:pt>
                <c:pt idx="11">
                  <c:v>56.725023354934109</c:v>
                </c:pt>
                <c:pt idx="12">
                  <c:v>57.168713640856801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C2-46F3-A02D-F0DB0BE7F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949184"/>
        <c:axId val="639948792"/>
      </c:lineChart>
      <c:catAx>
        <c:axId val="64010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0107936"/>
        <c:crosses val="autoZero"/>
        <c:auto val="1"/>
        <c:lblAlgn val="ctr"/>
        <c:lblOffset val="100"/>
        <c:noMultiLvlLbl val="0"/>
      </c:catAx>
      <c:valAx>
        <c:axId val="640107936"/>
        <c:scaling>
          <c:orientation val="minMax"/>
          <c:max val="25"/>
          <c:min val="-2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2870157197992674E-2"/>
              <c:y val="4.3413447664591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0107544"/>
        <c:crosses val="autoZero"/>
        <c:crossBetween val="between"/>
        <c:majorUnit val="5"/>
      </c:valAx>
      <c:valAx>
        <c:axId val="639948792"/>
        <c:scaling>
          <c:orientation val="minMax"/>
          <c:max val="75"/>
          <c:min val="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0871071301236841"/>
              <c:y val="1.3703260914373782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39949184"/>
        <c:crosses val="max"/>
        <c:crossBetween val="between"/>
        <c:majorUnit val="5"/>
      </c:valAx>
      <c:catAx>
        <c:axId val="639949184"/>
        <c:scaling>
          <c:orientation val="minMax"/>
        </c:scaling>
        <c:delete val="1"/>
        <c:axPos val="b"/>
        <c:majorTickMark val="out"/>
        <c:minorTickMark val="none"/>
        <c:tickLblPos val="nextTo"/>
        <c:crossAx val="6399487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5468271604938275"/>
          <c:w val="1"/>
          <c:h val="0.23355810271015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4920634920636E-2"/>
          <c:y val="6.5808950617283937E-2"/>
          <c:w val="0.87186997144802958"/>
          <c:h val="0.6173552469135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'25. ábra'!$B$12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'25. ábra'!$D$1:$P$1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'25. ábra'!$D$12:$P$12</c:f>
              <c:numCache>
                <c:formatCode>0.0</c:formatCode>
                <c:ptCount val="13"/>
                <c:pt idx="0">
                  <c:v>0</c:v>
                </c:pt>
                <c:pt idx="1">
                  <c:v>2.4450649992290998</c:v>
                </c:pt>
                <c:pt idx="2">
                  <c:v>2.7037672499521999</c:v>
                </c:pt>
                <c:pt idx="3">
                  <c:v>3.5390814149745</c:v>
                </c:pt>
                <c:pt idx="4">
                  <c:v>4.6151302123508007</c:v>
                </c:pt>
                <c:pt idx="5">
                  <c:v>6.797850944512799</c:v>
                </c:pt>
                <c:pt idx="6">
                  <c:v>8.0300262925192989</c:v>
                </c:pt>
                <c:pt idx="7">
                  <c:v>11.1084894071049</c:v>
                </c:pt>
                <c:pt idx="8">
                  <c:v>12.5468107345337</c:v>
                </c:pt>
                <c:pt idx="9">
                  <c:v>15.109445424124997</c:v>
                </c:pt>
                <c:pt idx="10">
                  <c:v>17.153140704719199</c:v>
                </c:pt>
                <c:pt idx="11">
                  <c:v>19.933956871227199</c:v>
                </c:pt>
                <c:pt idx="12">
                  <c:v>22.2541833280502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A-413B-93C1-ED3E60BE6D26}"/>
            </c:ext>
          </c:extLst>
        </c:ser>
        <c:ser>
          <c:idx val="1"/>
          <c:order val="1"/>
          <c:tx>
            <c:strRef>
              <c:f>'25. ábra'!$B$13</c:f>
              <c:strCache>
                <c:ptCount val="1"/>
                <c:pt idx="0">
                  <c:v>Revaluation and other changes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'25. ábra'!$D$1:$P$1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'25. ábra'!$D$13:$P$13</c:f>
              <c:numCache>
                <c:formatCode>0.0</c:formatCode>
                <c:ptCount val="13"/>
                <c:pt idx="0">
                  <c:v>0</c:v>
                </c:pt>
                <c:pt idx="1">
                  <c:v>-4.1296366179710819</c:v>
                </c:pt>
                <c:pt idx="2">
                  <c:v>2.5476665982381608</c:v>
                </c:pt>
                <c:pt idx="3">
                  <c:v>1.70161773310743</c:v>
                </c:pt>
                <c:pt idx="4">
                  <c:v>-0.21258418970073611</c:v>
                </c:pt>
                <c:pt idx="5">
                  <c:v>3.9588579325073483</c:v>
                </c:pt>
                <c:pt idx="6">
                  <c:v>4.3655519594738763</c:v>
                </c:pt>
                <c:pt idx="7">
                  <c:v>3.3084506395193554</c:v>
                </c:pt>
                <c:pt idx="8">
                  <c:v>-9.8526382707637392</c:v>
                </c:pt>
                <c:pt idx="9">
                  <c:v>5.5736514051605806</c:v>
                </c:pt>
                <c:pt idx="10">
                  <c:v>4.8296477695701903</c:v>
                </c:pt>
                <c:pt idx="11">
                  <c:v>5.554399066440701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A-413B-93C1-ED3E60BE6D26}"/>
            </c:ext>
          </c:extLst>
        </c:ser>
        <c:ser>
          <c:idx val="2"/>
          <c:order val="2"/>
          <c:tx>
            <c:strRef>
              <c:f>'25. ábra'!$B$14</c:f>
              <c:strCache>
                <c:ptCount val="1"/>
                <c:pt idx="0">
                  <c:v>Profit/loss not related to current operating performance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'25. ábra'!$D$1:$P$1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'25. ábra'!$D$14:$P$14</c:f>
              <c:numCache>
                <c:formatCode>0.0</c:formatCode>
                <c:ptCount val="13"/>
                <c:pt idx="0">
                  <c:v>0</c:v>
                </c:pt>
                <c:pt idx="1">
                  <c:v>-1.6921111105914215</c:v>
                </c:pt>
                <c:pt idx="2">
                  <c:v>-3.4361271814200558</c:v>
                </c:pt>
                <c:pt idx="3">
                  <c:v>-5.7219602475231355</c:v>
                </c:pt>
                <c:pt idx="4">
                  <c:v>-10.424682202545867</c:v>
                </c:pt>
                <c:pt idx="5">
                  <c:v>-12.209006073574852</c:v>
                </c:pt>
                <c:pt idx="6">
                  <c:v>-13.048692880540695</c:v>
                </c:pt>
                <c:pt idx="7">
                  <c:v>-16.076229114652747</c:v>
                </c:pt>
                <c:pt idx="8">
                  <c:v>-7.2019714338116749</c:v>
                </c:pt>
                <c:pt idx="9">
                  <c:v>-17.148909305344986</c:v>
                </c:pt>
                <c:pt idx="10">
                  <c:v>-19.697279562410994</c:v>
                </c:pt>
                <c:pt idx="11">
                  <c:v>-19.697279562410994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A-413B-93C1-ED3E60BE6D26}"/>
            </c:ext>
          </c:extLst>
        </c:ser>
        <c:ser>
          <c:idx val="5"/>
          <c:order val="4"/>
          <c:tx>
            <c:strRef>
              <c:f>'25. ábra'!$B$17</c:f>
              <c:strCache>
                <c:ptCount val="1"/>
                <c:pt idx="0">
                  <c:v>Revaluation and profit/loss not related to current operating performance</c:v>
                </c:pt>
              </c:strCache>
            </c:strRef>
          </c:tx>
          <c:spPr>
            <a:pattFill prst="wdUpDiag">
              <a:fgClr>
                <a:schemeClr val="accent1"/>
              </a:fgClr>
              <a:bgClr>
                <a:schemeClr val="bg1">
                  <a:lumMod val="75000"/>
                </a:schemeClr>
              </a:bgClr>
            </a:pattFill>
            <a:ln>
              <a:noFill/>
            </a:ln>
            <a:effectLst/>
          </c:spPr>
          <c:invertIfNegative val="0"/>
          <c:cat>
            <c:numRef>
              <c:f>'25. ábra'!$D$1:$P$1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'25. ábra'!$D$17:$P$17</c:f>
              <c:numCache>
                <c:formatCode>General</c:formatCode>
                <c:ptCount val="13"/>
                <c:pt idx="12" formatCode="0.0">
                  <c:v>-16.019416666870598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6A-413B-93C1-ED3E60BE6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0107544"/>
        <c:axId val="640107936"/>
      </c:barChart>
      <c:lineChart>
        <c:grouping val="standard"/>
        <c:varyColors val="0"/>
        <c:ser>
          <c:idx val="4"/>
          <c:order val="3"/>
          <c:tx>
            <c:strRef>
              <c:f>'25. ábra'!$B$3</c:f>
              <c:strCache>
                <c:ptCount val="1"/>
                <c:pt idx="0">
                  <c:v>FDI stock (r.h.s.)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'25. ábra'!$D$3:$P$3</c:f>
              <c:numCache>
                <c:formatCode>0.00</c:formatCode>
                <c:ptCount val="13"/>
                <c:pt idx="0">
                  <c:v>50.933946979677202</c:v>
                </c:pt>
                <c:pt idx="1">
                  <c:v>47.557264250343799</c:v>
                </c:pt>
                <c:pt idx="2">
                  <c:v>52.749253646447507</c:v>
                </c:pt>
                <c:pt idx="3">
                  <c:v>50.452685880235997</c:v>
                </c:pt>
                <c:pt idx="4">
                  <c:v>44.911810799781399</c:v>
                </c:pt>
                <c:pt idx="5">
                  <c:v>49.481649783122499</c:v>
                </c:pt>
                <c:pt idx="6">
                  <c:v>50.280832351129682</c:v>
                </c:pt>
                <c:pt idx="7">
                  <c:v>49.27465791164871</c:v>
                </c:pt>
                <c:pt idx="8">
                  <c:v>46.42614800963549</c:v>
                </c:pt>
                <c:pt idx="9">
                  <c:v>54.468134503617797</c:v>
                </c:pt>
                <c:pt idx="10">
                  <c:v>53.219455891555597</c:v>
                </c:pt>
                <c:pt idx="11">
                  <c:v>56.725023354934109</c:v>
                </c:pt>
                <c:pt idx="12">
                  <c:v>57.168713640856801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6A-413B-93C1-ED3E60BE6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949184"/>
        <c:axId val="639948792"/>
      </c:lineChart>
      <c:catAx>
        <c:axId val="64010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0107936"/>
        <c:crosses val="autoZero"/>
        <c:auto val="1"/>
        <c:lblAlgn val="ctr"/>
        <c:lblOffset val="100"/>
        <c:noMultiLvlLbl val="0"/>
      </c:catAx>
      <c:valAx>
        <c:axId val="640107936"/>
        <c:scaling>
          <c:orientation val="minMax"/>
          <c:max val="25"/>
          <c:min val="-2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2870157197992674E-2"/>
              <c:y val="4.3413447664591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0107544"/>
        <c:crosses val="autoZero"/>
        <c:crossBetween val="between"/>
        <c:majorUnit val="5"/>
      </c:valAx>
      <c:valAx>
        <c:axId val="639948792"/>
        <c:scaling>
          <c:orientation val="minMax"/>
          <c:max val="75"/>
          <c:min val="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1892901043705335"/>
              <c:y val="4.05694444444444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39949184"/>
        <c:crosses val="max"/>
        <c:crossBetween val="between"/>
        <c:majorUnit val="5"/>
      </c:valAx>
      <c:catAx>
        <c:axId val="639949184"/>
        <c:scaling>
          <c:orientation val="minMax"/>
        </c:scaling>
        <c:delete val="1"/>
        <c:axPos val="b"/>
        <c:majorTickMark val="out"/>
        <c:minorTickMark val="none"/>
        <c:tickLblPos val="nextTo"/>
        <c:crossAx val="6399487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6644189728984358"/>
          <c:w val="1"/>
          <c:h val="0.23355810271015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629636495028704E-2"/>
          <c:y val="6.1161728395061725E-2"/>
          <c:w val="0.88934850051706249"/>
          <c:h val="0.70128039215686278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'26. ábra'!$A$5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numRef>
              <c:f>'26. ábra'!$D$1:$Q$1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'26. ábra'!$D$5:$Q$5</c:f>
              <c:numCache>
                <c:formatCode>0.0</c:formatCode>
                <c:ptCount val="14"/>
                <c:pt idx="0">
                  <c:v>6.8253220037021265</c:v>
                </c:pt>
                <c:pt idx="1">
                  <c:v>10.847036311217506</c:v>
                </c:pt>
                <c:pt idx="2">
                  <c:v>8.9934001217696853</c:v>
                </c:pt>
                <c:pt idx="3">
                  <c:v>-0.64318518471846875</c:v>
                </c:pt>
                <c:pt idx="4">
                  <c:v>-1.8471879571137422</c:v>
                </c:pt>
                <c:pt idx="5">
                  <c:v>-2.8717856711598069</c:v>
                </c:pt>
                <c:pt idx="6">
                  <c:v>-8.6376971971296861</c:v>
                </c:pt>
                <c:pt idx="7">
                  <c:v>-8.3059186624944648</c:v>
                </c:pt>
                <c:pt idx="8">
                  <c:v>-5.5184498520107903</c:v>
                </c:pt>
                <c:pt idx="9">
                  <c:v>-8.0826808266411216</c:v>
                </c:pt>
                <c:pt idx="10">
                  <c:v>-5.3936653093495597</c:v>
                </c:pt>
                <c:pt idx="11">
                  <c:v>-3.4299297322936937</c:v>
                </c:pt>
                <c:pt idx="12">
                  <c:v>-2.887016561529292</c:v>
                </c:pt>
                <c:pt idx="13">
                  <c:v>-0.95924017402531414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2-4D8C-8456-B930F01373AD}"/>
            </c:ext>
          </c:extLst>
        </c:ser>
        <c:ser>
          <c:idx val="2"/>
          <c:order val="3"/>
          <c:tx>
            <c:strRef>
              <c:f>'26. ábra'!$A$6</c:f>
              <c:strCache>
                <c:ptCount val="1"/>
                <c:pt idx="0">
                  <c:v>Árfolyam-hatás</c:v>
                </c:pt>
              </c:strCache>
            </c:strRef>
          </c:tx>
          <c:spPr>
            <a:solidFill>
              <a:srgbClr val="0C2148"/>
            </a:solidFill>
            <a:ln>
              <a:noFill/>
            </a:ln>
          </c:spPr>
          <c:invertIfNegative val="0"/>
          <c:cat>
            <c:numRef>
              <c:f>'26. ábra'!$D$1:$Q$1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'26. ábra'!$D$6:$Q$6</c:f>
              <c:numCache>
                <c:formatCode>0.0</c:formatCode>
                <c:ptCount val="14"/>
                <c:pt idx="0">
                  <c:v>-0.95212771667267315</c:v>
                </c:pt>
                <c:pt idx="1">
                  <c:v>-0.22248405825775275</c:v>
                </c:pt>
                <c:pt idx="2">
                  <c:v>2.5009352605228319</c:v>
                </c:pt>
                <c:pt idx="3">
                  <c:v>0.45935172344753994</c:v>
                </c:pt>
                <c:pt idx="4">
                  <c:v>3.9155577519098239</c:v>
                </c:pt>
                <c:pt idx="5">
                  <c:v>4.5986959309752571</c:v>
                </c:pt>
                <c:pt idx="6">
                  <c:v>-2.035824500215206</c:v>
                </c:pt>
                <c:pt idx="7">
                  <c:v>0.29397014824666629</c:v>
                </c:pt>
                <c:pt idx="8">
                  <c:v>2.6626423186544237</c:v>
                </c:pt>
                <c:pt idx="9">
                  <c:v>1.1628884048283863</c:v>
                </c:pt>
                <c:pt idx="10">
                  <c:v>1.4422621784258656E-2</c:v>
                </c:pt>
                <c:pt idx="11">
                  <c:v>-1.0565740111630673</c:v>
                </c:pt>
                <c:pt idx="12">
                  <c:v>3.7916560124441834E-2</c:v>
                </c:pt>
                <c:pt idx="13">
                  <c:v>-0.29857364842875855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22-4D8C-8456-B930F01373AD}"/>
            </c:ext>
          </c:extLst>
        </c:ser>
        <c:ser>
          <c:idx val="3"/>
          <c:order val="4"/>
          <c:tx>
            <c:strRef>
              <c:f>'26. ábra'!$A$7</c:f>
              <c:strCache>
                <c:ptCount val="1"/>
                <c:pt idx="0">
                  <c:v>Árhatás és egyéb hatások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numRef>
              <c:f>'26. ábra'!$D$1:$Q$1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'26. ábra'!$D$7:$Q$7</c:f>
              <c:numCache>
                <c:formatCode>0.0</c:formatCode>
                <c:ptCount val="14"/>
                <c:pt idx="0">
                  <c:v>0.70658927136896954</c:v>
                </c:pt>
                <c:pt idx="1">
                  <c:v>-2.8867657232577757E-2</c:v>
                </c:pt>
                <c:pt idx="2">
                  <c:v>-1.5624741003829725</c:v>
                </c:pt>
                <c:pt idx="3">
                  <c:v>0.24569079891900689</c:v>
                </c:pt>
                <c:pt idx="4">
                  <c:v>-0.52114442512571568</c:v>
                </c:pt>
                <c:pt idx="5">
                  <c:v>-2.4971726441276192</c:v>
                </c:pt>
                <c:pt idx="6">
                  <c:v>5.7108339065917102</c:v>
                </c:pt>
                <c:pt idx="7">
                  <c:v>1.1405282791981741</c:v>
                </c:pt>
                <c:pt idx="8">
                  <c:v>2.399262888622351</c:v>
                </c:pt>
                <c:pt idx="9">
                  <c:v>-0.10432769102000955</c:v>
                </c:pt>
                <c:pt idx="10">
                  <c:v>0.15234630013716788</c:v>
                </c:pt>
                <c:pt idx="11">
                  <c:v>0.58564406552970327</c:v>
                </c:pt>
                <c:pt idx="12">
                  <c:v>-0.89528421077671638</c:v>
                </c:pt>
                <c:pt idx="13">
                  <c:v>0.96617417144440543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22-4D8C-8456-B930F01373AD}"/>
            </c:ext>
          </c:extLst>
        </c:ser>
        <c:ser>
          <c:idx val="4"/>
          <c:order val="5"/>
          <c:tx>
            <c:strRef>
              <c:f>'26. ábra'!$A$8</c:f>
              <c:strCache>
                <c:ptCount val="1"/>
                <c:pt idx="0">
                  <c:v>Nominális GDP hatása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numRef>
              <c:f>'26. ábra'!$D$1:$Q$1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'26. ábra'!$D$8:$Q$8</c:f>
              <c:numCache>
                <c:formatCode>0.0</c:formatCode>
                <c:ptCount val="14"/>
                <c:pt idx="0">
                  <c:v>-2.2416083553722621</c:v>
                </c:pt>
                <c:pt idx="1">
                  <c:v>-1.895927721983637</c:v>
                </c:pt>
                <c:pt idx="2">
                  <c:v>-1.750958</c:v>
                </c:pt>
                <c:pt idx="3">
                  <c:v>1.5211822741377647</c:v>
                </c:pt>
                <c:pt idx="4">
                  <c:v>-1.6231748676529794</c:v>
                </c:pt>
                <c:pt idx="5">
                  <c:v>-2.1221042228811693</c:v>
                </c:pt>
                <c:pt idx="6">
                  <c:v>-0.92544265773637324</c:v>
                </c:pt>
                <c:pt idx="7">
                  <c:v>-2.1135247251419167</c:v>
                </c:pt>
                <c:pt idx="8">
                  <c:v>-2.7029741829765692</c:v>
                </c:pt>
                <c:pt idx="9">
                  <c:v>-2.0199037512496067</c:v>
                </c:pt>
                <c:pt idx="10">
                  <c:v>-0.55537801892366989</c:v>
                </c:pt>
                <c:pt idx="11">
                  <c:v>-1.1408005877163949</c:v>
                </c:pt>
                <c:pt idx="12">
                  <c:v>-1.040403615084756</c:v>
                </c:pt>
                <c:pt idx="13" formatCode="0.00">
                  <c:v>-0.80350783388913294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22-4D8C-8456-B930F0137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574496"/>
        <c:axId val="354142656"/>
      </c:barChart>
      <c:lineChart>
        <c:grouping val="standard"/>
        <c:varyColors val="0"/>
        <c:ser>
          <c:idx val="0"/>
          <c:order val="1"/>
          <c:tx>
            <c:strRef>
              <c:f>'26. ábra'!$A$4</c:f>
              <c:strCache>
                <c:ptCount val="1"/>
                <c:pt idx="0">
                  <c:v>Összes változás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'26. ábra'!$D$1:$Q$1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'26. ábra'!$D$4:$Q$4</c:f>
              <c:numCache>
                <c:formatCode>0.0</c:formatCode>
                <c:ptCount val="14"/>
                <c:pt idx="0">
                  <c:v>4.3381752030261609</c:v>
                </c:pt>
                <c:pt idx="1">
                  <c:v>8.6997568737435387</c:v>
                </c:pt>
                <c:pt idx="2">
                  <c:v>9.139799184921813</c:v>
                </c:pt>
                <c:pt idx="3">
                  <c:v>1.5830396117858427</c:v>
                </c:pt>
                <c:pt idx="4">
                  <c:v>-7.5949497982612968E-2</c:v>
                </c:pt>
                <c:pt idx="5">
                  <c:v>-2.8923666071933383</c:v>
                </c:pt>
                <c:pt idx="6">
                  <c:v>-5.8881304484895551</c:v>
                </c:pt>
                <c:pt idx="7">
                  <c:v>-8.984944960191541</c:v>
                </c:pt>
                <c:pt idx="8">
                  <c:v>-3.1595188277105848</c:v>
                </c:pt>
                <c:pt idx="9">
                  <c:v>-9.0440238640823516</c:v>
                </c:pt>
                <c:pt idx="10">
                  <c:v>-5.782274406351803</c:v>
                </c:pt>
                <c:pt idx="11">
                  <c:v>-5.0416602656434524</c:v>
                </c:pt>
                <c:pt idx="12">
                  <c:v>-4.7847878272663227</c:v>
                </c:pt>
                <c:pt idx="13">
                  <c:v>-1.0951474848988001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22-4D8C-8456-B930F0137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4496"/>
        <c:axId val="354142656"/>
      </c:lineChart>
      <c:lineChart>
        <c:grouping val="standard"/>
        <c:varyColors val="0"/>
        <c:ser>
          <c:idx val="6"/>
          <c:order val="0"/>
          <c:tx>
            <c:strRef>
              <c:f>'26. ábra'!$A$3</c:f>
              <c:strCache>
                <c:ptCount val="1"/>
                <c:pt idx="0">
                  <c:v>Nettó külső adósság (jobb skála)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'26. ábra'!$D$1:$Q$1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'26. ábra'!$D$3:$Q$3</c:f>
              <c:numCache>
                <c:formatCode>0.0</c:formatCode>
                <c:ptCount val="14"/>
                <c:pt idx="0">
                  <c:v>35.180848605941229</c:v>
                </c:pt>
                <c:pt idx="1">
                  <c:v>43.880605479684768</c:v>
                </c:pt>
                <c:pt idx="2">
                  <c:v>53.020404664606581</c:v>
                </c:pt>
                <c:pt idx="3">
                  <c:v>54.603444276392423</c:v>
                </c:pt>
                <c:pt idx="4">
                  <c:v>54.52749477840981</c:v>
                </c:pt>
                <c:pt idx="5">
                  <c:v>51.635128171216472</c:v>
                </c:pt>
                <c:pt idx="6">
                  <c:v>45.746997722726917</c:v>
                </c:pt>
                <c:pt idx="7">
                  <c:v>36.762052762535376</c:v>
                </c:pt>
                <c:pt idx="8">
                  <c:v>33.602533934824791</c:v>
                </c:pt>
                <c:pt idx="9">
                  <c:v>24.55851007074244</c:v>
                </c:pt>
                <c:pt idx="10">
                  <c:v>18.776235664390637</c:v>
                </c:pt>
                <c:pt idx="11">
                  <c:v>13.734575398747184</c:v>
                </c:pt>
                <c:pt idx="12">
                  <c:v>8.9497875714808615</c:v>
                </c:pt>
                <c:pt idx="13">
                  <c:v>7.8546400865820614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22-4D8C-8456-B930F0137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3048"/>
        <c:axId val="354143440"/>
      </c:lineChart>
      <c:catAx>
        <c:axId val="35357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42540908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2656"/>
        <c:crossesAt val="0"/>
        <c:auto val="1"/>
        <c:lblAlgn val="ctr"/>
        <c:lblOffset val="50"/>
        <c:tickMarkSkip val="1"/>
        <c:noMultiLvlLbl val="0"/>
      </c:catAx>
      <c:valAx>
        <c:axId val="354142656"/>
        <c:scaling>
          <c:orientation val="minMax"/>
          <c:max val="15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3574496"/>
        <c:crosses val="autoZero"/>
        <c:crossBetween val="between"/>
        <c:majorUnit val="5"/>
      </c:valAx>
      <c:catAx>
        <c:axId val="3541430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052031367112885"/>
              <c:y val="1.493512370514814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54143440"/>
        <c:crosses val="autoZero"/>
        <c:auto val="0"/>
        <c:lblAlgn val="ctr"/>
        <c:lblOffset val="100"/>
        <c:noMultiLvlLbl val="0"/>
      </c:catAx>
      <c:valAx>
        <c:axId val="354143440"/>
        <c:scaling>
          <c:orientation val="minMax"/>
          <c:max val="6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3048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728709252640417E-4"/>
          <c:y val="0.85765163398692812"/>
          <c:w val="0.9994189890086258"/>
          <c:h val="0.14234836601307191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629636495028704E-2"/>
          <c:y val="6.1161728395061725E-2"/>
          <c:w val="0.88934850051706249"/>
          <c:h val="0.74693395061728396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'26. ábra'!$B$5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numRef>
              <c:f>'26. ábra'!$D$1:$Q$1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'26. ábra'!$D$5:$Q$5</c:f>
              <c:numCache>
                <c:formatCode>0.0</c:formatCode>
                <c:ptCount val="14"/>
                <c:pt idx="0">
                  <c:v>6.8253220037021265</c:v>
                </c:pt>
                <c:pt idx="1">
                  <c:v>10.847036311217506</c:v>
                </c:pt>
                <c:pt idx="2">
                  <c:v>8.9934001217696853</c:v>
                </c:pt>
                <c:pt idx="3">
                  <c:v>-0.64318518471846875</c:v>
                </c:pt>
                <c:pt idx="4">
                  <c:v>-1.8471879571137422</c:v>
                </c:pt>
                <c:pt idx="5">
                  <c:v>-2.8717856711598069</c:v>
                </c:pt>
                <c:pt idx="6">
                  <c:v>-8.6376971971296861</c:v>
                </c:pt>
                <c:pt idx="7">
                  <c:v>-8.3059186624944648</c:v>
                </c:pt>
                <c:pt idx="8">
                  <c:v>-5.5184498520107903</c:v>
                </c:pt>
                <c:pt idx="9">
                  <c:v>-8.0826808266411216</c:v>
                </c:pt>
                <c:pt idx="10">
                  <c:v>-5.3936653093495597</c:v>
                </c:pt>
                <c:pt idx="11">
                  <c:v>-3.4299297322936937</c:v>
                </c:pt>
                <c:pt idx="12">
                  <c:v>-2.887016561529292</c:v>
                </c:pt>
                <c:pt idx="13">
                  <c:v>-0.95924017402531414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6-4442-A8C7-92EA37F78EFA}"/>
            </c:ext>
          </c:extLst>
        </c:ser>
        <c:ser>
          <c:idx val="2"/>
          <c:order val="3"/>
          <c:tx>
            <c:strRef>
              <c:f>'26. ábra'!$B$6</c:f>
              <c:strCache>
                <c:ptCount val="1"/>
                <c:pt idx="0">
                  <c:v>Exchange rate effect</c:v>
                </c:pt>
              </c:strCache>
            </c:strRef>
          </c:tx>
          <c:spPr>
            <a:solidFill>
              <a:srgbClr val="0C2148"/>
            </a:solidFill>
            <a:ln>
              <a:noFill/>
            </a:ln>
          </c:spPr>
          <c:invertIfNegative val="0"/>
          <c:cat>
            <c:numRef>
              <c:f>'26. ábra'!$D$1:$Q$1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'26. ábra'!$D$6:$Q$6</c:f>
              <c:numCache>
                <c:formatCode>0.0</c:formatCode>
                <c:ptCount val="14"/>
                <c:pt idx="0">
                  <c:v>-0.95212771667267315</c:v>
                </c:pt>
                <c:pt idx="1">
                  <c:v>-0.22248405825775275</c:v>
                </c:pt>
                <c:pt idx="2">
                  <c:v>2.5009352605228319</c:v>
                </c:pt>
                <c:pt idx="3">
                  <c:v>0.45935172344753994</c:v>
                </c:pt>
                <c:pt idx="4">
                  <c:v>3.9155577519098239</c:v>
                </c:pt>
                <c:pt idx="5">
                  <c:v>4.5986959309752571</c:v>
                </c:pt>
                <c:pt idx="6">
                  <c:v>-2.035824500215206</c:v>
                </c:pt>
                <c:pt idx="7">
                  <c:v>0.29397014824666629</c:v>
                </c:pt>
                <c:pt idx="8">
                  <c:v>2.6626423186544237</c:v>
                </c:pt>
                <c:pt idx="9">
                  <c:v>1.1628884048283863</c:v>
                </c:pt>
                <c:pt idx="10">
                  <c:v>1.4422621784258656E-2</c:v>
                </c:pt>
                <c:pt idx="11">
                  <c:v>-1.0565740111630673</c:v>
                </c:pt>
                <c:pt idx="12">
                  <c:v>3.7916560124441834E-2</c:v>
                </c:pt>
                <c:pt idx="13">
                  <c:v>-0.29857364842875855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D6-4442-A8C7-92EA37F78EFA}"/>
            </c:ext>
          </c:extLst>
        </c:ser>
        <c:ser>
          <c:idx val="3"/>
          <c:order val="4"/>
          <c:tx>
            <c:strRef>
              <c:f>'26. ábra'!$B$7</c:f>
              <c:strCache>
                <c:ptCount val="1"/>
                <c:pt idx="0">
                  <c:v>Price and other effects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numRef>
              <c:f>'26. ábra'!$D$1:$Q$1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'26. ábra'!$D$7:$Q$7</c:f>
              <c:numCache>
                <c:formatCode>0.0</c:formatCode>
                <c:ptCount val="14"/>
                <c:pt idx="0">
                  <c:v>0.70658927136896954</c:v>
                </c:pt>
                <c:pt idx="1">
                  <c:v>-2.8867657232577757E-2</c:v>
                </c:pt>
                <c:pt idx="2">
                  <c:v>-1.5624741003829725</c:v>
                </c:pt>
                <c:pt idx="3">
                  <c:v>0.24569079891900689</c:v>
                </c:pt>
                <c:pt idx="4">
                  <c:v>-0.52114442512571568</c:v>
                </c:pt>
                <c:pt idx="5">
                  <c:v>-2.4971726441276192</c:v>
                </c:pt>
                <c:pt idx="6">
                  <c:v>5.7108339065917102</c:v>
                </c:pt>
                <c:pt idx="7">
                  <c:v>1.1405282791981741</c:v>
                </c:pt>
                <c:pt idx="8">
                  <c:v>2.399262888622351</c:v>
                </c:pt>
                <c:pt idx="9">
                  <c:v>-0.10432769102000955</c:v>
                </c:pt>
                <c:pt idx="10">
                  <c:v>0.15234630013716788</c:v>
                </c:pt>
                <c:pt idx="11">
                  <c:v>0.58564406552970327</c:v>
                </c:pt>
                <c:pt idx="12">
                  <c:v>-0.89528421077671638</c:v>
                </c:pt>
                <c:pt idx="13">
                  <c:v>0.96617417144440543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D6-4442-A8C7-92EA37F78EFA}"/>
            </c:ext>
          </c:extLst>
        </c:ser>
        <c:ser>
          <c:idx val="4"/>
          <c:order val="5"/>
          <c:tx>
            <c:strRef>
              <c:f>'26. ábra'!$B$8</c:f>
              <c:strCache>
                <c:ptCount val="1"/>
                <c:pt idx="0">
                  <c:v>Effect of nominal GDP 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numRef>
              <c:f>'26. ábra'!$D$1:$Q$1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'26. ábra'!$D$8:$Q$8</c:f>
              <c:numCache>
                <c:formatCode>0.0</c:formatCode>
                <c:ptCount val="14"/>
                <c:pt idx="0">
                  <c:v>-2.2416083553722621</c:v>
                </c:pt>
                <c:pt idx="1">
                  <c:v>-1.895927721983637</c:v>
                </c:pt>
                <c:pt idx="2">
                  <c:v>-1.750958</c:v>
                </c:pt>
                <c:pt idx="3">
                  <c:v>1.5211822741377647</c:v>
                </c:pt>
                <c:pt idx="4">
                  <c:v>-1.6231748676529794</c:v>
                </c:pt>
                <c:pt idx="5">
                  <c:v>-2.1221042228811693</c:v>
                </c:pt>
                <c:pt idx="6">
                  <c:v>-0.92544265773637324</c:v>
                </c:pt>
                <c:pt idx="7">
                  <c:v>-2.1135247251419167</c:v>
                </c:pt>
                <c:pt idx="8">
                  <c:v>-2.7029741829765692</c:v>
                </c:pt>
                <c:pt idx="9">
                  <c:v>-2.0199037512496067</c:v>
                </c:pt>
                <c:pt idx="10">
                  <c:v>-0.55537801892366989</c:v>
                </c:pt>
                <c:pt idx="11">
                  <c:v>-1.1408005877163949</c:v>
                </c:pt>
                <c:pt idx="12">
                  <c:v>-1.040403615084756</c:v>
                </c:pt>
                <c:pt idx="13" formatCode="0.00">
                  <c:v>-0.80350783388913294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D6-4442-A8C7-92EA37F78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574496"/>
        <c:axId val="354142656"/>
      </c:barChart>
      <c:lineChart>
        <c:grouping val="standard"/>
        <c:varyColors val="0"/>
        <c:ser>
          <c:idx val="0"/>
          <c:order val="1"/>
          <c:tx>
            <c:strRef>
              <c:f>'26. ábra'!$B$4</c:f>
              <c:strCache>
                <c:ptCount val="1"/>
                <c:pt idx="0">
                  <c:v>Total change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'26. ábra'!$D$1:$Q$1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'26. ábra'!$D$4:$Q$4</c:f>
              <c:numCache>
                <c:formatCode>0.0</c:formatCode>
                <c:ptCount val="14"/>
                <c:pt idx="0">
                  <c:v>4.3381752030261609</c:v>
                </c:pt>
                <c:pt idx="1">
                  <c:v>8.6997568737435387</c:v>
                </c:pt>
                <c:pt idx="2">
                  <c:v>9.139799184921813</c:v>
                </c:pt>
                <c:pt idx="3">
                  <c:v>1.5830396117858427</c:v>
                </c:pt>
                <c:pt idx="4">
                  <c:v>-7.5949497982612968E-2</c:v>
                </c:pt>
                <c:pt idx="5">
                  <c:v>-2.8923666071933383</c:v>
                </c:pt>
                <c:pt idx="6">
                  <c:v>-5.8881304484895551</c:v>
                </c:pt>
                <c:pt idx="7">
                  <c:v>-8.984944960191541</c:v>
                </c:pt>
                <c:pt idx="8">
                  <c:v>-3.1595188277105848</c:v>
                </c:pt>
                <c:pt idx="9">
                  <c:v>-9.0440238640823516</c:v>
                </c:pt>
                <c:pt idx="10">
                  <c:v>-5.782274406351803</c:v>
                </c:pt>
                <c:pt idx="11">
                  <c:v>-5.0416602656434524</c:v>
                </c:pt>
                <c:pt idx="12">
                  <c:v>-4.7847878272663227</c:v>
                </c:pt>
                <c:pt idx="13">
                  <c:v>-1.0951474848988001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D6-4442-A8C7-92EA37F78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4496"/>
        <c:axId val="354142656"/>
      </c:lineChart>
      <c:lineChart>
        <c:grouping val="standard"/>
        <c:varyColors val="0"/>
        <c:ser>
          <c:idx val="6"/>
          <c:order val="0"/>
          <c:tx>
            <c:strRef>
              <c:f>'26. ábra'!$B$3</c:f>
              <c:strCache>
                <c:ptCount val="1"/>
                <c:pt idx="0">
                  <c:v>Net external debt (r.h.s.)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'26. ábra'!$D$1:$Q$1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'26. ábra'!$D$3:$Q$3</c:f>
              <c:numCache>
                <c:formatCode>0.0</c:formatCode>
                <c:ptCount val="14"/>
                <c:pt idx="0">
                  <c:v>35.180848605941229</c:v>
                </c:pt>
                <c:pt idx="1">
                  <c:v>43.880605479684768</c:v>
                </c:pt>
                <c:pt idx="2">
                  <c:v>53.020404664606581</c:v>
                </c:pt>
                <c:pt idx="3">
                  <c:v>54.603444276392423</c:v>
                </c:pt>
                <c:pt idx="4">
                  <c:v>54.52749477840981</c:v>
                </c:pt>
                <c:pt idx="5">
                  <c:v>51.635128171216472</c:v>
                </c:pt>
                <c:pt idx="6">
                  <c:v>45.746997722726917</c:v>
                </c:pt>
                <c:pt idx="7">
                  <c:v>36.762052762535376</c:v>
                </c:pt>
                <c:pt idx="8">
                  <c:v>33.602533934824791</c:v>
                </c:pt>
                <c:pt idx="9">
                  <c:v>24.55851007074244</c:v>
                </c:pt>
                <c:pt idx="10">
                  <c:v>18.776235664390637</c:v>
                </c:pt>
                <c:pt idx="11">
                  <c:v>13.734575398747184</c:v>
                </c:pt>
                <c:pt idx="12">
                  <c:v>8.9497875714808615</c:v>
                </c:pt>
                <c:pt idx="13">
                  <c:v>7.8546400865820614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D6-4442-A8C7-92EA37F78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3048"/>
        <c:axId val="354143440"/>
      </c:lineChart>
      <c:catAx>
        <c:axId val="35357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99793142540908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2656"/>
        <c:crossesAt val="0"/>
        <c:auto val="1"/>
        <c:lblAlgn val="ctr"/>
        <c:lblOffset val="50"/>
        <c:tickMarkSkip val="1"/>
        <c:noMultiLvlLbl val="0"/>
      </c:catAx>
      <c:valAx>
        <c:axId val="354142656"/>
        <c:scaling>
          <c:orientation val="minMax"/>
          <c:max val="15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3574496"/>
        <c:crosses val="autoZero"/>
        <c:crossBetween val="between"/>
        <c:majorUnit val="5"/>
      </c:valAx>
      <c:catAx>
        <c:axId val="3541430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52293734701898"/>
              <c:y val="1.493402777777778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54143440"/>
        <c:crosses val="autoZero"/>
        <c:auto val="0"/>
        <c:lblAlgn val="ctr"/>
        <c:lblOffset val="100"/>
        <c:noMultiLvlLbl val="0"/>
      </c:catAx>
      <c:valAx>
        <c:axId val="354143440"/>
        <c:scaling>
          <c:orientation val="minMax"/>
          <c:max val="6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3048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728709252640417E-4"/>
          <c:y val="0.87840331087140755"/>
          <c:w val="0.9994189890086258"/>
          <c:h val="0.1215966891285924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8866965434352816E-2"/>
          <c:w val="0.9106767999957015"/>
          <c:h val="0.6901998535449526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'27. ábra'!$A$4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'27. ábra'!$S$2:$BN$2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'27. ábra'!$S$4:$BN$4</c:f>
              <c:numCache>
                <c:formatCode>0.0</c:formatCode>
                <c:ptCount val="48"/>
                <c:pt idx="0">
                  <c:v>22.699565834780298</c:v>
                </c:pt>
                <c:pt idx="1">
                  <c:v>22.326184362190734</c:v>
                </c:pt>
                <c:pt idx="2">
                  <c:v>22.579878180012933</c:v>
                </c:pt>
                <c:pt idx="3">
                  <c:v>29.010001075406713</c:v>
                </c:pt>
                <c:pt idx="4">
                  <c:v>33.922428293525385</c:v>
                </c:pt>
                <c:pt idx="5">
                  <c:v>26.848307988173055</c:v>
                </c:pt>
                <c:pt idx="6">
                  <c:v>26.283105119850198</c:v>
                </c:pt>
                <c:pt idx="7">
                  <c:v>26.403096901686332</c:v>
                </c:pt>
                <c:pt idx="8">
                  <c:v>26.646311516430568</c:v>
                </c:pt>
                <c:pt idx="9">
                  <c:v>28.689357550485319</c:v>
                </c:pt>
                <c:pt idx="10">
                  <c:v>26.388210791387287</c:v>
                </c:pt>
                <c:pt idx="11">
                  <c:v>23.575236564151883</c:v>
                </c:pt>
                <c:pt idx="12">
                  <c:v>24.109577900098099</c:v>
                </c:pt>
                <c:pt idx="13">
                  <c:v>23.798901092925178</c:v>
                </c:pt>
                <c:pt idx="14">
                  <c:v>23.376993065510369</c:v>
                </c:pt>
                <c:pt idx="15">
                  <c:v>20.274654107163649</c:v>
                </c:pt>
                <c:pt idx="16">
                  <c:v>19.169995969287829</c:v>
                </c:pt>
                <c:pt idx="17">
                  <c:v>19.188069927339843</c:v>
                </c:pt>
                <c:pt idx="18">
                  <c:v>16.362006994343641</c:v>
                </c:pt>
                <c:pt idx="19">
                  <c:v>14.831158418400211</c:v>
                </c:pt>
                <c:pt idx="20">
                  <c:v>15.155152112630807</c:v>
                </c:pt>
                <c:pt idx="21">
                  <c:v>13.658257275585745</c:v>
                </c:pt>
                <c:pt idx="22">
                  <c:v>13.905147988191498</c:v>
                </c:pt>
                <c:pt idx="23">
                  <c:v>11.741589006403945</c:v>
                </c:pt>
                <c:pt idx="24">
                  <c:v>12.681012354366576</c:v>
                </c:pt>
                <c:pt idx="25">
                  <c:v>12.481303440849072</c:v>
                </c:pt>
                <c:pt idx="26">
                  <c:v>12.086441600347248</c:v>
                </c:pt>
                <c:pt idx="27">
                  <c:v>10.38763002301822</c:v>
                </c:pt>
                <c:pt idx="28">
                  <c:v>10.606147436176029</c:v>
                </c:pt>
                <c:pt idx="29">
                  <c:v>10.588272982431599</c:v>
                </c:pt>
                <c:pt idx="30">
                  <c:v>8.3928146461297448</c:v>
                </c:pt>
                <c:pt idx="31">
                  <c:v>5.7147936329415483</c:v>
                </c:pt>
                <c:pt idx="32">
                  <c:v>3.9987080311750334</c:v>
                </c:pt>
                <c:pt idx="33">
                  <c:v>1.8333375687147051</c:v>
                </c:pt>
                <c:pt idx="34">
                  <c:v>-6.755424095375781E-2</c:v>
                </c:pt>
                <c:pt idx="35">
                  <c:v>-1.3784256518664406</c:v>
                </c:pt>
                <c:pt idx="36">
                  <c:v>-0.6255191553536833</c:v>
                </c:pt>
                <c:pt idx="37">
                  <c:v>0.34789165983619924</c:v>
                </c:pt>
                <c:pt idx="38">
                  <c:v>-0.61011687166754447</c:v>
                </c:pt>
                <c:pt idx="39">
                  <c:v>-0.43221170517319674</c:v>
                </c:pt>
                <c:pt idx="40">
                  <c:v>-1.0117553254742406</c:v>
                </c:pt>
                <c:pt idx="41">
                  <c:v>-0.90046927517175068</c:v>
                </c:pt>
                <c:pt idx="42">
                  <c:v>-1.1691670024953715</c:v>
                </c:pt>
                <c:pt idx="43">
                  <c:v>-1.6619745718960286</c:v>
                </c:pt>
                <c:pt idx="44">
                  <c:v>-0.88791254111335705</c:v>
                </c:pt>
                <c:pt idx="45">
                  <c:v>-1.2854744320112075</c:v>
                </c:pt>
                <c:pt idx="46">
                  <c:v>-1.069859333696751</c:v>
                </c:pt>
                <c:pt idx="47">
                  <c:v>-0.30416847408642889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7-458F-9BAD-AE2ED35C06BE}"/>
            </c:ext>
          </c:extLst>
        </c:ser>
        <c:ser>
          <c:idx val="1"/>
          <c:order val="2"/>
          <c:tx>
            <c:strRef>
              <c:f>'27. ábra'!$A$5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'27. ábra'!$S$2:$BN$2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'27. ábra'!$S$5:$BN$5</c:f>
              <c:numCache>
                <c:formatCode>0.0</c:formatCode>
                <c:ptCount val="48"/>
                <c:pt idx="0">
                  <c:v>16.391860531200781</c:v>
                </c:pt>
                <c:pt idx="1">
                  <c:v>15.648269683231774</c:v>
                </c:pt>
                <c:pt idx="2">
                  <c:v>16.851114011904961</c:v>
                </c:pt>
                <c:pt idx="3">
                  <c:v>14.046542290590597</c:v>
                </c:pt>
                <c:pt idx="4">
                  <c:v>14.934856061598296</c:v>
                </c:pt>
                <c:pt idx="5">
                  <c:v>16.434297895756607</c:v>
                </c:pt>
                <c:pt idx="6">
                  <c:v>17.599522801264065</c:v>
                </c:pt>
                <c:pt idx="7">
                  <c:v>16.398005436903524</c:v>
                </c:pt>
                <c:pt idx="8">
                  <c:v>17.270447450604699</c:v>
                </c:pt>
                <c:pt idx="9">
                  <c:v>16.626558014199325</c:v>
                </c:pt>
                <c:pt idx="10">
                  <c:v>17.488962091374269</c:v>
                </c:pt>
                <c:pt idx="11">
                  <c:v>18.293963126941005</c:v>
                </c:pt>
                <c:pt idx="12">
                  <c:v>17.108255888580011</c:v>
                </c:pt>
                <c:pt idx="13">
                  <c:v>17.933117149991126</c:v>
                </c:pt>
                <c:pt idx="14">
                  <c:v>19.419568454287532</c:v>
                </c:pt>
                <c:pt idx="15">
                  <c:v>18.206785768241904</c:v>
                </c:pt>
                <c:pt idx="16">
                  <c:v>18.793644641369443</c:v>
                </c:pt>
                <c:pt idx="17">
                  <c:v>18.610158570938285</c:v>
                </c:pt>
                <c:pt idx="18">
                  <c:v>20.527744616227736</c:v>
                </c:pt>
                <c:pt idx="19">
                  <c:v>20.449937575045887</c:v>
                </c:pt>
                <c:pt idx="20">
                  <c:v>17.039772954145057</c:v>
                </c:pt>
                <c:pt idx="21">
                  <c:v>17.285244698442625</c:v>
                </c:pt>
                <c:pt idx="22">
                  <c:v>16.753989916802119</c:v>
                </c:pt>
                <c:pt idx="23">
                  <c:v>15.423461831975491</c:v>
                </c:pt>
                <c:pt idx="24">
                  <c:v>13.759913806461105</c:v>
                </c:pt>
                <c:pt idx="25">
                  <c:v>15.88594751184406</c:v>
                </c:pt>
                <c:pt idx="26">
                  <c:v>14.703144478114492</c:v>
                </c:pt>
                <c:pt idx="27">
                  <c:v>14.944347806577436</c:v>
                </c:pt>
                <c:pt idx="28">
                  <c:v>15.409602821520707</c:v>
                </c:pt>
                <c:pt idx="29">
                  <c:v>13.674705175650596</c:v>
                </c:pt>
                <c:pt idx="30">
                  <c:v>14.132208896462412</c:v>
                </c:pt>
                <c:pt idx="31">
                  <c:v>13.053040842266324</c:v>
                </c:pt>
                <c:pt idx="32">
                  <c:v>14.124723904137218</c:v>
                </c:pt>
                <c:pt idx="33">
                  <c:v>14.881774999490526</c:v>
                </c:pt>
                <c:pt idx="34">
                  <c:v>16.076194741381034</c:v>
                </c:pt>
                <c:pt idx="35">
                  <c:v>15.986417159445441</c:v>
                </c:pt>
                <c:pt idx="36">
                  <c:v>15.356064061710697</c:v>
                </c:pt>
                <c:pt idx="37">
                  <c:v>13.647966290553807</c:v>
                </c:pt>
                <c:pt idx="38">
                  <c:v>13.881602163457481</c:v>
                </c:pt>
                <c:pt idx="39">
                  <c:v>12.283681751938669</c:v>
                </c:pt>
                <c:pt idx="40">
                  <c:v>11.488738161805889</c:v>
                </c:pt>
                <c:pt idx="41">
                  <c:v>9.6206836488535608</c:v>
                </c:pt>
                <c:pt idx="42">
                  <c:v>9.3145244950724759</c:v>
                </c:pt>
                <c:pt idx="43">
                  <c:v>9.0298507351767263</c:v>
                </c:pt>
                <c:pt idx="44">
                  <c:v>9.200094211719442</c:v>
                </c:pt>
                <c:pt idx="45">
                  <c:v>9.9809905294078813</c:v>
                </c:pt>
                <c:pt idx="46">
                  <c:v>9.5424498325742029</c:v>
                </c:pt>
                <c:pt idx="47">
                  <c:v>7.5811138169754502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77-458F-9BAD-AE2ED35C06BE}"/>
            </c:ext>
          </c:extLst>
        </c:ser>
        <c:ser>
          <c:idx val="3"/>
          <c:order val="3"/>
          <c:tx>
            <c:strRef>
              <c:f>'27. ábra'!$A$6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'27. ábra'!$S$2:$BN$2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'27. ábra'!$S$6:$BN$6</c:f>
              <c:numCache>
                <c:formatCode>0.0</c:formatCode>
                <c:ptCount val="48"/>
                <c:pt idx="0">
                  <c:v>8.9097973625572973</c:v>
                </c:pt>
                <c:pt idx="1">
                  <c:v>7.4719105628484117</c:v>
                </c:pt>
                <c:pt idx="2">
                  <c:v>8.6816119618427638</c:v>
                </c:pt>
                <c:pt idx="3">
                  <c:v>9.5023118094327259</c:v>
                </c:pt>
                <c:pt idx="4">
                  <c:v>11.043998081211665</c:v>
                </c:pt>
                <c:pt idx="5">
                  <c:v>10.529219467041914</c:v>
                </c:pt>
                <c:pt idx="6">
                  <c:v>10.360536780083757</c:v>
                </c:pt>
                <c:pt idx="7">
                  <c:v>11.300993054263246</c:v>
                </c:pt>
                <c:pt idx="8">
                  <c:v>11.150905076200399</c:v>
                </c:pt>
                <c:pt idx="9">
                  <c:v>12.832114533087218</c:v>
                </c:pt>
                <c:pt idx="10">
                  <c:v>12.006923648767433</c:v>
                </c:pt>
                <c:pt idx="11">
                  <c:v>12.115864346321379</c:v>
                </c:pt>
                <c:pt idx="12">
                  <c:v>11.187583268775354</c:v>
                </c:pt>
                <c:pt idx="13">
                  <c:v>10.572838796449117</c:v>
                </c:pt>
                <c:pt idx="14">
                  <c:v>10.792396288608321</c:v>
                </c:pt>
                <c:pt idx="15">
                  <c:v>12.592440854930098</c:v>
                </c:pt>
                <c:pt idx="16">
                  <c:v>12.037713951154949</c:v>
                </c:pt>
                <c:pt idx="17">
                  <c:v>11.16277177699239</c:v>
                </c:pt>
                <c:pt idx="18">
                  <c:v>9.6972671480886898</c:v>
                </c:pt>
                <c:pt idx="19">
                  <c:v>9.9617806770269812</c:v>
                </c:pt>
                <c:pt idx="20">
                  <c:v>11.515509917090284</c:v>
                </c:pt>
                <c:pt idx="21">
                  <c:v>10.614480700951622</c:v>
                </c:pt>
                <c:pt idx="22">
                  <c:v>9.6101607799199211</c:v>
                </c:pt>
                <c:pt idx="23">
                  <c:v>9.3843039785440485</c:v>
                </c:pt>
                <c:pt idx="24">
                  <c:v>9.7558790306081118</c:v>
                </c:pt>
                <c:pt idx="25">
                  <c:v>9.4475597125570161</c:v>
                </c:pt>
                <c:pt idx="26">
                  <c:v>8.8404950131138431</c:v>
                </c:pt>
                <c:pt idx="27">
                  <c:v>7.8835931421746182</c:v>
                </c:pt>
                <c:pt idx="28">
                  <c:v>7.6441381291972448</c:v>
                </c:pt>
                <c:pt idx="29">
                  <c:v>7.2617170422927675</c:v>
                </c:pt>
                <c:pt idx="30">
                  <c:v>6.2308117822240954</c:v>
                </c:pt>
                <c:pt idx="31">
                  <c:v>5.7906755955364266</c:v>
                </c:pt>
                <c:pt idx="32">
                  <c:v>5.8919847806162151</c:v>
                </c:pt>
                <c:pt idx="33">
                  <c:v>5.4753509132140366</c:v>
                </c:pt>
                <c:pt idx="34">
                  <c:v>4.0782976480055204</c:v>
                </c:pt>
                <c:pt idx="35">
                  <c:v>4.3477010851043207</c:v>
                </c:pt>
                <c:pt idx="36">
                  <c:v>3.4819968176655514</c:v>
                </c:pt>
                <c:pt idx="37">
                  <c:v>2.53548479616473</c:v>
                </c:pt>
                <c:pt idx="38">
                  <c:v>2.1760673801680888</c:v>
                </c:pt>
                <c:pt idx="39">
                  <c:v>1.8831053519840406</c:v>
                </c:pt>
                <c:pt idx="40">
                  <c:v>1.2774793871567454</c:v>
                </c:pt>
                <c:pt idx="41">
                  <c:v>1.8403213445777986</c:v>
                </c:pt>
                <c:pt idx="42">
                  <c:v>1.2868559010617391</c:v>
                </c:pt>
                <c:pt idx="43">
                  <c:v>1.5819114081995855</c:v>
                </c:pt>
                <c:pt idx="44">
                  <c:v>0.49137765862875238</c:v>
                </c:pt>
                <c:pt idx="45">
                  <c:v>9.3890520981072978E-2</c:v>
                </c:pt>
                <c:pt idx="46">
                  <c:v>0.21839999908348173</c:v>
                </c:pt>
                <c:pt idx="47">
                  <c:v>0.57769474369385976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77-458F-9BAD-AE2ED35C0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144224"/>
        <c:axId val="354144616"/>
      </c:barChart>
      <c:lineChart>
        <c:grouping val="standard"/>
        <c:varyColors val="0"/>
        <c:ser>
          <c:idx val="0"/>
          <c:order val="0"/>
          <c:tx>
            <c:strRef>
              <c:f>'27. ábra'!$A$7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'27. ábra'!$S$2:$BN$2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'27. ábra'!$S$7:$BN$7</c:f>
              <c:numCache>
                <c:formatCode>0.0</c:formatCode>
                <c:ptCount val="48"/>
                <c:pt idx="0">
                  <c:v>48.001223728538363</c:v>
                </c:pt>
                <c:pt idx="1">
                  <c:v>45.446364608270933</c:v>
                </c:pt>
                <c:pt idx="2">
                  <c:v>48.112604153760657</c:v>
                </c:pt>
                <c:pt idx="3">
                  <c:v>52.55885517543004</c:v>
                </c:pt>
                <c:pt idx="4">
                  <c:v>59.901282436335336</c:v>
                </c:pt>
                <c:pt idx="5">
                  <c:v>53.811825350971581</c:v>
                </c:pt>
                <c:pt idx="6">
                  <c:v>54.243164701198019</c:v>
                </c:pt>
                <c:pt idx="7">
                  <c:v>54.102095392853109</c:v>
                </c:pt>
                <c:pt idx="8">
                  <c:v>55.067664043235666</c:v>
                </c:pt>
                <c:pt idx="9">
                  <c:v>58.148030097771858</c:v>
                </c:pt>
                <c:pt idx="10">
                  <c:v>55.884096531528975</c:v>
                </c:pt>
                <c:pt idx="11">
                  <c:v>53.985064037414261</c:v>
                </c:pt>
                <c:pt idx="12">
                  <c:v>52.405417057453462</c:v>
                </c:pt>
                <c:pt idx="13">
                  <c:v>52.304857039365423</c:v>
                </c:pt>
                <c:pt idx="14">
                  <c:v>53.588957808406235</c:v>
                </c:pt>
                <c:pt idx="15">
                  <c:v>51.073880730335652</c:v>
                </c:pt>
                <c:pt idx="16">
                  <c:v>50.001354561812228</c:v>
                </c:pt>
                <c:pt idx="17">
                  <c:v>48.961000275270514</c:v>
                </c:pt>
                <c:pt idx="18">
                  <c:v>46.587018758660079</c:v>
                </c:pt>
                <c:pt idx="19">
                  <c:v>45.242876670473066</c:v>
                </c:pt>
                <c:pt idx="20">
                  <c:v>43.710434983866143</c:v>
                </c:pt>
                <c:pt idx="21">
                  <c:v>41.557982674979982</c:v>
                </c:pt>
                <c:pt idx="22">
                  <c:v>40.269298684913544</c:v>
                </c:pt>
                <c:pt idx="23">
                  <c:v>36.549354816923497</c:v>
                </c:pt>
                <c:pt idx="24">
                  <c:v>36.196805191435793</c:v>
                </c:pt>
                <c:pt idx="25">
                  <c:v>37.814810665250143</c:v>
                </c:pt>
                <c:pt idx="26">
                  <c:v>35.630081091575576</c:v>
                </c:pt>
                <c:pt idx="27">
                  <c:v>33.215570971770276</c:v>
                </c:pt>
                <c:pt idx="28">
                  <c:v>33.659888386893989</c:v>
                </c:pt>
                <c:pt idx="29">
                  <c:v>31.524695200374953</c:v>
                </c:pt>
                <c:pt idx="30">
                  <c:v>28.755835324816264</c:v>
                </c:pt>
                <c:pt idx="31">
                  <c:v>24.558510070744305</c:v>
                </c:pt>
                <c:pt idx="32">
                  <c:v>24.01541671592846</c:v>
                </c:pt>
                <c:pt idx="33">
                  <c:v>22.190463481419268</c:v>
                </c:pt>
                <c:pt idx="34">
                  <c:v>20.0869381484328</c:v>
                </c:pt>
                <c:pt idx="35">
                  <c:v>18.955692592683317</c:v>
                </c:pt>
                <c:pt idx="36">
                  <c:v>18.212541724022564</c:v>
                </c:pt>
                <c:pt idx="37">
                  <c:v>16.531342746554728</c:v>
                </c:pt>
                <c:pt idx="38">
                  <c:v>15.447552671958031</c:v>
                </c:pt>
                <c:pt idx="39">
                  <c:v>13.734575398749508</c:v>
                </c:pt>
                <c:pt idx="40">
                  <c:v>11.754462223488396</c:v>
                </c:pt>
                <c:pt idx="41">
                  <c:v>10.560535718259617</c:v>
                </c:pt>
                <c:pt idx="42">
                  <c:v>9.4322133936388415</c:v>
                </c:pt>
                <c:pt idx="43">
                  <c:v>8.9497875714802841</c:v>
                </c:pt>
                <c:pt idx="44">
                  <c:v>8.8035593292348366</c:v>
                </c:pt>
                <c:pt idx="45">
                  <c:v>8.7894066183777468</c:v>
                </c:pt>
                <c:pt idx="46">
                  <c:v>8.6909904979609269</c:v>
                </c:pt>
                <c:pt idx="47">
                  <c:v>7.8546400865828776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77-458F-9BAD-AE2ED35C0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5400"/>
        <c:axId val="354145008"/>
      </c:lineChart>
      <c:catAx>
        <c:axId val="3541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775790304861034"/>
              <c:y val="5.0000000000000001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4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144616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956884389654767E-2"/>
              <c:y val="2.12951388888888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4224"/>
        <c:crosses val="autoZero"/>
        <c:crossBetween val="between"/>
        <c:majorUnit val="10"/>
      </c:valAx>
      <c:valAx>
        <c:axId val="354145008"/>
        <c:scaling>
          <c:orientation val="minMax"/>
          <c:min val="-1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5400"/>
        <c:crosses val="max"/>
        <c:crossBetween val="between"/>
      </c:valAx>
      <c:catAx>
        <c:axId val="354145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1450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9004604283398745"/>
          <c:w val="0.99553284600939729"/>
          <c:h val="9.953957166012553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142642" y="484043"/>
    <xdr:ext cx="5022682" cy="2880000"/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27F96052-A432-438C-B05F-8FB3607EA6D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2308571" y="3648083"/>
    <xdr:ext cx="5022682" cy="2880000"/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1B22FE2-350A-4DFD-B2D0-C0AC10251B6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33249557" y="1631234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7AA8029-4582-46E9-A593-481E4BEB227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8591111" y="1626267"/>
    <xdr:ext cx="5022682" cy="2880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CECECEC-57AE-48B0-9CB3-6B1BBE25F69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16287749" y="1238250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01D345-83A2-4F3D-876E-AC25D63AC5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22002749" y="1257300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9881D2-8FB3-4E70-A992-5091BA52CE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53960084" y="678035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18596E9-72C4-4082-BACF-F4A952A8FA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4323175" y="4018638"/>
    <xdr:ext cx="5022682" cy="2880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A050BAB-5EE7-47B2-9E4C-D85BAC974C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24987250" y="1471084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DF6D56C-D1C9-45F0-A4AA-B5781435F38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0299025" y="1602317"/>
    <xdr:ext cx="5022682" cy="2880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63C1FE0-97E9-4574-AA2B-8B2E7339DF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11398624" y="203387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CDC803B-3E6F-4C8F-9D0D-BD5494520D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1490511" y="3683372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4AABCE7-F55B-4CF7-A39D-0BC3E4EF435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19431000" y="790575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B720205-3396-410C-BB44-95DE70436A0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24784050" y="809625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528B52D-8186-4C7C-AB02-5954EDD8D7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0.48666</cdr:x>
      <cdr:y>0.00206</cdr:y>
    </cdr:from>
    <cdr:to>
      <cdr:x>0.99331</cdr:x>
      <cdr:y>0.99884</cdr:y>
    </cdr:to>
    <cdr:graphicFrame macro="">
      <cdr:nvGraphicFramePr>
        <cdr:cNvPr id="2" name="Diagram 2">
          <a:extLst xmlns:a="http://schemas.openxmlformats.org/drawingml/2006/main">
            <a:ext uri="{FF2B5EF4-FFF2-40B4-BE49-F238E27FC236}">
              <a16:creationId xmlns:a16="http://schemas.microsoft.com/office/drawing/2014/main" id="{3CB207AD-C775-42E0-A117-9D2C8BA21FFE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0.48666</cdr:x>
      <cdr:y>0.00206</cdr:y>
    </cdr:from>
    <cdr:to>
      <cdr:x>0.99331</cdr:x>
      <cdr:y>0.99884</cdr:y>
    </cdr:to>
    <cdr:graphicFrame macro="">
      <cdr:nvGraphicFramePr>
        <cdr:cNvPr id="2" name="Diagram 2">
          <a:extLst xmlns:a="http://schemas.openxmlformats.org/drawingml/2006/main">
            <a:ext uri="{FF2B5EF4-FFF2-40B4-BE49-F238E27FC236}">
              <a16:creationId xmlns:a16="http://schemas.microsoft.com/office/drawing/2014/main" id="{3CB207AD-C775-42E0-A117-9D2C8BA21FFE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0.81093</cdr:x>
      <cdr:y>0.01134</cdr:y>
    </cdr:from>
    <cdr:to>
      <cdr:x>0.95885</cdr:x>
      <cdr:y>0.06425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772BD008-3E0D-4FC1-87C9-F966BF7D472B}"/>
            </a:ext>
          </a:extLst>
        </cdr:cNvPr>
        <cdr:cNvSpPr txBox="1"/>
      </cdr:nvSpPr>
      <cdr:spPr>
        <a:xfrm xmlns:a="http://schemas.openxmlformats.org/drawingml/2006/main">
          <a:off x="4073057" y="32657"/>
          <a:ext cx="742955" cy="15238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hu-HU" sz="900" dirty="0" err="1"/>
            <a:t>Percent</a:t>
          </a:r>
        </a:p>
      </cdr:txBody>
    </cdr:sp>
  </cdr:relSizeAnchor>
  <cdr:relSizeAnchor xmlns:cdr="http://schemas.openxmlformats.org/drawingml/2006/chartDrawing">
    <cdr:from>
      <cdr:x>0.54765</cdr:x>
      <cdr:y>0.01323</cdr:y>
    </cdr:from>
    <cdr:to>
      <cdr:x>0.65668</cdr:x>
      <cdr:y>0.0942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B0C377D6-0CAE-4729-8565-BF57382FCEBE}"/>
            </a:ext>
          </a:extLst>
        </cdr:cNvPr>
        <cdr:cNvSpPr txBox="1"/>
      </cdr:nvSpPr>
      <cdr:spPr>
        <a:xfrm xmlns:a="http://schemas.openxmlformats.org/drawingml/2006/main">
          <a:off x="2750687" y="38100"/>
          <a:ext cx="547586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dirty="0" err="1"/>
            <a:t>Percent</a:t>
          </a:r>
          <a:endParaRPr lang="en-US" sz="900" dirty="0" err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3374621" y="48104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3951775-0BCF-48ED-ADD3-22EEF8498A7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3439775" y="3452133"/>
    <xdr:ext cx="5022682" cy="2880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0C1231D-9960-4C10-A2A9-1922F9E1D0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5215347" y="0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418C553-C48F-41DF-8AAA-5E950A580E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5415372" y="3146611"/>
    <xdr:ext cx="5022682" cy="2880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933163A-5C0B-4EEC-9935-98AB90C4F86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3093471" y="5105474"/>
    <xdr:ext cx="5022682" cy="2880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D2B729D-E22B-4F32-9EF7-75544A0B6D6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3149063" y="1568824"/>
    <xdr:ext cx="5022682" cy="2880000"/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7024814-D46C-4530-9C62-99D06E44C7C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47929800" y="1543050"/>
    <xdr:ext cx="5022682" cy="2880000"/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B30C0575-62C5-4B80-89B3-53A5F3D7E88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P14"/>
  <sheetViews>
    <sheetView showGridLines="0" zoomScale="160" zoomScaleNormal="160" workbookViewId="0">
      <pane xSplit="2" ySplit="2" topLeftCell="Q3" activePane="bottomRight" state="frozen"/>
      <selection pane="topRight" activeCell="AO1" sqref="AO1"/>
      <selection pane="bottomLeft" activeCell="A3" sqref="A3"/>
      <selection pane="bottomRight" activeCell="B10" sqref="B10"/>
    </sheetView>
  </sheetViews>
  <sheetFormatPr defaultRowHeight="12" x14ac:dyDescent="0.2"/>
  <cols>
    <col min="1" max="1" width="26.140625" style="1" bestFit="1" customWidth="1"/>
    <col min="2" max="2" width="21.5703125" style="1" customWidth="1"/>
    <col min="3" max="3" width="10.5703125" style="1" bestFit="1" customWidth="1"/>
    <col min="4" max="16384" width="9.140625" style="1"/>
  </cols>
  <sheetData>
    <row r="1" spans="1:16" x14ac:dyDescent="0.2">
      <c r="C1" s="1" t="s">
        <v>99</v>
      </c>
    </row>
    <row r="2" spans="1:16" x14ac:dyDescent="0.2">
      <c r="C2" s="1">
        <v>2008</v>
      </c>
      <c r="D2" s="1">
        <v>2009</v>
      </c>
      <c r="E2" s="1">
        <v>2010</v>
      </c>
      <c r="F2" s="1">
        <v>2011</v>
      </c>
      <c r="G2" s="1">
        <v>2012</v>
      </c>
      <c r="H2" s="1">
        <v>2013</v>
      </c>
      <c r="I2" s="1">
        <v>2014</v>
      </c>
      <c r="J2" s="1">
        <v>2015</v>
      </c>
      <c r="K2" s="1">
        <v>2016</v>
      </c>
      <c r="L2" s="1">
        <v>2017</v>
      </c>
      <c r="M2" s="1">
        <v>2018</v>
      </c>
      <c r="N2" s="1">
        <v>2019</v>
      </c>
    </row>
    <row r="3" spans="1:16" x14ac:dyDescent="0.2">
      <c r="A3" s="2" t="s">
        <v>23</v>
      </c>
      <c r="B3" s="2" t="s">
        <v>26</v>
      </c>
      <c r="C3" s="3">
        <v>101.26163638859899</v>
      </c>
      <c r="D3" s="3">
        <v>112.99780555192697</v>
      </c>
      <c r="E3" s="3">
        <v>109.65241638877801</v>
      </c>
      <c r="F3" s="3">
        <v>103.41719076969507</v>
      </c>
      <c r="G3" s="3">
        <v>99.250528055031594</v>
      </c>
      <c r="H3" s="3">
        <v>90.834944288477033</v>
      </c>
      <c r="I3" s="3">
        <v>81.171041819070837</v>
      </c>
      <c r="J3" s="3">
        <v>67.895586167486641</v>
      </c>
      <c r="K3" s="3">
        <v>69.26767024507329</v>
      </c>
      <c r="L3" s="3">
        <v>61.860560747680594</v>
      </c>
      <c r="M3" s="3">
        <v>56.561442537237212</v>
      </c>
      <c r="N3" s="32">
        <v>53.398274641646218</v>
      </c>
      <c r="P3" s="32"/>
    </row>
    <row r="4" spans="1:16" x14ac:dyDescent="0.2">
      <c r="A4" s="2" t="s">
        <v>15</v>
      </c>
      <c r="B4" s="2" t="s">
        <v>64</v>
      </c>
      <c r="C4" s="3">
        <v>14.341501859890778</v>
      </c>
      <c r="D4" s="3">
        <v>16.882782761379403</v>
      </c>
      <c r="E4" s="3">
        <v>17.919475852557987</v>
      </c>
      <c r="F4" s="3">
        <v>16.112394402492235</v>
      </c>
      <c r="G4" s="3">
        <v>18.851173762499858</v>
      </c>
      <c r="H4" s="3">
        <v>15.691801542349106</v>
      </c>
      <c r="I4" s="3">
        <v>13.655830453136208</v>
      </c>
      <c r="J4" s="3">
        <v>11.023669361285382</v>
      </c>
      <c r="K4" s="3">
        <v>13.745513750046664</v>
      </c>
      <c r="L4" s="3">
        <v>11.504351621646673</v>
      </c>
      <c r="M4" s="3">
        <v>8.6921202865720382</v>
      </c>
      <c r="N4" s="32">
        <v>6.7664766905133433</v>
      </c>
      <c r="P4" s="32"/>
    </row>
    <row r="5" spans="1:16" x14ac:dyDescent="0.2">
      <c r="A5" s="2" t="s">
        <v>16</v>
      </c>
      <c r="B5" s="2" t="s">
        <v>63</v>
      </c>
      <c r="C5" s="3">
        <v>34.832727221029657</v>
      </c>
      <c r="D5" s="3">
        <v>34.65372585079438</v>
      </c>
      <c r="E5" s="3">
        <v>32.599204913878793</v>
      </c>
      <c r="F5" s="3">
        <v>26.0896996481301</v>
      </c>
      <c r="G5" s="3">
        <v>21.032978110901375</v>
      </c>
      <c r="H5" s="3">
        <v>17.513586269348203</v>
      </c>
      <c r="I5" s="3">
        <v>14.746284152570961</v>
      </c>
      <c r="J5" s="3">
        <v>11.05239071002805</v>
      </c>
      <c r="K5" s="3">
        <v>5.3138102980425383</v>
      </c>
      <c r="L5" s="3">
        <v>7.0150380143376534</v>
      </c>
      <c r="M5" s="3">
        <v>5.1702555678552358</v>
      </c>
      <c r="N5" s="3">
        <v>7.1027872998932748</v>
      </c>
      <c r="P5" s="32"/>
    </row>
    <row r="6" spans="1:16" x14ac:dyDescent="0.2">
      <c r="A6" s="2" t="s">
        <v>24</v>
      </c>
      <c r="B6" s="2" t="s">
        <v>62</v>
      </c>
      <c r="C6" s="3">
        <v>52.758724384429549</v>
      </c>
      <c r="D6" s="3">
        <v>62.320071139053404</v>
      </c>
      <c r="E6" s="3">
        <v>60.014061671829609</v>
      </c>
      <c r="F6" s="3">
        <v>62.086138486544669</v>
      </c>
      <c r="G6" s="3">
        <v>60.12924016520094</v>
      </c>
      <c r="H6" s="3">
        <v>58.310318423001533</v>
      </c>
      <c r="I6" s="3">
        <v>54.066824780096269</v>
      </c>
      <c r="J6" s="3">
        <v>47.981279294784706</v>
      </c>
      <c r="K6" s="3">
        <v>50.804437078171631</v>
      </c>
      <c r="L6" s="3">
        <v>43.341171111696276</v>
      </c>
      <c r="M6" s="3">
        <v>43.550574613558013</v>
      </c>
      <c r="N6" s="3">
        <v>39.0190036384205</v>
      </c>
      <c r="P6" s="32"/>
    </row>
    <row r="7" spans="1:16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P7" s="3"/>
    </row>
    <row r="8" spans="1:16" x14ac:dyDescent="0.2">
      <c r="A8" s="1" t="s">
        <v>0</v>
      </c>
      <c r="B8" s="2" t="s">
        <v>65</v>
      </c>
      <c r="C8" s="3">
        <v>52.55885517543004</v>
      </c>
      <c r="D8" s="3">
        <v>54.102095392853109</v>
      </c>
      <c r="E8" s="3">
        <v>53.985064037414261</v>
      </c>
      <c r="F8" s="3">
        <v>51.073880730335652</v>
      </c>
      <c r="G8" s="3">
        <v>45.242876670473066</v>
      </c>
      <c r="H8" s="3">
        <v>36.549354816923497</v>
      </c>
      <c r="I8" s="3">
        <v>33.215570971770276</v>
      </c>
      <c r="J8" s="3">
        <v>24.558510070744305</v>
      </c>
      <c r="K8" s="3">
        <v>18.955692592683317</v>
      </c>
      <c r="L8" s="3">
        <v>13.734575398749508</v>
      </c>
      <c r="M8" s="3">
        <v>8.9497875714802841</v>
      </c>
      <c r="N8" s="30">
        <v>7.8546400865828776</v>
      </c>
      <c r="P8" s="3"/>
    </row>
    <row r="9" spans="1:16" x14ac:dyDescent="0.2">
      <c r="A9" s="1" t="s">
        <v>25</v>
      </c>
      <c r="B9" s="2" t="s">
        <v>113</v>
      </c>
      <c r="C9" s="3">
        <v>48.702781213168976</v>
      </c>
      <c r="D9" s="3">
        <v>58.895710159073857</v>
      </c>
      <c r="E9" s="3">
        <v>55.667352351363739</v>
      </c>
      <c r="F9" s="3">
        <v>52.34331003935943</v>
      </c>
      <c r="G9" s="3">
        <v>54.007651384558507</v>
      </c>
      <c r="H9" s="3">
        <v>54.285589471553564</v>
      </c>
      <c r="I9" s="3">
        <v>47.955470847300568</v>
      </c>
      <c r="J9" s="3">
        <v>43.337076096742344</v>
      </c>
      <c r="K9" s="3">
        <v>50.31197765238997</v>
      </c>
      <c r="L9" s="3">
        <v>48.125985348931096</v>
      </c>
      <c r="M9" s="3">
        <v>47.611654965756934</v>
      </c>
      <c r="N9" s="3">
        <v>45.543634555063328</v>
      </c>
      <c r="P9" s="3"/>
    </row>
    <row r="10" spans="1:16" x14ac:dyDescent="0.2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P10" s="3"/>
    </row>
    <row r="11" spans="1:16" x14ac:dyDescent="0.2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6" x14ac:dyDescent="0.2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6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6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</sheetData>
  <pageMargins left="0.7" right="0.7" top="0.75" bottom="0.75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0"/>
  <dimension ref="A1:AT6"/>
  <sheetViews>
    <sheetView showGridLines="0" tabSelected="1" zoomScaleNormal="100" workbookViewId="0">
      <pane xSplit="2" ySplit="2" topLeftCell="AJ3" activePane="bottomRight" state="frozen"/>
      <selection pane="topRight" activeCell="C1" sqref="C1"/>
      <selection pane="bottomLeft" activeCell="A3" sqref="A3"/>
      <selection pane="bottomRight" activeCell="AS15" sqref="AS15"/>
    </sheetView>
  </sheetViews>
  <sheetFormatPr defaultRowHeight="12" x14ac:dyDescent="0.2"/>
  <cols>
    <col min="1" max="1" width="24.28515625" style="9" bestFit="1" customWidth="1"/>
    <col min="2" max="2" width="24.28515625" style="9" customWidth="1"/>
    <col min="3" max="28" width="9.85546875" style="9" bestFit="1" customWidth="1"/>
    <col min="29" max="16384" width="9.140625" style="9"/>
  </cols>
  <sheetData>
    <row r="1" spans="1:46" x14ac:dyDescent="0.2">
      <c r="C1" s="9" t="s">
        <v>12</v>
      </c>
      <c r="D1" s="9" t="s">
        <v>8</v>
      </c>
      <c r="E1" s="9" t="s">
        <v>5</v>
      </c>
      <c r="F1" s="9" t="s">
        <v>7</v>
      </c>
      <c r="G1" s="9" t="s">
        <v>11</v>
      </c>
      <c r="H1" s="9" t="s">
        <v>8</v>
      </c>
      <c r="I1" s="9" t="s">
        <v>5</v>
      </c>
      <c r="J1" s="9" t="s">
        <v>7</v>
      </c>
      <c r="K1" s="9" t="s">
        <v>10</v>
      </c>
      <c r="L1" s="9" t="s">
        <v>8</v>
      </c>
      <c r="M1" s="9" t="s">
        <v>5</v>
      </c>
      <c r="N1" s="9" t="s">
        <v>7</v>
      </c>
      <c r="O1" s="9" t="s">
        <v>9</v>
      </c>
      <c r="P1" s="9" t="s">
        <v>8</v>
      </c>
      <c r="Q1" s="9" t="s">
        <v>5</v>
      </c>
      <c r="R1" s="9" t="s">
        <v>7</v>
      </c>
      <c r="S1" s="9" t="s">
        <v>6</v>
      </c>
      <c r="T1" s="9" t="s">
        <v>2</v>
      </c>
      <c r="U1" s="9" t="s">
        <v>5</v>
      </c>
      <c r="V1" s="9" t="s">
        <v>4</v>
      </c>
      <c r="W1" s="9" t="s">
        <v>3</v>
      </c>
      <c r="X1" s="9" t="s">
        <v>8</v>
      </c>
      <c r="Y1" s="9" t="s">
        <v>1</v>
      </c>
      <c r="Z1" s="9" t="s">
        <v>4</v>
      </c>
      <c r="AA1" s="9" t="s">
        <v>41</v>
      </c>
      <c r="AB1" s="9" t="s">
        <v>8</v>
      </c>
      <c r="AC1" s="9" t="s">
        <v>1</v>
      </c>
      <c r="AD1" s="9" t="s">
        <v>4</v>
      </c>
      <c r="AE1" s="9" t="s">
        <v>53</v>
      </c>
      <c r="AF1" s="9" t="s">
        <v>8</v>
      </c>
      <c r="AG1" s="9" t="s">
        <v>1</v>
      </c>
      <c r="AH1" s="9" t="s">
        <v>4</v>
      </c>
      <c r="AI1" s="9" t="s">
        <v>57</v>
      </c>
      <c r="AJ1" s="9" t="s">
        <v>8</v>
      </c>
      <c r="AK1" s="9" t="s">
        <v>1</v>
      </c>
      <c r="AL1" s="9" t="s">
        <v>4</v>
      </c>
      <c r="AM1" s="9" t="s">
        <v>103</v>
      </c>
      <c r="AN1" s="9" t="s">
        <v>8</v>
      </c>
      <c r="AO1" s="9" t="s">
        <v>1</v>
      </c>
      <c r="AP1" s="9" t="s">
        <v>4</v>
      </c>
      <c r="AQ1" s="9" t="s">
        <v>112</v>
      </c>
      <c r="AR1" s="9" t="s">
        <v>8</v>
      </c>
      <c r="AS1" s="9" t="s">
        <v>1</v>
      </c>
      <c r="AT1" s="9" t="s">
        <v>4</v>
      </c>
    </row>
    <row r="2" spans="1:46" x14ac:dyDescent="0.2">
      <c r="C2" s="9" t="s">
        <v>76</v>
      </c>
      <c r="D2" s="9" t="s">
        <v>39</v>
      </c>
      <c r="E2" s="9" t="s">
        <v>40</v>
      </c>
      <c r="F2" s="9" t="s">
        <v>61</v>
      </c>
      <c r="G2" s="9" t="s">
        <v>77</v>
      </c>
      <c r="H2" s="9" t="s">
        <v>39</v>
      </c>
      <c r="I2" s="9" t="s">
        <v>40</v>
      </c>
      <c r="J2" s="9" t="s">
        <v>61</v>
      </c>
      <c r="K2" s="9" t="s">
        <v>78</v>
      </c>
      <c r="L2" s="9" t="s">
        <v>39</v>
      </c>
      <c r="M2" s="9" t="s">
        <v>40</v>
      </c>
      <c r="N2" s="9" t="s">
        <v>61</v>
      </c>
      <c r="O2" s="9" t="s">
        <v>84</v>
      </c>
      <c r="P2" s="9" t="s">
        <v>39</v>
      </c>
      <c r="Q2" s="9" t="s">
        <v>40</v>
      </c>
      <c r="R2" s="9" t="s">
        <v>61</v>
      </c>
      <c r="S2" s="9" t="s">
        <v>79</v>
      </c>
      <c r="T2" s="9" t="s">
        <v>39</v>
      </c>
      <c r="U2" s="9" t="s">
        <v>40</v>
      </c>
      <c r="V2" s="9" t="s">
        <v>61</v>
      </c>
      <c r="W2" s="9" t="s">
        <v>80</v>
      </c>
      <c r="X2" s="9" t="s">
        <v>39</v>
      </c>
      <c r="Y2" s="9" t="s">
        <v>40</v>
      </c>
      <c r="Z2" s="9" t="s">
        <v>61</v>
      </c>
      <c r="AA2" s="9" t="s">
        <v>81</v>
      </c>
      <c r="AB2" s="9" t="s">
        <v>39</v>
      </c>
      <c r="AC2" s="9" t="s">
        <v>40</v>
      </c>
      <c r="AD2" s="9" t="s">
        <v>61</v>
      </c>
      <c r="AE2" s="9" t="s">
        <v>82</v>
      </c>
      <c r="AF2" s="9" t="s">
        <v>39</v>
      </c>
      <c r="AG2" s="9" t="s">
        <v>40</v>
      </c>
      <c r="AH2" s="9" t="s">
        <v>61</v>
      </c>
      <c r="AI2" s="9" t="s">
        <v>83</v>
      </c>
      <c r="AJ2" s="9" t="s">
        <v>39</v>
      </c>
      <c r="AK2" s="9" t="s">
        <v>40</v>
      </c>
      <c r="AL2" s="9" t="s">
        <v>61</v>
      </c>
      <c r="AM2" s="9" t="s">
        <v>101</v>
      </c>
      <c r="AN2" s="9" t="s">
        <v>39</v>
      </c>
      <c r="AO2" s="9" t="s">
        <v>40</v>
      </c>
      <c r="AP2" s="9" t="s">
        <v>61</v>
      </c>
      <c r="AQ2" s="9" t="s">
        <v>111</v>
      </c>
      <c r="AR2" s="9" t="s">
        <v>39</v>
      </c>
      <c r="AS2" s="9" t="s">
        <v>40</v>
      </c>
      <c r="AT2" s="9" t="s">
        <v>61</v>
      </c>
    </row>
    <row r="3" spans="1:46" x14ac:dyDescent="0.2">
      <c r="A3" s="9" t="s">
        <v>55</v>
      </c>
      <c r="B3" s="9" t="s">
        <v>96</v>
      </c>
      <c r="C3" s="15">
        <f>+'31. ábra'!G7</f>
        <v>30.705575468534605</v>
      </c>
      <c r="D3" s="15">
        <f>+'31. ábra'!H7</f>
        <v>30.042577612332117</v>
      </c>
      <c r="E3" s="15">
        <f>+'31. ábra'!I7</f>
        <v>30.647064001408616</v>
      </c>
      <c r="F3" s="15">
        <f>+'31. ábra'!J7</f>
        <v>30.892792845626648</v>
      </c>
      <c r="G3" s="15">
        <f>+'31. ábra'!K7</f>
        <v>33.125388615399999</v>
      </c>
      <c r="H3" s="15">
        <f>+'31. ábra'!L7</f>
        <v>36.809617470579155</v>
      </c>
      <c r="I3" s="15">
        <f>+'31. ábra'!M7</f>
        <v>36.33403902219311</v>
      </c>
      <c r="J3" s="15">
        <f>+'31. ábra'!N7</f>
        <v>37.946991524984099</v>
      </c>
      <c r="K3" s="15">
        <f>+'31. ábra'!O7</f>
        <v>33.445560177394199</v>
      </c>
      <c r="L3" s="15">
        <f>+'31. ábra'!P7</f>
        <v>34.150559139343201</v>
      </c>
      <c r="M3" s="15">
        <f>+'31. ábra'!Q7</f>
        <v>38.592951829159503</v>
      </c>
      <c r="N3" s="15">
        <f>+'31. ábra'!R7</f>
        <v>36.702095500623201</v>
      </c>
      <c r="O3" s="15">
        <f>+'31. ábra'!S7</f>
        <v>36.729111660054599</v>
      </c>
      <c r="P3" s="15">
        <f>+'31. ábra'!T7</f>
        <v>33.996193091680603</v>
      </c>
      <c r="Q3" s="15">
        <f>+'31. ábra'!U7</f>
        <v>31.381605440652301</v>
      </c>
      <c r="R3" s="15">
        <f>+'31. ábra'!V7</f>
        <v>28.495673350862198</v>
      </c>
      <c r="S3" s="15">
        <f>+'31. ábra'!W7</f>
        <v>28.318373026501799</v>
      </c>
      <c r="T3" s="15">
        <f>+'31. ábra'!X7</f>
        <v>28.364579164244603</v>
      </c>
      <c r="U3" s="15">
        <f>+'31. ábra'!Y7</f>
        <v>26.494279459717699</v>
      </c>
      <c r="V3" s="15">
        <f>+'31. ábra'!Z7</f>
        <v>28.1811009134613</v>
      </c>
      <c r="W3" s="15">
        <f>+'31. ábra'!AA7</f>
        <v>28.696769018012098</v>
      </c>
      <c r="X3" s="15">
        <f>+'31. ábra'!AB7</f>
        <v>26.934320660801099</v>
      </c>
      <c r="Y3" s="15">
        <f>+'31. ábra'!AC7</f>
        <v>24.1630621976391</v>
      </c>
      <c r="Z3" s="15">
        <f>+'31. ábra'!AD7</f>
        <v>21.373722689631698</v>
      </c>
      <c r="AA3" s="15">
        <f>+'31. ábra'!AE7</f>
        <v>23.395388487279</v>
      </c>
      <c r="AB3" s="15">
        <f>+'31. ábra'!AF7</f>
        <v>24.397625376953499</v>
      </c>
      <c r="AC3" s="15">
        <f>+'31. ábra'!AG7</f>
        <v>22.489363687279202</v>
      </c>
      <c r="AD3" s="15">
        <f>+'31. ábra'!AH7</f>
        <v>21.728512235802398</v>
      </c>
      <c r="AE3" s="15">
        <f>+'31. ábra'!AI7</f>
        <v>20.751621037001101</v>
      </c>
      <c r="AF3" s="15">
        <f>+'31. ábra'!AJ7</f>
        <v>19.827841801567899</v>
      </c>
      <c r="AG3" s="15">
        <f>+'31. ábra'!AK7</f>
        <v>18.492843378779501</v>
      </c>
      <c r="AH3" s="15">
        <f>+'31. ábra'!AL7</f>
        <v>18.799788571048801</v>
      </c>
      <c r="AI3" s="15">
        <f>+'31. ábra'!AM7</f>
        <v>20.867998072669401</v>
      </c>
      <c r="AJ3" s="15">
        <f>+'31. ábra'!AN7</f>
        <v>20.187859797040602</v>
      </c>
      <c r="AK3" s="15">
        <f>+'31. ábra'!AO7</f>
        <v>19.153023895290001</v>
      </c>
      <c r="AL3" s="15">
        <f>+'31. ábra'!AP7</f>
        <v>17.104616698799898</v>
      </c>
      <c r="AM3" s="15">
        <f>+'31. ábra'!AQ7</f>
        <v>18.2262528527401</v>
      </c>
      <c r="AN3" s="15">
        <f>+'31. ábra'!AR7</f>
        <v>18.858988210005901</v>
      </c>
      <c r="AO3" s="15">
        <f>+'31. ábra'!AS7</f>
        <v>18.511442042010199</v>
      </c>
      <c r="AP3" s="15">
        <f>+'31. ábra'!AT7</f>
        <v>17.484659769906699</v>
      </c>
      <c r="AQ3" s="15">
        <f>+'31. ábra'!AU7</f>
        <v>20.292399494833102</v>
      </c>
      <c r="AR3" s="15">
        <f>+'31. ábra'!AV7</f>
        <v>18.628687155230399</v>
      </c>
      <c r="AS3" s="15">
        <f>+'31. ábra'!AW7</f>
        <v>19.2215126781213</v>
      </c>
      <c r="AT3" s="15">
        <f>+'31. ábra'!AX7</f>
        <v>17.686534466974202</v>
      </c>
    </row>
    <row r="4" spans="1:46" x14ac:dyDescent="0.2">
      <c r="A4" s="9" t="s">
        <v>42</v>
      </c>
      <c r="B4" s="9" t="s">
        <v>97</v>
      </c>
      <c r="C4" s="15">
        <v>27.889611909898203</v>
      </c>
      <c r="D4" s="15">
        <v>26.949769083012299</v>
      </c>
      <c r="E4" s="15">
        <v>30.602756250325498</v>
      </c>
      <c r="F4" s="15">
        <v>30.6765030092761</v>
      </c>
      <c r="G4" s="15">
        <v>33.852421377584101</v>
      </c>
      <c r="H4" s="15">
        <v>35.173628335882505</v>
      </c>
      <c r="I4" s="15">
        <v>33.675912760676596</v>
      </c>
      <c r="J4" s="15">
        <v>33.674484305903597</v>
      </c>
      <c r="K4" s="15">
        <v>35.692021652890205</v>
      </c>
      <c r="L4" s="15">
        <v>37.0025176050016</v>
      </c>
      <c r="M4" s="15">
        <v>38.763665695027299</v>
      </c>
      <c r="N4" s="15">
        <v>37.774495790921399</v>
      </c>
      <c r="O4" s="15">
        <v>34.696509871292506</v>
      </c>
      <c r="P4" s="15">
        <v>35.575259895366202</v>
      </c>
      <c r="Q4" s="15">
        <v>34.576731545045604</v>
      </c>
      <c r="R4" s="15">
        <v>33.881319204484598</v>
      </c>
      <c r="S4" s="15">
        <v>35.466862749824998</v>
      </c>
      <c r="T4" s="15">
        <v>34.329140313021405</v>
      </c>
      <c r="U4" s="15">
        <v>30.815128028888701</v>
      </c>
      <c r="V4" s="15">
        <v>33.782474656428604</v>
      </c>
      <c r="W4" s="15">
        <v>36.196514171843596</v>
      </c>
      <c r="X4" s="15">
        <v>36.079979503341903</v>
      </c>
      <c r="Y4" s="15">
        <v>35.6839566592312</v>
      </c>
      <c r="Z4" s="15">
        <v>34.578278784205303</v>
      </c>
      <c r="AA4" s="15">
        <v>36.907730637108202</v>
      </c>
      <c r="AB4" s="15">
        <v>34.760983971123501</v>
      </c>
      <c r="AC4" s="15">
        <v>32.126605008000595</v>
      </c>
      <c r="AD4" s="15">
        <v>30.322119670870098</v>
      </c>
      <c r="AE4" s="15">
        <v>27.5509913543187</v>
      </c>
      <c r="AF4" s="15">
        <v>24.784807814902699</v>
      </c>
      <c r="AG4" s="15">
        <v>23.6605663109038</v>
      </c>
      <c r="AH4" s="15">
        <v>24.3838578465894</v>
      </c>
      <c r="AI4" s="15">
        <v>24.398329143521501</v>
      </c>
      <c r="AJ4" s="15">
        <v>23.461261394862198</v>
      </c>
      <c r="AK4" s="15">
        <v>22.2259414022102</v>
      </c>
      <c r="AL4" s="15">
        <v>23.3679392950399</v>
      </c>
      <c r="AM4" s="15">
        <v>23.058556102937001</v>
      </c>
      <c r="AN4" s="15">
        <v>24.061006343293801</v>
      </c>
      <c r="AO4" s="15">
        <v>23.7267393252326</v>
      </c>
      <c r="AP4" s="15">
        <v>27.402533909176899</v>
      </c>
      <c r="AQ4" s="15">
        <v>27.477832287063297</v>
      </c>
      <c r="AR4" s="15">
        <v>27.065409422022501</v>
      </c>
      <c r="AS4" s="15">
        <v>28.367129168843501</v>
      </c>
      <c r="AT4" s="15">
        <v>28.3852418687285</v>
      </c>
    </row>
    <row r="6" spans="1:46" x14ac:dyDescent="0.2"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</sheetData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/>
  <dimension ref="A1:P40"/>
  <sheetViews>
    <sheetView showGridLines="0" topLeftCell="I19" zoomScaleNormal="100" workbookViewId="0">
      <selection activeCell="AZ45" sqref="AZ45"/>
    </sheetView>
  </sheetViews>
  <sheetFormatPr defaultRowHeight="12" x14ac:dyDescent="0.2"/>
  <cols>
    <col min="1" max="1" width="33.85546875" style="4" bestFit="1" customWidth="1"/>
    <col min="2" max="2" width="33.85546875" style="4" customWidth="1"/>
    <col min="3" max="15" width="8.7109375" style="4" customWidth="1"/>
    <col min="16" max="16384" width="9.140625" style="4"/>
  </cols>
  <sheetData>
    <row r="1" spans="1:16" x14ac:dyDescent="0.2">
      <c r="C1" s="4">
        <v>2006</v>
      </c>
      <c r="D1" s="4">
        <v>2007</v>
      </c>
      <c r="E1" s="4">
        <v>2008</v>
      </c>
      <c r="F1" s="4">
        <v>2009</v>
      </c>
      <c r="G1" s="4">
        <v>2010</v>
      </c>
      <c r="H1" s="4">
        <v>2011</v>
      </c>
      <c r="I1" s="4">
        <v>2012</v>
      </c>
      <c r="J1" s="4">
        <v>2013</v>
      </c>
      <c r="K1" s="4">
        <v>2014</v>
      </c>
      <c r="L1" s="4">
        <v>2015</v>
      </c>
      <c r="M1" s="4">
        <v>2016</v>
      </c>
      <c r="N1" s="4">
        <v>2017</v>
      </c>
      <c r="O1" s="4">
        <v>2018</v>
      </c>
      <c r="P1" s="4">
        <v>2019</v>
      </c>
    </row>
    <row r="2" spans="1:16" x14ac:dyDescent="0.2">
      <c r="C2" s="16">
        <v>39082</v>
      </c>
      <c r="D2" s="16">
        <v>39447</v>
      </c>
      <c r="E2" s="16">
        <v>39813</v>
      </c>
      <c r="F2" s="16">
        <v>40178</v>
      </c>
      <c r="G2" s="16">
        <v>40543</v>
      </c>
      <c r="H2" s="16">
        <v>40908</v>
      </c>
      <c r="I2" s="16">
        <v>41274</v>
      </c>
      <c r="J2" s="16">
        <v>41639</v>
      </c>
      <c r="K2" s="16">
        <v>42004</v>
      </c>
      <c r="L2" s="16">
        <v>42369</v>
      </c>
      <c r="M2" s="16">
        <v>42735</v>
      </c>
      <c r="N2" s="16">
        <v>43100</v>
      </c>
      <c r="O2" s="16">
        <v>43465</v>
      </c>
      <c r="P2" s="16">
        <v>43830</v>
      </c>
    </row>
    <row r="3" spans="1:16" x14ac:dyDescent="0.2">
      <c r="A3" s="4" t="s">
        <v>72</v>
      </c>
      <c r="B3" s="6" t="s">
        <v>98</v>
      </c>
      <c r="C3" s="5">
        <v>49.622040496637489</v>
      </c>
      <c r="D3" s="5">
        <v>50.933946979677202</v>
      </c>
      <c r="E3" s="5">
        <v>47.557264250343799</v>
      </c>
      <c r="F3" s="5">
        <v>52.749253646447507</v>
      </c>
      <c r="G3" s="5">
        <v>50.452685880235997</v>
      </c>
      <c r="H3" s="5">
        <v>44.911810799781399</v>
      </c>
      <c r="I3" s="5">
        <v>49.481649783122499</v>
      </c>
      <c r="J3" s="5">
        <v>50.280832351129682</v>
      </c>
      <c r="K3" s="5">
        <v>49.27465791164871</v>
      </c>
      <c r="L3" s="5">
        <v>46.42614800963549</v>
      </c>
      <c r="M3" s="5">
        <v>54.468134503617797</v>
      </c>
      <c r="N3" s="5">
        <v>53.219455891555597</v>
      </c>
      <c r="O3" s="5">
        <v>56.725023354934109</v>
      </c>
      <c r="P3" s="5">
        <v>57.168713640856801</v>
      </c>
    </row>
    <row r="4" spans="1:16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x14ac:dyDescent="0.2"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6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6" x14ac:dyDescent="0.2"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6" x14ac:dyDescent="0.2"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6" x14ac:dyDescent="0.2"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2" spans="1:16" x14ac:dyDescent="0.2">
      <c r="A12" s="4" t="s">
        <v>27</v>
      </c>
      <c r="B12" s="4" t="s">
        <v>67</v>
      </c>
      <c r="D12" s="6">
        <v>0</v>
      </c>
      <c r="E12" s="6">
        <v>2.4450649992290998</v>
      </c>
      <c r="F12" s="6">
        <v>2.7037672499521999</v>
      </c>
      <c r="G12" s="6">
        <v>3.5390814149745</v>
      </c>
      <c r="H12" s="6">
        <v>4.6151302123508007</v>
      </c>
      <c r="I12" s="6">
        <v>6.797850944512799</v>
      </c>
      <c r="J12" s="6">
        <v>8.0300262925192989</v>
      </c>
      <c r="K12" s="6">
        <v>11.1084894071049</v>
      </c>
      <c r="L12" s="6">
        <v>12.5468107345337</v>
      </c>
      <c r="M12" s="6">
        <v>15.109445424124997</v>
      </c>
      <c r="N12" s="6">
        <v>17.153140704719199</v>
      </c>
      <c r="O12" s="6">
        <v>19.933956871227199</v>
      </c>
      <c r="P12" s="6">
        <v>22.2541833280502</v>
      </c>
    </row>
    <row r="13" spans="1:16" x14ac:dyDescent="0.2">
      <c r="A13" s="4" t="s">
        <v>106</v>
      </c>
      <c r="B13" s="4" t="s">
        <v>105</v>
      </c>
      <c r="D13" s="6">
        <v>0</v>
      </c>
      <c r="E13" s="6">
        <v>-4.1296366179710819</v>
      </c>
      <c r="F13" s="6">
        <v>2.5476665982381608</v>
      </c>
      <c r="G13" s="6">
        <v>1.70161773310743</v>
      </c>
      <c r="H13" s="6">
        <v>-0.21258418970073611</v>
      </c>
      <c r="I13" s="6">
        <v>3.9588579325073483</v>
      </c>
      <c r="J13" s="6">
        <v>4.3655519594738763</v>
      </c>
      <c r="K13" s="6">
        <v>3.3084506395193554</v>
      </c>
      <c r="L13" s="6">
        <v>-9.8526382707637392</v>
      </c>
      <c r="M13" s="6">
        <v>5.5736514051605806</v>
      </c>
      <c r="N13" s="6">
        <v>4.8296477695701903</v>
      </c>
      <c r="O13" s="6">
        <v>5.554399066440701</v>
      </c>
    </row>
    <row r="14" spans="1:16" x14ac:dyDescent="0.2">
      <c r="A14" s="4" t="s">
        <v>58</v>
      </c>
      <c r="B14" s="4" t="s">
        <v>73</v>
      </c>
      <c r="D14" s="6">
        <v>0</v>
      </c>
      <c r="E14" s="6">
        <v>-1.6921111105914215</v>
      </c>
      <c r="F14" s="6">
        <v>-3.4361271814200558</v>
      </c>
      <c r="G14" s="6">
        <v>-5.7219602475231355</v>
      </c>
      <c r="H14" s="6">
        <v>-10.424682202545867</v>
      </c>
      <c r="I14" s="6">
        <v>-12.209006073574852</v>
      </c>
      <c r="J14" s="6">
        <v>-13.048692880540695</v>
      </c>
      <c r="K14" s="6">
        <v>-16.076229114652747</v>
      </c>
      <c r="L14" s="6">
        <v>-7.2019714338116749</v>
      </c>
      <c r="M14" s="6">
        <v>-17.148909305344986</v>
      </c>
      <c r="N14" s="6">
        <v>-19.697279562410994</v>
      </c>
      <c r="O14" s="6">
        <v>-19.697279562410994</v>
      </c>
    </row>
    <row r="15" spans="1:16" x14ac:dyDescent="0.2">
      <c r="A15" s="4" t="s">
        <v>59</v>
      </c>
      <c r="B15" s="4" t="s">
        <v>71</v>
      </c>
      <c r="D15" s="6">
        <v>0</v>
      </c>
      <c r="E15" s="6">
        <v>-3.3766827293334036</v>
      </c>
      <c r="F15" s="6">
        <v>1.8153066667703053</v>
      </c>
      <c r="G15" s="6">
        <v>-0.48126109944120543</v>
      </c>
      <c r="H15" s="6">
        <v>-6.0221361798958029</v>
      </c>
      <c r="I15" s="6">
        <v>-1.4522971965547047</v>
      </c>
      <c r="J15" s="6">
        <v>-0.65311462854752023</v>
      </c>
      <c r="K15" s="6">
        <v>-1.6592890680284924</v>
      </c>
      <c r="L15" s="6">
        <v>-4.5077989700417138</v>
      </c>
      <c r="M15" s="6">
        <v>3.5341875239405915</v>
      </c>
      <c r="N15" s="6">
        <v>2.2855089118783951</v>
      </c>
      <c r="O15" s="6">
        <v>5.7910763752569068</v>
      </c>
      <c r="P15" s="6">
        <v>6.2347666611795987</v>
      </c>
    </row>
    <row r="17" spans="1:16" x14ac:dyDescent="0.2">
      <c r="A17" s="4" t="s">
        <v>60</v>
      </c>
      <c r="B17" s="4" t="s">
        <v>114</v>
      </c>
      <c r="P17" s="6">
        <v>-16.019416666870598</v>
      </c>
    </row>
    <row r="18" spans="1:16" x14ac:dyDescent="0.2">
      <c r="M18" s="6"/>
      <c r="N18" s="6"/>
      <c r="O18" s="6"/>
    </row>
    <row r="19" spans="1:16" x14ac:dyDescent="0.2"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2"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3" spans="1:16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6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6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6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6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31" spans="1:16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6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6" spans="1:11" x14ac:dyDescent="0.2">
      <c r="F36" s="6"/>
    </row>
    <row r="37" spans="1:11" x14ac:dyDescent="0.2">
      <c r="F37" s="6"/>
    </row>
    <row r="38" spans="1:11" x14ac:dyDescent="0.2">
      <c r="F38" s="6"/>
    </row>
    <row r="39" spans="1:11" x14ac:dyDescent="0.2">
      <c r="F39" s="6"/>
    </row>
    <row r="40" spans="1:11" x14ac:dyDescent="0.2">
      <c r="F40" s="6"/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R16"/>
  <sheetViews>
    <sheetView showGridLines="0" zoomScale="115" zoomScaleNormal="115" workbookViewId="0">
      <pane xSplit="2" ySplit="2" topLeftCell="C3" activePane="bottomRight" state="frozen"/>
      <selection activeCell="AZ45" sqref="AZ45"/>
      <selection pane="topRight" activeCell="AZ45" sqref="AZ45"/>
      <selection pane="bottomLeft" activeCell="AZ45" sqref="AZ45"/>
      <selection pane="bottomRight" activeCell="AZ45" sqref="AZ45"/>
    </sheetView>
  </sheetViews>
  <sheetFormatPr defaultRowHeight="12" x14ac:dyDescent="0.2"/>
  <cols>
    <col min="1" max="2" width="31" style="7" customWidth="1"/>
    <col min="3" max="3" width="9.140625" style="8" customWidth="1"/>
    <col min="4" max="4" width="9.85546875" style="8" bestFit="1" customWidth="1"/>
    <col min="5" max="9" width="9.7109375" style="8" bestFit="1" customWidth="1"/>
    <col min="10" max="12" width="9.140625" style="7"/>
    <col min="13" max="13" width="12.85546875" style="7" bestFit="1" customWidth="1"/>
    <col min="14" max="14" width="9.140625" style="7"/>
    <col min="15" max="15" width="13.140625" style="7" customWidth="1"/>
    <col min="16" max="16384" width="9.140625" style="7"/>
  </cols>
  <sheetData>
    <row r="1" spans="1:18" x14ac:dyDescent="0.2">
      <c r="A1" s="26"/>
      <c r="B1" s="26"/>
      <c r="C1" s="26"/>
      <c r="D1" s="26">
        <v>2006</v>
      </c>
      <c r="E1" s="26">
        <v>2007</v>
      </c>
      <c r="F1" s="26">
        <v>2008</v>
      </c>
      <c r="G1" s="26">
        <v>2009</v>
      </c>
      <c r="H1" s="26">
        <v>2010</v>
      </c>
      <c r="I1" s="26">
        <v>2011</v>
      </c>
      <c r="J1" s="26">
        <v>2012</v>
      </c>
      <c r="K1" s="26">
        <v>2013</v>
      </c>
      <c r="L1" s="26">
        <v>2014</v>
      </c>
      <c r="M1" s="26">
        <v>2015</v>
      </c>
      <c r="N1" s="26">
        <v>2016</v>
      </c>
      <c r="O1" s="26">
        <v>2017</v>
      </c>
      <c r="P1" s="26">
        <v>2018</v>
      </c>
      <c r="Q1" s="26">
        <v>2019</v>
      </c>
    </row>
    <row r="2" spans="1:18" x14ac:dyDescent="0.2">
      <c r="A2" s="26"/>
      <c r="B2" s="26"/>
      <c r="C2" s="27">
        <v>38717</v>
      </c>
      <c r="D2" s="27">
        <v>39082</v>
      </c>
      <c r="E2" s="27">
        <v>39447</v>
      </c>
      <c r="F2" s="27">
        <v>39813</v>
      </c>
      <c r="G2" s="27">
        <v>40178</v>
      </c>
      <c r="H2" s="27">
        <v>40543</v>
      </c>
      <c r="I2" s="27">
        <v>40908</v>
      </c>
      <c r="J2" s="27">
        <v>41274</v>
      </c>
      <c r="K2" s="27">
        <v>41639</v>
      </c>
      <c r="L2" s="27">
        <v>42004</v>
      </c>
      <c r="M2" s="27">
        <v>42369</v>
      </c>
      <c r="N2" s="27">
        <v>42735</v>
      </c>
      <c r="O2" s="27">
        <v>43100</v>
      </c>
      <c r="P2" s="27">
        <v>43465</v>
      </c>
      <c r="Q2" s="27">
        <v>43830</v>
      </c>
    </row>
    <row r="3" spans="1:18" x14ac:dyDescent="0.2">
      <c r="A3" s="26" t="s">
        <v>32</v>
      </c>
      <c r="B3" s="26" t="s">
        <v>115</v>
      </c>
      <c r="C3" s="28">
        <v>30.842673402915068</v>
      </c>
      <c r="D3" s="28">
        <v>35.180848605941229</v>
      </c>
      <c r="E3" s="28">
        <v>43.880605479684768</v>
      </c>
      <c r="F3" s="28">
        <v>53.020404664606581</v>
      </c>
      <c r="G3" s="28">
        <v>54.603444276392423</v>
      </c>
      <c r="H3" s="28">
        <v>54.52749477840981</v>
      </c>
      <c r="I3" s="28">
        <v>51.635128171216472</v>
      </c>
      <c r="J3" s="28">
        <v>45.746997722726917</v>
      </c>
      <c r="K3" s="28">
        <v>36.762052762535376</v>
      </c>
      <c r="L3" s="28">
        <v>33.602533934824791</v>
      </c>
      <c r="M3" s="28">
        <v>24.55851007074244</v>
      </c>
      <c r="N3" s="28">
        <v>18.776235664390637</v>
      </c>
      <c r="O3" s="28">
        <v>13.734575398747184</v>
      </c>
      <c r="P3" s="28">
        <v>8.9497875714808615</v>
      </c>
      <c r="Q3" s="28">
        <v>7.8546400865820614</v>
      </c>
    </row>
    <row r="4" spans="1:18" x14ac:dyDescent="0.2">
      <c r="A4" s="26" t="s">
        <v>29</v>
      </c>
      <c r="B4" s="26" t="s">
        <v>66</v>
      </c>
      <c r="C4" s="28"/>
      <c r="D4" s="28">
        <v>4.3381752030261609</v>
      </c>
      <c r="E4" s="28">
        <v>8.6997568737435387</v>
      </c>
      <c r="F4" s="28">
        <v>9.139799184921813</v>
      </c>
      <c r="G4" s="28">
        <v>1.5830396117858427</v>
      </c>
      <c r="H4" s="28">
        <v>-7.5949497982612968E-2</v>
      </c>
      <c r="I4" s="28">
        <v>-2.8923666071933383</v>
      </c>
      <c r="J4" s="28">
        <v>-5.8881304484895551</v>
      </c>
      <c r="K4" s="28">
        <v>-8.984944960191541</v>
      </c>
      <c r="L4" s="28">
        <v>-3.1595188277105848</v>
      </c>
      <c r="M4" s="28">
        <v>-9.0440238640823516</v>
      </c>
      <c r="N4" s="28">
        <v>-5.782274406351803</v>
      </c>
      <c r="O4" s="28">
        <v>-5.0416602656434524</v>
      </c>
      <c r="P4" s="28">
        <v>-4.7847878272663227</v>
      </c>
      <c r="Q4" s="28">
        <v>-1.0951474848988001</v>
      </c>
      <c r="R4" s="31"/>
    </row>
    <row r="5" spans="1:18" x14ac:dyDescent="0.2">
      <c r="A5" s="26" t="s">
        <v>27</v>
      </c>
      <c r="B5" s="26" t="s">
        <v>67</v>
      </c>
      <c r="C5" s="28"/>
      <c r="D5" s="28">
        <v>6.8253220037021265</v>
      </c>
      <c r="E5" s="28">
        <v>10.847036311217506</v>
      </c>
      <c r="F5" s="28">
        <v>8.9934001217696853</v>
      </c>
      <c r="G5" s="28">
        <v>-0.64318518471846875</v>
      </c>
      <c r="H5" s="28">
        <v>-1.8471879571137422</v>
      </c>
      <c r="I5" s="28">
        <v>-2.8717856711598069</v>
      </c>
      <c r="J5" s="28">
        <v>-8.6376971971296861</v>
      </c>
      <c r="K5" s="28">
        <v>-8.3059186624944648</v>
      </c>
      <c r="L5" s="28">
        <v>-5.5184498520107903</v>
      </c>
      <c r="M5" s="28">
        <v>-8.0826808266411216</v>
      </c>
      <c r="N5" s="28">
        <v>-5.3936653093495597</v>
      </c>
      <c r="O5" s="28">
        <v>-3.4299297322936937</v>
      </c>
      <c r="P5" s="28">
        <v>-2.887016561529292</v>
      </c>
      <c r="Q5" s="28">
        <v>-0.95924017402531414</v>
      </c>
    </row>
    <row r="6" spans="1:18" x14ac:dyDescent="0.2">
      <c r="A6" s="26" t="s">
        <v>28</v>
      </c>
      <c r="B6" s="26" t="s">
        <v>68</v>
      </c>
      <c r="C6" s="28"/>
      <c r="D6" s="28">
        <v>-0.95212771667267315</v>
      </c>
      <c r="E6" s="28">
        <v>-0.22248405825775275</v>
      </c>
      <c r="F6" s="28">
        <v>2.5009352605228319</v>
      </c>
      <c r="G6" s="28">
        <v>0.45935172344753994</v>
      </c>
      <c r="H6" s="28">
        <v>3.9155577519098239</v>
      </c>
      <c r="I6" s="28">
        <v>4.5986959309752571</v>
      </c>
      <c r="J6" s="28">
        <v>-2.035824500215206</v>
      </c>
      <c r="K6" s="28">
        <v>0.29397014824666629</v>
      </c>
      <c r="L6" s="28">
        <v>2.6626423186544237</v>
      </c>
      <c r="M6" s="28">
        <v>1.1628884048283863</v>
      </c>
      <c r="N6" s="28">
        <v>1.4422621784258656E-2</v>
      </c>
      <c r="O6" s="28">
        <v>-1.0565740111630673</v>
      </c>
      <c r="P6" s="28">
        <v>3.7916560124441834E-2</v>
      </c>
      <c r="Q6" s="28">
        <v>-0.29857364842875855</v>
      </c>
    </row>
    <row r="7" spans="1:18" x14ac:dyDescent="0.2">
      <c r="A7" s="26" t="s">
        <v>30</v>
      </c>
      <c r="B7" s="26" t="s">
        <v>69</v>
      </c>
      <c r="C7" s="28"/>
      <c r="D7" s="28">
        <v>0.70658927136896954</v>
      </c>
      <c r="E7" s="28">
        <v>-2.8867657232577757E-2</v>
      </c>
      <c r="F7" s="28">
        <v>-1.5624741003829725</v>
      </c>
      <c r="G7" s="28">
        <v>0.24569079891900689</v>
      </c>
      <c r="H7" s="28">
        <v>-0.52114442512571568</v>
      </c>
      <c r="I7" s="28">
        <v>-2.4971726441276192</v>
      </c>
      <c r="J7" s="28">
        <v>5.7108339065917102</v>
      </c>
      <c r="K7" s="28">
        <v>1.1405282791981741</v>
      </c>
      <c r="L7" s="28">
        <v>2.399262888622351</v>
      </c>
      <c r="M7" s="28">
        <v>-0.10432769102000955</v>
      </c>
      <c r="N7" s="28">
        <v>0.15234630013716788</v>
      </c>
      <c r="O7" s="28">
        <v>0.58564406552970327</v>
      </c>
      <c r="P7" s="28">
        <v>-0.89528421077671638</v>
      </c>
      <c r="Q7" s="28">
        <v>0.96617417144440543</v>
      </c>
    </row>
    <row r="8" spans="1:18" x14ac:dyDescent="0.2">
      <c r="A8" s="26" t="s">
        <v>31</v>
      </c>
      <c r="B8" s="26" t="s">
        <v>70</v>
      </c>
      <c r="C8" s="28"/>
      <c r="D8" s="28">
        <v>-2.2416083553722621</v>
      </c>
      <c r="E8" s="28">
        <v>-1.895927721983637</v>
      </c>
      <c r="F8" s="28">
        <v>-1.750958</v>
      </c>
      <c r="G8" s="28">
        <v>1.5211822741377647</v>
      </c>
      <c r="H8" s="28">
        <v>-1.6231748676529794</v>
      </c>
      <c r="I8" s="28">
        <v>-2.1221042228811693</v>
      </c>
      <c r="J8" s="28">
        <v>-0.92544265773637324</v>
      </c>
      <c r="K8" s="28">
        <v>-2.1135247251419167</v>
      </c>
      <c r="L8" s="28">
        <v>-2.7029741829765692</v>
      </c>
      <c r="M8" s="28">
        <v>-2.0199037512496067</v>
      </c>
      <c r="N8" s="28">
        <v>-0.55537801892366989</v>
      </c>
      <c r="O8" s="28">
        <v>-1.1408005877163949</v>
      </c>
      <c r="P8" s="28">
        <v>-1.040403615084756</v>
      </c>
      <c r="Q8" s="29">
        <v>-0.80350783388913294</v>
      </c>
    </row>
    <row r="9" spans="1:18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8" x14ac:dyDescent="0.2">
      <c r="A10" s="26"/>
      <c r="B10" s="26" t="s">
        <v>104</v>
      </c>
      <c r="C10" s="26"/>
      <c r="D10" s="29">
        <f>+D3-C3-D4</f>
        <v>0</v>
      </c>
      <c r="E10" s="29">
        <f t="shared" ref="E10:Q10" si="0">+E3-D3-E4</f>
        <v>0</v>
      </c>
      <c r="F10" s="29">
        <f t="shared" si="0"/>
        <v>0</v>
      </c>
      <c r="G10" s="29">
        <f t="shared" si="0"/>
        <v>0</v>
      </c>
      <c r="H10" s="29">
        <f t="shared" si="0"/>
        <v>0</v>
      </c>
      <c r="I10" s="29">
        <f t="shared" si="0"/>
        <v>0</v>
      </c>
      <c r="J10" s="29">
        <f t="shared" si="0"/>
        <v>0</v>
      </c>
      <c r="K10" s="29">
        <f t="shared" si="0"/>
        <v>0</v>
      </c>
      <c r="L10" s="29">
        <f t="shared" si="0"/>
        <v>0</v>
      </c>
      <c r="M10" s="29">
        <f t="shared" si="0"/>
        <v>0</v>
      </c>
      <c r="N10" s="29">
        <f t="shared" si="0"/>
        <v>0</v>
      </c>
      <c r="O10" s="29">
        <f t="shared" si="0"/>
        <v>0</v>
      </c>
      <c r="P10" s="29">
        <f t="shared" si="0"/>
        <v>0</v>
      </c>
      <c r="Q10" s="29">
        <f t="shared" si="0"/>
        <v>0</v>
      </c>
    </row>
    <row r="11" spans="1:18" s="9" customFormat="1" x14ac:dyDescent="0.2"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8" s="9" customFormat="1" x14ac:dyDescent="0.2"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/>
      <c r="P12" s="10"/>
    </row>
    <row r="16" spans="1:18" x14ac:dyDescent="0.2">
      <c r="C16" s="7"/>
      <c r="D16" s="7"/>
      <c r="E16" s="7"/>
      <c r="F16" s="7"/>
      <c r="G16" s="7"/>
      <c r="H16" s="7"/>
      <c r="I16" s="7"/>
    </row>
  </sheetData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/>
  <dimension ref="A1:BP42"/>
  <sheetViews>
    <sheetView showGridLines="0" zoomScaleNormal="100" workbookViewId="0">
      <pane xSplit="2" ySplit="2" topLeftCell="BE13" activePane="bottomRight" state="frozen"/>
      <selection activeCell="AZ45" sqref="AZ45"/>
      <selection pane="topRight" activeCell="AZ45" sqref="AZ45"/>
      <selection pane="bottomLeft" activeCell="AZ45" sqref="AZ45"/>
      <selection pane="bottomRight" activeCell="AZ45" sqref="AZ45"/>
    </sheetView>
  </sheetViews>
  <sheetFormatPr defaultColWidth="9" defaultRowHeight="12" x14ac:dyDescent="0.2"/>
  <cols>
    <col min="1" max="1" width="21.5703125" style="9" bestFit="1" customWidth="1"/>
    <col min="2" max="18" width="21.5703125" style="9" customWidth="1"/>
    <col min="19" max="38" width="10.28515625" style="9" bestFit="1" customWidth="1"/>
    <col min="39" max="39" width="12" style="9" bestFit="1" customWidth="1"/>
    <col min="40" max="44" width="9.85546875" style="9" bestFit="1" customWidth="1"/>
    <col min="45" max="45" width="13.28515625" style="9" bestFit="1" customWidth="1"/>
    <col min="46" max="57" width="9.85546875" style="9" bestFit="1" customWidth="1"/>
    <col min="58" max="62" width="10.28515625" style="9" bestFit="1" customWidth="1"/>
    <col min="63" max="16384" width="9" style="9"/>
  </cols>
  <sheetData>
    <row r="1" spans="1:68" x14ac:dyDescent="0.2">
      <c r="S1" s="12">
        <v>39538</v>
      </c>
      <c r="T1" s="12">
        <v>39629</v>
      </c>
      <c r="U1" s="12">
        <v>39721</v>
      </c>
      <c r="V1" s="12">
        <v>39813</v>
      </c>
      <c r="W1" s="12">
        <v>39903</v>
      </c>
      <c r="X1" s="12">
        <v>39994</v>
      </c>
      <c r="Y1" s="12">
        <v>40086</v>
      </c>
      <c r="Z1" s="12">
        <v>40178</v>
      </c>
      <c r="AA1" s="12">
        <v>40268</v>
      </c>
      <c r="AB1" s="12">
        <v>40359</v>
      </c>
      <c r="AC1" s="12">
        <v>40451</v>
      </c>
      <c r="AD1" s="12">
        <v>40543</v>
      </c>
      <c r="AE1" s="12">
        <v>40633</v>
      </c>
      <c r="AF1" s="12">
        <v>40724</v>
      </c>
      <c r="AG1" s="12">
        <v>40816</v>
      </c>
      <c r="AH1" s="12">
        <v>40908</v>
      </c>
      <c r="AI1" s="12">
        <v>40999</v>
      </c>
      <c r="AJ1" s="12">
        <v>41090</v>
      </c>
      <c r="AK1" s="12">
        <v>41182</v>
      </c>
      <c r="AL1" s="12">
        <v>41274</v>
      </c>
      <c r="AM1" s="12">
        <v>41364</v>
      </c>
      <c r="AN1" s="12">
        <v>41455</v>
      </c>
      <c r="AO1" s="12">
        <v>41547</v>
      </c>
      <c r="AP1" s="12">
        <v>41639</v>
      </c>
      <c r="AQ1" s="12">
        <v>41729</v>
      </c>
      <c r="AR1" s="12">
        <v>41820</v>
      </c>
      <c r="AS1" s="12">
        <v>41912</v>
      </c>
      <c r="AT1" s="12">
        <v>42004</v>
      </c>
      <c r="AU1" s="12">
        <v>42094</v>
      </c>
      <c r="AV1" s="12">
        <v>42185</v>
      </c>
      <c r="AW1" s="12">
        <v>42277</v>
      </c>
      <c r="AX1" s="12">
        <v>42369</v>
      </c>
      <c r="AY1" s="12">
        <v>42460</v>
      </c>
      <c r="AZ1" s="12">
        <v>42551</v>
      </c>
      <c r="BA1" s="12">
        <v>42643</v>
      </c>
      <c r="BB1" s="12">
        <v>42735</v>
      </c>
      <c r="BC1" s="12">
        <v>42825</v>
      </c>
      <c r="BD1" s="12">
        <v>42916</v>
      </c>
      <c r="BE1" s="12">
        <v>43008</v>
      </c>
      <c r="BF1" s="12">
        <v>43100</v>
      </c>
      <c r="BG1" s="12">
        <v>43190</v>
      </c>
      <c r="BH1" s="12">
        <v>43281</v>
      </c>
      <c r="BI1" s="12">
        <v>43373</v>
      </c>
      <c r="BJ1" s="12">
        <v>43465</v>
      </c>
      <c r="BK1" s="12">
        <v>43555</v>
      </c>
      <c r="BL1" s="12">
        <v>43646</v>
      </c>
      <c r="BM1" s="12">
        <v>43738</v>
      </c>
      <c r="BN1" s="12">
        <v>43830</v>
      </c>
    </row>
    <row r="2" spans="1:68" x14ac:dyDescent="0.2">
      <c r="S2" s="9" t="s">
        <v>13</v>
      </c>
      <c r="T2" s="9" t="s">
        <v>8</v>
      </c>
      <c r="U2" s="9" t="s">
        <v>5</v>
      </c>
      <c r="V2" s="9" t="s">
        <v>7</v>
      </c>
      <c r="W2" s="9" t="s">
        <v>12</v>
      </c>
      <c r="X2" s="9" t="s">
        <v>8</v>
      </c>
      <c r="Y2" s="9" t="s">
        <v>5</v>
      </c>
      <c r="Z2" s="9" t="s">
        <v>7</v>
      </c>
      <c r="AA2" s="9" t="s">
        <v>11</v>
      </c>
      <c r="AB2" s="9" t="s">
        <v>8</v>
      </c>
      <c r="AC2" s="9" t="s">
        <v>5</v>
      </c>
      <c r="AD2" s="9" t="s">
        <v>7</v>
      </c>
      <c r="AE2" s="9" t="s">
        <v>10</v>
      </c>
      <c r="AF2" s="9" t="s">
        <v>8</v>
      </c>
      <c r="AG2" s="9" t="s">
        <v>5</v>
      </c>
      <c r="AH2" s="9" t="s">
        <v>7</v>
      </c>
      <c r="AI2" s="9" t="s">
        <v>9</v>
      </c>
      <c r="AJ2" s="9" t="s">
        <v>8</v>
      </c>
      <c r="AK2" s="9" t="s">
        <v>5</v>
      </c>
      <c r="AL2" s="9" t="s">
        <v>7</v>
      </c>
      <c r="AM2" s="9" t="s">
        <v>6</v>
      </c>
      <c r="AN2" s="9" t="s">
        <v>2</v>
      </c>
      <c r="AO2" s="9" t="s">
        <v>5</v>
      </c>
      <c r="AP2" s="9" t="s">
        <v>4</v>
      </c>
      <c r="AQ2" s="9" t="s">
        <v>3</v>
      </c>
      <c r="AR2" s="9" t="s">
        <v>2</v>
      </c>
      <c r="AS2" s="9" t="s">
        <v>1</v>
      </c>
      <c r="AT2" s="9" t="s">
        <v>4</v>
      </c>
      <c r="AU2" s="9" t="s">
        <v>37</v>
      </c>
      <c r="AV2" s="9" t="s">
        <v>2</v>
      </c>
      <c r="AW2" s="9" t="s">
        <v>1</v>
      </c>
      <c r="AX2" s="9" t="s">
        <v>4</v>
      </c>
      <c r="AY2" s="9" t="s">
        <v>52</v>
      </c>
      <c r="AZ2" s="9" t="s">
        <v>2</v>
      </c>
      <c r="BA2" s="9" t="s">
        <v>1</v>
      </c>
      <c r="BB2" s="9" t="s">
        <v>4</v>
      </c>
      <c r="BC2" s="9" t="s">
        <v>56</v>
      </c>
      <c r="BD2" s="9" t="s">
        <v>2</v>
      </c>
      <c r="BE2" s="9" t="s">
        <v>1</v>
      </c>
      <c r="BF2" s="9" t="s">
        <v>4</v>
      </c>
      <c r="BG2" s="9" t="s">
        <v>102</v>
      </c>
      <c r="BH2" s="9" t="s">
        <v>2</v>
      </c>
      <c r="BI2" s="9" t="s">
        <v>1</v>
      </c>
      <c r="BJ2" s="9" t="s">
        <v>4</v>
      </c>
      <c r="BK2" s="9" t="s">
        <v>110</v>
      </c>
      <c r="BL2" s="9" t="s">
        <v>2</v>
      </c>
      <c r="BM2" s="9" t="s">
        <v>1</v>
      </c>
      <c r="BN2" s="9" t="s">
        <v>4</v>
      </c>
    </row>
    <row r="3" spans="1:68" x14ac:dyDescent="0.2">
      <c r="S3" s="9" t="s">
        <v>75</v>
      </c>
      <c r="T3" s="9" t="s">
        <v>39</v>
      </c>
      <c r="U3" s="9" t="s">
        <v>40</v>
      </c>
      <c r="V3" s="9" t="s">
        <v>61</v>
      </c>
      <c r="W3" s="9" t="s">
        <v>76</v>
      </c>
      <c r="X3" s="9" t="s">
        <v>39</v>
      </c>
      <c r="Y3" s="9" t="s">
        <v>40</v>
      </c>
      <c r="Z3" s="9" t="s">
        <v>61</v>
      </c>
      <c r="AA3" s="9" t="s">
        <v>77</v>
      </c>
      <c r="AB3" s="9" t="s">
        <v>39</v>
      </c>
      <c r="AC3" s="9" t="s">
        <v>40</v>
      </c>
      <c r="AD3" s="9" t="s">
        <v>61</v>
      </c>
      <c r="AE3" s="9" t="s">
        <v>78</v>
      </c>
      <c r="AF3" s="9" t="s">
        <v>39</v>
      </c>
      <c r="AG3" s="9" t="s">
        <v>40</v>
      </c>
      <c r="AH3" s="9" t="s">
        <v>61</v>
      </c>
      <c r="AI3" s="9" t="s">
        <v>84</v>
      </c>
      <c r="AJ3" s="9" t="s">
        <v>39</v>
      </c>
      <c r="AK3" s="9" t="s">
        <v>40</v>
      </c>
      <c r="AL3" s="9" t="s">
        <v>61</v>
      </c>
      <c r="AM3" s="9" t="s">
        <v>79</v>
      </c>
      <c r="AN3" s="9" t="s">
        <v>39</v>
      </c>
      <c r="AO3" s="9" t="s">
        <v>40</v>
      </c>
      <c r="AP3" s="9" t="s">
        <v>61</v>
      </c>
      <c r="AQ3" s="9" t="s">
        <v>80</v>
      </c>
      <c r="AR3" s="9" t="s">
        <v>39</v>
      </c>
      <c r="AS3" s="9" t="s">
        <v>40</v>
      </c>
      <c r="AT3" s="9" t="s">
        <v>61</v>
      </c>
      <c r="AU3" s="9" t="s">
        <v>81</v>
      </c>
      <c r="AV3" s="9" t="s">
        <v>39</v>
      </c>
      <c r="AW3" s="9" t="s">
        <v>40</v>
      </c>
      <c r="AX3" s="9" t="s">
        <v>61</v>
      </c>
      <c r="AY3" s="9" t="s">
        <v>82</v>
      </c>
      <c r="AZ3" s="9" t="s">
        <v>39</v>
      </c>
      <c r="BA3" s="9" t="s">
        <v>40</v>
      </c>
      <c r="BB3" s="9" t="s">
        <v>61</v>
      </c>
      <c r="BC3" s="9" t="s">
        <v>83</v>
      </c>
      <c r="BD3" s="9" t="s">
        <v>39</v>
      </c>
      <c r="BE3" s="9" t="s">
        <v>40</v>
      </c>
      <c r="BF3" s="9" t="s">
        <v>61</v>
      </c>
      <c r="BG3" s="9" t="s">
        <v>101</v>
      </c>
      <c r="BH3" s="9" t="s">
        <v>39</v>
      </c>
      <c r="BI3" s="9" t="s">
        <v>40</v>
      </c>
      <c r="BJ3" s="9" t="s">
        <v>61</v>
      </c>
      <c r="BK3" s="9" t="s">
        <v>111</v>
      </c>
      <c r="BL3" s="9" t="s">
        <v>39</v>
      </c>
      <c r="BM3" s="9" t="s">
        <v>40</v>
      </c>
      <c r="BN3" s="9" t="s">
        <v>61</v>
      </c>
    </row>
    <row r="4" spans="1:68" x14ac:dyDescent="0.2">
      <c r="A4" s="9" t="s">
        <v>16</v>
      </c>
      <c r="B4" s="9" t="s">
        <v>63</v>
      </c>
      <c r="C4" s="10">
        <v>7.6999865900293374</v>
      </c>
      <c r="D4" s="10">
        <v>9.9571029646280174</v>
      </c>
      <c r="E4" s="10">
        <v>9.4818774194111519</v>
      </c>
      <c r="F4" s="10">
        <v>10.610432748124513</v>
      </c>
      <c r="G4" s="10">
        <v>11.578444017147996</v>
      </c>
      <c r="H4" s="10">
        <v>12.879524086816682</v>
      </c>
      <c r="I4" s="10">
        <v>13.919994961840263</v>
      </c>
      <c r="J4" s="10">
        <v>15.045147416606122</v>
      </c>
      <c r="K4" s="10">
        <v>14.769681964613653</v>
      </c>
      <c r="L4" s="10">
        <v>18.226553878091138</v>
      </c>
      <c r="M4" s="10">
        <v>18.407897184410007</v>
      </c>
      <c r="N4" s="10">
        <v>17.075424594837479</v>
      </c>
      <c r="O4" s="10">
        <v>17.732207881216372</v>
      </c>
      <c r="P4" s="10">
        <v>19.205260611291806</v>
      </c>
      <c r="Q4" s="10">
        <v>20.175647975410634</v>
      </c>
      <c r="R4" s="10">
        <v>20.178211216001934</v>
      </c>
      <c r="S4" s="10">
        <v>22.699565834780298</v>
      </c>
      <c r="T4" s="10">
        <v>22.326184362190734</v>
      </c>
      <c r="U4" s="10">
        <v>22.579878180012933</v>
      </c>
      <c r="V4" s="10">
        <v>29.010001075406713</v>
      </c>
      <c r="W4" s="10">
        <v>33.922428293525385</v>
      </c>
      <c r="X4" s="10">
        <v>26.848307988173055</v>
      </c>
      <c r="Y4" s="10">
        <v>26.283105119850198</v>
      </c>
      <c r="Z4" s="10">
        <v>26.403096901686332</v>
      </c>
      <c r="AA4" s="10">
        <v>26.646311516430568</v>
      </c>
      <c r="AB4" s="10">
        <v>28.689357550485319</v>
      </c>
      <c r="AC4" s="10">
        <v>26.388210791387287</v>
      </c>
      <c r="AD4" s="10">
        <v>23.575236564151883</v>
      </c>
      <c r="AE4" s="10">
        <v>24.109577900098099</v>
      </c>
      <c r="AF4" s="10">
        <v>23.798901092925178</v>
      </c>
      <c r="AG4" s="10">
        <v>23.376993065510369</v>
      </c>
      <c r="AH4" s="10">
        <v>20.274654107163649</v>
      </c>
      <c r="AI4" s="10">
        <v>19.169995969287829</v>
      </c>
      <c r="AJ4" s="10">
        <v>19.188069927339843</v>
      </c>
      <c r="AK4" s="10">
        <v>16.362006994343641</v>
      </c>
      <c r="AL4" s="10">
        <v>14.831158418400211</v>
      </c>
      <c r="AM4" s="10">
        <v>15.155152112630807</v>
      </c>
      <c r="AN4" s="10">
        <v>13.658257275585745</v>
      </c>
      <c r="AO4" s="10">
        <v>13.905147988191498</v>
      </c>
      <c r="AP4" s="10">
        <v>11.741589006403945</v>
      </c>
      <c r="AQ4" s="10">
        <v>12.681012354366576</v>
      </c>
      <c r="AR4" s="10">
        <v>12.481303440849072</v>
      </c>
      <c r="AS4" s="10">
        <v>12.086441600347248</v>
      </c>
      <c r="AT4" s="10">
        <v>10.38763002301822</v>
      </c>
      <c r="AU4" s="10">
        <v>10.606147436176029</v>
      </c>
      <c r="AV4" s="10">
        <v>10.588272982431599</v>
      </c>
      <c r="AW4" s="10">
        <v>8.3928146461297448</v>
      </c>
      <c r="AX4" s="10">
        <v>5.7147936329415483</v>
      </c>
      <c r="AY4" s="10">
        <v>3.9987080311750334</v>
      </c>
      <c r="AZ4" s="10">
        <v>1.8333375687147051</v>
      </c>
      <c r="BA4" s="10">
        <v>-6.755424095375781E-2</v>
      </c>
      <c r="BB4" s="10">
        <v>-1.3784256518664406</v>
      </c>
      <c r="BC4" s="10">
        <v>-0.6255191553536833</v>
      </c>
      <c r="BD4" s="10">
        <v>0.34789165983619924</v>
      </c>
      <c r="BE4" s="10">
        <v>-0.61011687166754447</v>
      </c>
      <c r="BF4" s="10">
        <v>-0.43221170517319674</v>
      </c>
      <c r="BG4" s="10">
        <v>-1.0117553254742406</v>
      </c>
      <c r="BH4" s="10">
        <v>-0.90046927517175068</v>
      </c>
      <c r="BI4" s="10">
        <v>-1.1691670024953715</v>
      </c>
      <c r="BJ4" s="10">
        <v>-1.6619745718960286</v>
      </c>
      <c r="BK4" s="10">
        <v>-0.88791254111335705</v>
      </c>
      <c r="BL4" s="10">
        <v>-1.2854744320112075</v>
      </c>
      <c r="BM4" s="10">
        <v>-1.069859333696751</v>
      </c>
      <c r="BN4" s="10">
        <v>-0.30416847408642889</v>
      </c>
      <c r="BP4" s="15"/>
    </row>
    <row r="5" spans="1:68" x14ac:dyDescent="0.2">
      <c r="A5" s="9" t="s">
        <v>15</v>
      </c>
      <c r="B5" s="9" t="s">
        <v>64</v>
      </c>
      <c r="C5" s="10">
        <v>12.336872865765368</v>
      </c>
      <c r="D5" s="10">
        <v>11.239746451012341</v>
      </c>
      <c r="E5" s="10">
        <v>13.232767906646092</v>
      </c>
      <c r="F5" s="10">
        <v>13.478506667099609</v>
      </c>
      <c r="G5" s="10">
        <v>14.305316851248103</v>
      </c>
      <c r="H5" s="10">
        <v>14.780747191465078</v>
      </c>
      <c r="I5" s="10">
        <v>14.857819404194519</v>
      </c>
      <c r="J5" s="10">
        <v>11.824647605661706</v>
      </c>
      <c r="K5" s="10">
        <v>13.252208773145304</v>
      </c>
      <c r="L5" s="10">
        <v>13.042426705685722</v>
      </c>
      <c r="M5" s="10">
        <v>13.385035283283241</v>
      </c>
      <c r="N5" s="10">
        <v>14.306518474213362</v>
      </c>
      <c r="O5" s="10">
        <v>15.543436739112645</v>
      </c>
      <c r="P5" s="10">
        <v>15.818495707851497</v>
      </c>
      <c r="Q5" s="10">
        <v>16.787837810668332</v>
      </c>
      <c r="R5" s="10">
        <v>16.781451960691573</v>
      </c>
      <c r="S5" s="10">
        <v>16.391860531200781</v>
      </c>
      <c r="T5" s="10">
        <v>15.648269683231774</v>
      </c>
      <c r="U5" s="10">
        <v>16.851114011904961</v>
      </c>
      <c r="V5" s="10">
        <v>14.046542290590597</v>
      </c>
      <c r="W5" s="10">
        <v>14.934856061598296</v>
      </c>
      <c r="X5" s="10">
        <v>16.434297895756607</v>
      </c>
      <c r="Y5" s="10">
        <v>17.599522801264065</v>
      </c>
      <c r="Z5" s="10">
        <v>16.398005436903524</v>
      </c>
      <c r="AA5" s="10">
        <v>17.270447450604699</v>
      </c>
      <c r="AB5" s="10">
        <v>16.626558014199325</v>
      </c>
      <c r="AC5" s="10">
        <v>17.488962091374269</v>
      </c>
      <c r="AD5" s="10">
        <v>18.293963126941005</v>
      </c>
      <c r="AE5" s="10">
        <v>17.108255888580011</v>
      </c>
      <c r="AF5" s="10">
        <v>17.933117149991126</v>
      </c>
      <c r="AG5" s="10">
        <v>19.419568454287532</v>
      </c>
      <c r="AH5" s="10">
        <v>18.206785768241904</v>
      </c>
      <c r="AI5" s="10">
        <v>18.793644641369443</v>
      </c>
      <c r="AJ5" s="10">
        <v>18.610158570938285</v>
      </c>
      <c r="AK5" s="10">
        <v>20.527744616227736</v>
      </c>
      <c r="AL5" s="10">
        <v>20.449937575045887</v>
      </c>
      <c r="AM5" s="10">
        <v>17.039772954145057</v>
      </c>
      <c r="AN5" s="10">
        <v>17.285244698442625</v>
      </c>
      <c r="AO5" s="10">
        <v>16.753989916802119</v>
      </c>
      <c r="AP5" s="10">
        <v>15.423461831975491</v>
      </c>
      <c r="AQ5" s="10">
        <v>13.759913806461105</v>
      </c>
      <c r="AR5" s="10">
        <v>15.88594751184406</v>
      </c>
      <c r="AS5" s="10">
        <v>14.703144478114492</v>
      </c>
      <c r="AT5" s="10">
        <v>14.944347806577436</v>
      </c>
      <c r="AU5" s="10">
        <v>15.409602821520707</v>
      </c>
      <c r="AV5" s="10">
        <v>13.674705175650596</v>
      </c>
      <c r="AW5" s="10">
        <v>14.132208896462412</v>
      </c>
      <c r="AX5" s="10">
        <v>13.053040842266324</v>
      </c>
      <c r="AY5" s="10">
        <v>14.124723904137218</v>
      </c>
      <c r="AZ5" s="10">
        <v>14.881774999490526</v>
      </c>
      <c r="BA5" s="10">
        <v>16.076194741381034</v>
      </c>
      <c r="BB5" s="10">
        <v>15.986417159445441</v>
      </c>
      <c r="BC5" s="10">
        <v>15.356064061710697</v>
      </c>
      <c r="BD5" s="10">
        <v>13.647966290553807</v>
      </c>
      <c r="BE5" s="10">
        <v>13.881602163457481</v>
      </c>
      <c r="BF5" s="10">
        <v>12.283681751938669</v>
      </c>
      <c r="BG5" s="10">
        <v>11.488738161805889</v>
      </c>
      <c r="BH5" s="10">
        <v>9.6206836488535608</v>
      </c>
      <c r="BI5" s="10">
        <v>9.3145244950724759</v>
      </c>
      <c r="BJ5" s="10">
        <v>9.0298507351767263</v>
      </c>
      <c r="BK5" s="10">
        <v>9.200094211719442</v>
      </c>
      <c r="BL5" s="10">
        <v>9.9809905294078813</v>
      </c>
      <c r="BM5" s="10">
        <v>9.5424498325742029</v>
      </c>
      <c r="BN5" s="10">
        <v>7.5811138169754502</v>
      </c>
      <c r="BP5" s="10"/>
    </row>
    <row r="6" spans="1:68" x14ac:dyDescent="0.2">
      <c r="A6" s="9" t="s">
        <v>14</v>
      </c>
      <c r="B6" s="9" t="s">
        <v>74</v>
      </c>
      <c r="C6" s="10">
        <v>2.384198223797759</v>
      </c>
      <c r="D6" s="10">
        <v>2.636888987276568</v>
      </c>
      <c r="E6" s="10">
        <v>2.1110452228331651</v>
      </c>
      <c r="F6" s="10">
        <v>2.3913613914904093</v>
      </c>
      <c r="G6" s="10">
        <v>2.4478570636548005</v>
      </c>
      <c r="H6" s="10">
        <v>2.5783566033183778</v>
      </c>
      <c r="I6" s="10">
        <v>2.2622396016363413</v>
      </c>
      <c r="J6" s="10">
        <v>3.2112959772285854</v>
      </c>
      <c r="K6" s="10">
        <v>4.1384123670570068</v>
      </c>
      <c r="L6" s="10">
        <v>3.7094489330487797</v>
      </c>
      <c r="M6" s="10">
        <v>3.508357565568371</v>
      </c>
      <c r="N6" s="10">
        <v>2.8195580496237929</v>
      </c>
      <c r="O6" s="10">
        <v>2.4897535295718347</v>
      </c>
      <c r="P6" s="10">
        <v>4.1305991668474533</v>
      </c>
      <c r="Q6" s="10">
        <v>5.1969203927876837</v>
      </c>
      <c r="R6" s="10">
        <v>6.0230071176436244</v>
      </c>
      <c r="S6" s="10">
        <v>8.9097973625572973</v>
      </c>
      <c r="T6" s="10">
        <v>7.4719105628484117</v>
      </c>
      <c r="U6" s="10">
        <v>8.6816119618427638</v>
      </c>
      <c r="V6" s="10">
        <v>9.5023118094327259</v>
      </c>
      <c r="W6" s="10">
        <v>11.043998081211665</v>
      </c>
      <c r="X6" s="10">
        <v>10.529219467041914</v>
      </c>
      <c r="Y6" s="10">
        <v>10.360536780083757</v>
      </c>
      <c r="Z6" s="10">
        <v>11.300993054263246</v>
      </c>
      <c r="AA6" s="10">
        <v>11.150905076200399</v>
      </c>
      <c r="AB6" s="10">
        <v>12.832114533087218</v>
      </c>
      <c r="AC6" s="10">
        <v>12.006923648767433</v>
      </c>
      <c r="AD6" s="10">
        <v>12.115864346321379</v>
      </c>
      <c r="AE6" s="10">
        <v>11.187583268775354</v>
      </c>
      <c r="AF6" s="10">
        <v>10.572838796449117</v>
      </c>
      <c r="AG6" s="10">
        <v>10.792396288608321</v>
      </c>
      <c r="AH6" s="10">
        <v>12.592440854930098</v>
      </c>
      <c r="AI6" s="10">
        <v>12.037713951154949</v>
      </c>
      <c r="AJ6" s="10">
        <v>11.16277177699239</v>
      </c>
      <c r="AK6" s="10">
        <v>9.6972671480886898</v>
      </c>
      <c r="AL6" s="10">
        <v>9.9617806770269812</v>
      </c>
      <c r="AM6" s="10">
        <v>11.515509917090284</v>
      </c>
      <c r="AN6" s="10">
        <v>10.614480700951622</v>
      </c>
      <c r="AO6" s="10">
        <v>9.6101607799199211</v>
      </c>
      <c r="AP6" s="10">
        <v>9.3843039785440485</v>
      </c>
      <c r="AQ6" s="10">
        <v>9.7558790306081118</v>
      </c>
      <c r="AR6" s="10">
        <v>9.4475597125570161</v>
      </c>
      <c r="AS6" s="10">
        <v>8.8404950131138431</v>
      </c>
      <c r="AT6" s="10">
        <v>7.8835931421746182</v>
      </c>
      <c r="AU6" s="10">
        <v>7.6441381291972448</v>
      </c>
      <c r="AV6" s="10">
        <v>7.2617170422927675</v>
      </c>
      <c r="AW6" s="10">
        <v>6.2308117822240954</v>
      </c>
      <c r="AX6" s="10">
        <v>5.7906755955364266</v>
      </c>
      <c r="AY6" s="10">
        <v>5.8919847806162151</v>
      </c>
      <c r="AZ6" s="10">
        <v>5.4753509132140366</v>
      </c>
      <c r="BA6" s="10">
        <v>4.0782976480055204</v>
      </c>
      <c r="BB6" s="10">
        <v>4.3477010851043207</v>
      </c>
      <c r="BC6" s="10">
        <v>3.4819968176655514</v>
      </c>
      <c r="BD6" s="10">
        <v>2.53548479616473</v>
      </c>
      <c r="BE6" s="10">
        <v>2.1760673801680888</v>
      </c>
      <c r="BF6" s="10">
        <v>1.8831053519840406</v>
      </c>
      <c r="BG6" s="10">
        <v>1.2774793871567454</v>
      </c>
      <c r="BH6" s="10">
        <v>1.8403213445777986</v>
      </c>
      <c r="BI6" s="10">
        <v>1.2868559010617391</v>
      </c>
      <c r="BJ6" s="10">
        <v>1.5819114081995855</v>
      </c>
      <c r="BK6" s="10">
        <v>0.49137765862875238</v>
      </c>
      <c r="BL6" s="10">
        <v>9.3890520981072978E-2</v>
      </c>
      <c r="BM6" s="10">
        <v>0.21839999908348173</v>
      </c>
      <c r="BN6" s="10">
        <v>0.57769474369385976</v>
      </c>
      <c r="BP6" s="15"/>
    </row>
    <row r="7" spans="1:68" x14ac:dyDescent="0.2">
      <c r="A7" s="9" t="s">
        <v>0</v>
      </c>
      <c r="B7" s="9" t="s">
        <v>65</v>
      </c>
      <c r="C7" s="10">
        <v>22.421057679592469</v>
      </c>
      <c r="D7" s="10">
        <v>23.833738402916929</v>
      </c>
      <c r="E7" s="10">
        <v>24.8256905488904</v>
      </c>
      <c r="F7" s="10">
        <v>26.480300806714531</v>
      </c>
      <c r="G7" s="10">
        <v>28.331617932050893</v>
      </c>
      <c r="H7" s="10">
        <v>30.238627881600131</v>
      </c>
      <c r="I7" s="10">
        <v>31.04005396767112</v>
      </c>
      <c r="J7" s="10">
        <v>30.081090999496418</v>
      </c>
      <c r="K7" s="10">
        <v>32.160303104815974</v>
      </c>
      <c r="L7" s="10">
        <v>34.978429516825642</v>
      </c>
      <c r="M7" s="10">
        <v>35.301290033261623</v>
      </c>
      <c r="N7" s="10">
        <v>34.201501118674635</v>
      </c>
      <c r="O7" s="10">
        <v>35.765398149900861</v>
      </c>
      <c r="P7" s="10">
        <v>39.154355485990763</v>
      </c>
      <c r="Q7" s="10">
        <v>42.160406178866658</v>
      </c>
      <c r="R7" s="10">
        <v>42.982670294337133</v>
      </c>
      <c r="S7" s="10">
        <v>48.001223728538363</v>
      </c>
      <c r="T7" s="10">
        <v>45.446364608270933</v>
      </c>
      <c r="U7" s="10">
        <v>48.112604153760657</v>
      </c>
      <c r="V7" s="10">
        <v>52.55885517543004</v>
      </c>
      <c r="W7" s="10">
        <v>59.901282436335336</v>
      </c>
      <c r="X7" s="10">
        <v>53.811825350971581</v>
      </c>
      <c r="Y7" s="10">
        <v>54.243164701198019</v>
      </c>
      <c r="Z7" s="10">
        <v>54.102095392853109</v>
      </c>
      <c r="AA7" s="10">
        <v>55.067664043235666</v>
      </c>
      <c r="AB7" s="10">
        <v>58.148030097771858</v>
      </c>
      <c r="AC7" s="10">
        <v>55.884096531528975</v>
      </c>
      <c r="AD7" s="10">
        <v>53.985064037414261</v>
      </c>
      <c r="AE7" s="10">
        <v>52.405417057453462</v>
      </c>
      <c r="AF7" s="10">
        <v>52.304857039365423</v>
      </c>
      <c r="AG7" s="10">
        <v>53.588957808406235</v>
      </c>
      <c r="AH7" s="10">
        <v>51.073880730335652</v>
      </c>
      <c r="AI7" s="10">
        <v>50.001354561812228</v>
      </c>
      <c r="AJ7" s="10">
        <v>48.961000275270514</v>
      </c>
      <c r="AK7" s="10">
        <v>46.587018758660079</v>
      </c>
      <c r="AL7" s="10">
        <v>45.242876670473066</v>
      </c>
      <c r="AM7" s="10">
        <v>43.710434983866143</v>
      </c>
      <c r="AN7" s="10">
        <v>41.557982674979982</v>
      </c>
      <c r="AO7" s="10">
        <v>40.269298684913544</v>
      </c>
      <c r="AP7" s="10">
        <v>36.549354816923497</v>
      </c>
      <c r="AQ7" s="10">
        <v>36.196805191435793</v>
      </c>
      <c r="AR7" s="10">
        <v>37.814810665250143</v>
      </c>
      <c r="AS7" s="10">
        <v>35.630081091575576</v>
      </c>
      <c r="AT7" s="10">
        <v>33.215570971770276</v>
      </c>
      <c r="AU7" s="10">
        <v>33.659888386893989</v>
      </c>
      <c r="AV7" s="10">
        <v>31.524695200374953</v>
      </c>
      <c r="AW7" s="10">
        <v>28.755835324816264</v>
      </c>
      <c r="AX7" s="10">
        <v>24.558510070744305</v>
      </c>
      <c r="AY7" s="10">
        <v>24.01541671592846</v>
      </c>
      <c r="AZ7" s="10">
        <v>22.190463481419268</v>
      </c>
      <c r="BA7" s="10">
        <v>20.0869381484328</v>
      </c>
      <c r="BB7" s="10">
        <v>18.955692592683317</v>
      </c>
      <c r="BC7" s="10">
        <v>18.212541724022564</v>
      </c>
      <c r="BD7" s="10">
        <v>16.531342746554728</v>
      </c>
      <c r="BE7" s="10">
        <v>15.447552671958031</v>
      </c>
      <c r="BF7" s="10">
        <v>13.734575398749508</v>
      </c>
      <c r="BG7" s="10">
        <v>11.754462223488396</v>
      </c>
      <c r="BH7" s="10">
        <v>10.560535718259617</v>
      </c>
      <c r="BI7" s="10">
        <v>9.4322133936388415</v>
      </c>
      <c r="BJ7" s="10">
        <v>8.9497875714802841</v>
      </c>
      <c r="BK7" s="10">
        <v>8.8035593292348366</v>
      </c>
      <c r="BL7" s="10">
        <v>8.7894066183777468</v>
      </c>
      <c r="BM7" s="10">
        <v>8.6909904979609269</v>
      </c>
      <c r="BN7" s="10">
        <v>7.8546400865828776</v>
      </c>
      <c r="BP7" s="15"/>
    </row>
    <row r="8" spans="1:68" x14ac:dyDescent="0.2"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Y8" s="10"/>
      <c r="BP8" s="10"/>
    </row>
    <row r="9" spans="1:68" x14ac:dyDescent="0.2">
      <c r="AT9" s="10"/>
      <c r="BF9" s="10"/>
      <c r="BG9" s="10"/>
      <c r="BH9" s="10"/>
      <c r="BI9" s="10"/>
      <c r="BJ9" s="10"/>
    </row>
    <row r="10" spans="1:68" x14ac:dyDescent="0.2">
      <c r="AM10" s="10"/>
      <c r="AN10" s="10"/>
      <c r="AO10" s="10"/>
      <c r="AP10" s="10"/>
      <c r="AQ10" s="10"/>
      <c r="AR10" s="10"/>
      <c r="AS10" s="10"/>
      <c r="AT10" s="10"/>
    </row>
    <row r="11" spans="1:68" x14ac:dyDescent="0.2">
      <c r="AM11" s="10"/>
      <c r="AN11" s="10"/>
      <c r="AO11" s="10"/>
      <c r="AP11" s="10"/>
      <c r="AQ11" s="10"/>
      <c r="AR11" s="10"/>
      <c r="AS11" s="10"/>
      <c r="AT11" s="10"/>
    </row>
    <row r="12" spans="1:68" x14ac:dyDescent="0.2">
      <c r="AM12" s="10"/>
      <c r="AN12" s="10"/>
      <c r="AO12" s="10"/>
      <c r="AP12" s="10"/>
      <c r="AQ12" s="10"/>
      <c r="AR12" s="10"/>
      <c r="AS12" s="10"/>
      <c r="AT12" s="10"/>
      <c r="BJ12" s="10"/>
    </row>
    <row r="13" spans="1:68" x14ac:dyDescent="0.2">
      <c r="AM13" s="10"/>
      <c r="AN13" s="10"/>
      <c r="AO13" s="10"/>
      <c r="AP13" s="10"/>
      <c r="AQ13" s="10"/>
      <c r="AR13" s="10"/>
      <c r="AS13" s="10"/>
      <c r="AT13" s="10"/>
    </row>
    <row r="14" spans="1:68" x14ac:dyDescent="0.2">
      <c r="AM14" s="10"/>
      <c r="AN14" s="10"/>
      <c r="AO14" s="10"/>
      <c r="AP14" s="10"/>
      <c r="AQ14" s="10"/>
      <c r="AR14" s="10"/>
      <c r="AS14" s="10"/>
      <c r="AT14" s="10"/>
    </row>
    <row r="15" spans="1:68" x14ac:dyDescent="0.2"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</row>
    <row r="16" spans="1:68" x14ac:dyDescent="0.2">
      <c r="AM16" s="13"/>
      <c r="AN16" s="13"/>
      <c r="AO16" s="13"/>
      <c r="AP16" s="13"/>
      <c r="AQ16" s="13"/>
      <c r="AR16" s="13"/>
      <c r="AS16" s="13"/>
      <c r="AT16" s="13"/>
    </row>
    <row r="17" spans="39:46" x14ac:dyDescent="0.2">
      <c r="AM17" s="14"/>
      <c r="AN17" s="14"/>
      <c r="AO17" s="14"/>
      <c r="AP17" s="14"/>
      <c r="AQ17" s="14"/>
      <c r="AR17" s="14"/>
      <c r="AS17" s="14"/>
      <c r="AT17" s="14"/>
    </row>
    <row r="18" spans="39:46" x14ac:dyDescent="0.2">
      <c r="AM18" s="10"/>
      <c r="AN18" s="10"/>
      <c r="AO18" s="10"/>
      <c r="AP18" s="10"/>
      <c r="AQ18" s="10"/>
      <c r="AR18" s="10"/>
      <c r="AS18" s="10"/>
    </row>
    <row r="19" spans="39:46" x14ac:dyDescent="0.2">
      <c r="AM19" s="10"/>
      <c r="AN19" s="10"/>
      <c r="AO19" s="10"/>
      <c r="AP19" s="10"/>
      <c r="AQ19" s="10"/>
      <c r="AR19" s="10"/>
      <c r="AS19" s="10"/>
    </row>
    <row r="20" spans="39:46" x14ac:dyDescent="0.2">
      <c r="AM20" s="10"/>
      <c r="AN20" s="10"/>
      <c r="AO20" s="10"/>
      <c r="AP20" s="10"/>
      <c r="AQ20" s="10"/>
      <c r="AR20" s="10"/>
      <c r="AS20" s="10"/>
    </row>
    <row r="21" spans="39:46" x14ac:dyDescent="0.2">
      <c r="AM21" s="10"/>
      <c r="AN21" s="10"/>
      <c r="AO21" s="10"/>
      <c r="AP21" s="10"/>
      <c r="AQ21" s="10"/>
      <c r="AR21" s="10"/>
      <c r="AS21" s="10"/>
    </row>
    <row r="22" spans="39:46" x14ac:dyDescent="0.2">
      <c r="AS22" s="10"/>
    </row>
    <row r="23" spans="39:46" x14ac:dyDescent="0.2">
      <c r="AQ23" s="10"/>
    </row>
    <row r="24" spans="39:46" x14ac:dyDescent="0.2">
      <c r="AM24" s="12"/>
      <c r="AN24" s="12"/>
      <c r="AO24" s="12"/>
      <c r="AP24" s="12"/>
      <c r="AQ24" s="12"/>
      <c r="AR24" s="12"/>
      <c r="AS24" s="10"/>
    </row>
    <row r="25" spans="39:46" x14ac:dyDescent="0.2">
      <c r="AM25" s="10"/>
      <c r="AN25" s="10"/>
      <c r="AO25" s="10"/>
      <c r="AP25" s="10"/>
      <c r="AQ25" s="10"/>
      <c r="AS25" s="10"/>
    </row>
    <row r="26" spans="39:46" x14ac:dyDescent="0.2">
      <c r="AM26" s="10"/>
      <c r="AN26" s="10"/>
      <c r="AO26" s="10"/>
      <c r="AP26" s="10"/>
      <c r="AQ26" s="10"/>
      <c r="AS26" s="10"/>
    </row>
    <row r="27" spans="39:46" x14ac:dyDescent="0.2">
      <c r="AM27" s="10"/>
      <c r="AN27" s="10"/>
      <c r="AO27" s="10"/>
      <c r="AP27" s="10"/>
      <c r="AS27" s="10"/>
      <c r="AT27" s="10"/>
    </row>
    <row r="29" spans="39:46" x14ac:dyDescent="0.2">
      <c r="AS29" s="15"/>
      <c r="AT29" s="15"/>
    </row>
    <row r="30" spans="39:46" x14ac:dyDescent="0.2">
      <c r="AS30" s="15"/>
      <c r="AT30" s="15"/>
    </row>
    <row r="31" spans="39:46" x14ac:dyDescent="0.2">
      <c r="AM31" s="10"/>
      <c r="AN31" s="10"/>
      <c r="AO31" s="10"/>
      <c r="AP31" s="10"/>
      <c r="AS31" s="15"/>
      <c r="AT31" s="15"/>
    </row>
    <row r="32" spans="39:46" x14ac:dyDescent="0.2">
      <c r="AM32" s="10"/>
      <c r="AN32" s="10"/>
      <c r="AO32" s="10"/>
      <c r="AP32" s="10"/>
      <c r="AQ32" s="10"/>
      <c r="AS32" s="15"/>
      <c r="AT32" s="15"/>
    </row>
    <row r="33" spans="39:46" x14ac:dyDescent="0.2">
      <c r="AM33" s="10"/>
      <c r="AN33" s="10"/>
      <c r="AO33" s="10"/>
      <c r="AP33" s="10"/>
      <c r="AQ33" s="10"/>
    </row>
    <row r="34" spans="39:46" x14ac:dyDescent="0.2">
      <c r="AM34" s="10"/>
      <c r="AN34" s="10"/>
      <c r="AO34" s="10"/>
      <c r="AP34" s="10"/>
      <c r="AQ34" s="10"/>
    </row>
    <row r="35" spans="39:46" x14ac:dyDescent="0.2">
      <c r="AM35" s="10"/>
      <c r="AN35" s="10"/>
      <c r="AO35" s="10"/>
      <c r="AP35" s="10"/>
      <c r="AQ35" s="10"/>
    </row>
    <row r="36" spans="39:46" x14ac:dyDescent="0.2">
      <c r="AM36" s="10"/>
      <c r="AN36" s="10"/>
      <c r="AO36" s="10"/>
      <c r="AP36" s="10"/>
      <c r="AQ36" s="10"/>
    </row>
    <row r="37" spans="39:46" x14ac:dyDescent="0.2">
      <c r="AM37" s="10"/>
      <c r="AN37" s="10"/>
      <c r="AO37" s="10"/>
      <c r="AP37" s="10"/>
      <c r="AQ37" s="10"/>
      <c r="AT37" s="10"/>
    </row>
    <row r="38" spans="39:46" x14ac:dyDescent="0.2">
      <c r="AM38" s="10"/>
      <c r="AN38" s="10"/>
      <c r="AO38" s="10"/>
      <c r="AP38" s="10"/>
      <c r="AQ38" s="10"/>
    </row>
    <row r="39" spans="39:46" x14ac:dyDescent="0.2">
      <c r="AT39" s="15"/>
    </row>
    <row r="40" spans="39:46" x14ac:dyDescent="0.2">
      <c r="AT40" s="15"/>
    </row>
    <row r="41" spans="39:46" x14ac:dyDescent="0.2">
      <c r="AT41" s="15"/>
    </row>
    <row r="42" spans="39:46" x14ac:dyDescent="0.2">
      <c r="AT42" s="15"/>
    </row>
  </sheetData>
  <phoneticPr fontId="20" type="noConversion"/>
  <pageMargins left="0.7" right="0.7" top="0.75" bottom="0.75" header="0.3" footer="0.3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5"/>
  <dimension ref="A1:AZ6"/>
  <sheetViews>
    <sheetView showGridLines="0" topLeftCell="AS6" zoomScaleNormal="100" workbookViewId="0">
      <selection activeCell="AZ45" sqref="AZ45"/>
    </sheetView>
  </sheetViews>
  <sheetFormatPr defaultRowHeight="12" x14ac:dyDescent="0.2"/>
  <cols>
    <col min="1" max="1" width="35.28515625" style="4" bestFit="1" customWidth="1"/>
    <col min="2" max="2" width="34.5703125" style="4" bestFit="1" customWidth="1"/>
    <col min="3" max="42" width="11.28515625" style="4" bestFit="1" customWidth="1"/>
    <col min="43" max="46" width="10.28515625" style="4" bestFit="1" customWidth="1"/>
    <col min="47" max="16384" width="9.140625" style="4"/>
  </cols>
  <sheetData>
    <row r="1" spans="1:52" x14ac:dyDescent="0.2">
      <c r="C1" s="4" t="s">
        <v>44</v>
      </c>
      <c r="D1" s="4" t="s">
        <v>2</v>
      </c>
      <c r="E1" s="4" t="s">
        <v>1</v>
      </c>
      <c r="F1" s="4" t="s">
        <v>4</v>
      </c>
      <c r="G1" s="4" t="s">
        <v>45</v>
      </c>
      <c r="H1" s="4" t="s">
        <v>2</v>
      </c>
      <c r="I1" s="4" t="s">
        <v>1</v>
      </c>
      <c r="J1" s="4" t="s">
        <v>4</v>
      </c>
      <c r="K1" s="4" t="s">
        <v>11</v>
      </c>
      <c r="L1" s="4" t="s">
        <v>2</v>
      </c>
      <c r="M1" s="4" t="s">
        <v>1</v>
      </c>
      <c r="N1" s="4" t="s">
        <v>4</v>
      </c>
      <c r="O1" s="4" t="s">
        <v>47</v>
      </c>
      <c r="P1" s="4" t="s">
        <v>2</v>
      </c>
      <c r="Q1" s="4" t="s">
        <v>1</v>
      </c>
      <c r="R1" s="4" t="s">
        <v>4</v>
      </c>
      <c r="S1" s="4" t="s">
        <v>48</v>
      </c>
      <c r="T1" s="4" t="s">
        <v>2</v>
      </c>
      <c r="U1" s="4" t="s">
        <v>1</v>
      </c>
      <c r="V1" s="4" t="s">
        <v>4</v>
      </c>
      <c r="W1" s="4" t="s">
        <v>49</v>
      </c>
      <c r="X1" s="4" t="s">
        <v>2</v>
      </c>
      <c r="Y1" s="4" t="s">
        <v>1</v>
      </c>
      <c r="Z1" s="4" t="s">
        <v>4</v>
      </c>
      <c r="AA1" s="4" t="s">
        <v>22</v>
      </c>
      <c r="AB1" s="4" t="s">
        <v>2</v>
      </c>
      <c r="AC1" s="4" t="s">
        <v>1</v>
      </c>
      <c r="AD1" s="4" t="s">
        <v>4</v>
      </c>
      <c r="AE1" s="4" t="s">
        <v>41</v>
      </c>
      <c r="AF1" s="4" t="s">
        <v>2</v>
      </c>
      <c r="AG1" s="4" t="s">
        <v>1</v>
      </c>
      <c r="AH1" s="4" t="s">
        <v>4</v>
      </c>
      <c r="AI1" s="4" t="s">
        <v>53</v>
      </c>
      <c r="AJ1" s="4" t="s">
        <v>2</v>
      </c>
      <c r="AK1" s="4" t="s">
        <v>1</v>
      </c>
      <c r="AL1" s="4" t="s">
        <v>4</v>
      </c>
      <c r="AM1" s="4" t="s">
        <v>57</v>
      </c>
      <c r="AN1" s="4" t="s">
        <v>2</v>
      </c>
      <c r="AO1" s="4" t="s">
        <v>1</v>
      </c>
      <c r="AP1" s="4" t="s">
        <v>4</v>
      </c>
      <c r="AQ1" s="4" t="s">
        <v>103</v>
      </c>
      <c r="AR1" s="4" t="s">
        <v>2</v>
      </c>
      <c r="AS1" s="4" t="s">
        <v>1</v>
      </c>
      <c r="AT1" s="4" t="s">
        <v>4</v>
      </c>
      <c r="AU1" s="4" t="s">
        <v>112</v>
      </c>
      <c r="AV1" s="4" t="s">
        <v>2</v>
      </c>
      <c r="AW1" s="4" t="s">
        <v>1</v>
      </c>
      <c r="AX1" s="4" t="s">
        <v>4</v>
      </c>
    </row>
    <row r="2" spans="1:52" x14ac:dyDescent="0.2">
      <c r="C2" s="16">
        <v>39538</v>
      </c>
      <c r="D2" s="16">
        <v>39629</v>
      </c>
      <c r="E2" s="16">
        <v>39721</v>
      </c>
      <c r="F2" s="16">
        <v>39813</v>
      </c>
      <c r="G2" s="16">
        <v>39903</v>
      </c>
      <c r="H2" s="16">
        <v>39994</v>
      </c>
      <c r="I2" s="16">
        <v>40086</v>
      </c>
      <c r="J2" s="16">
        <v>40178</v>
      </c>
      <c r="K2" s="16">
        <v>40268</v>
      </c>
      <c r="L2" s="16">
        <v>40359</v>
      </c>
      <c r="M2" s="16">
        <v>40451</v>
      </c>
      <c r="N2" s="16">
        <v>40543</v>
      </c>
      <c r="O2" s="16">
        <v>40633</v>
      </c>
      <c r="P2" s="16">
        <v>40724</v>
      </c>
      <c r="Q2" s="16">
        <v>40816</v>
      </c>
      <c r="R2" s="16">
        <v>40908</v>
      </c>
      <c r="S2" s="16">
        <v>40999</v>
      </c>
      <c r="T2" s="16">
        <v>41090</v>
      </c>
      <c r="U2" s="16">
        <v>41182</v>
      </c>
      <c r="V2" s="16">
        <v>41274</v>
      </c>
      <c r="W2" s="16">
        <v>41364</v>
      </c>
      <c r="X2" s="16">
        <v>41455</v>
      </c>
      <c r="Y2" s="16">
        <v>41547</v>
      </c>
      <c r="Z2" s="16">
        <v>41639</v>
      </c>
      <c r="AA2" s="16">
        <v>41729</v>
      </c>
      <c r="AB2" s="16">
        <v>41820</v>
      </c>
      <c r="AC2" s="16">
        <v>41912</v>
      </c>
      <c r="AD2" s="16">
        <v>42004</v>
      </c>
      <c r="AE2" s="16">
        <v>42094</v>
      </c>
      <c r="AF2" s="16">
        <v>42185</v>
      </c>
      <c r="AG2" s="16">
        <v>42277</v>
      </c>
      <c r="AH2" s="16">
        <v>42369</v>
      </c>
      <c r="AI2" s="16">
        <v>42460</v>
      </c>
      <c r="AJ2" s="16">
        <v>42551</v>
      </c>
      <c r="AK2" s="16">
        <v>42643</v>
      </c>
      <c r="AL2" s="16">
        <v>42735</v>
      </c>
      <c r="AM2" s="16">
        <v>42825</v>
      </c>
      <c r="AN2" s="16">
        <v>42916</v>
      </c>
      <c r="AO2" s="16">
        <v>43008</v>
      </c>
      <c r="AP2" s="16">
        <v>43100</v>
      </c>
      <c r="AQ2" s="16">
        <v>43190</v>
      </c>
      <c r="AR2" s="16">
        <v>43281</v>
      </c>
      <c r="AS2" s="16">
        <v>43373</v>
      </c>
      <c r="AT2" s="16">
        <v>43465</v>
      </c>
      <c r="AU2" s="16">
        <v>43555</v>
      </c>
      <c r="AV2" s="16">
        <v>43646</v>
      </c>
      <c r="AW2" s="16">
        <v>43738</v>
      </c>
      <c r="AX2" s="16">
        <v>43830</v>
      </c>
    </row>
    <row r="3" spans="1:52" x14ac:dyDescent="0.2">
      <c r="C3" s="9" t="s">
        <v>75</v>
      </c>
      <c r="D3" s="9" t="s">
        <v>39</v>
      </c>
      <c r="E3" s="9" t="s">
        <v>40</v>
      </c>
      <c r="F3" s="9" t="s">
        <v>61</v>
      </c>
      <c r="G3" s="9" t="s">
        <v>76</v>
      </c>
      <c r="H3" s="9" t="s">
        <v>39</v>
      </c>
      <c r="I3" s="9" t="s">
        <v>40</v>
      </c>
      <c r="J3" s="9" t="s">
        <v>61</v>
      </c>
      <c r="K3" s="9" t="s">
        <v>77</v>
      </c>
      <c r="L3" s="9" t="s">
        <v>39</v>
      </c>
      <c r="M3" s="9" t="s">
        <v>40</v>
      </c>
      <c r="N3" s="9" t="s">
        <v>61</v>
      </c>
      <c r="O3" s="9" t="s">
        <v>78</v>
      </c>
      <c r="P3" s="9" t="s">
        <v>39</v>
      </c>
      <c r="Q3" s="9" t="s">
        <v>40</v>
      </c>
      <c r="R3" s="9" t="s">
        <v>61</v>
      </c>
      <c r="S3" s="9" t="s">
        <v>84</v>
      </c>
      <c r="T3" s="9" t="s">
        <v>39</v>
      </c>
      <c r="U3" s="9" t="s">
        <v>40</v>
      </c>
      <c r="V3" s="9" t="s">
        <v>61</v>
      </c>
      <c r="W3" s="9" t="s">
        <v>79</v>
      </c>
      <c r="X3" s="9" t="s">
        <v>39</v>
      </c>
      <c r="Y3" s="9" t="s">
        <v>40</v>
      </c>
      <c r="Z3" s="9" t="s">
        <v>61</v>
      </c>
      <c r="AA3" s="9" t="s">
        <v>80</v>
      </c>
      <c r="AB3" s="9" t="s">
        <v>39</v>
      </c>
      <c r="AC3" s="9" t="s">
        <v>40</v>
      </c>
      <c r="AD3" s="9" t="s">
        <v>61</v>
      </c>
      <c r="AE3" s="9" t="s">
        <v>81</v>
      </c>
      <c r="AF3" s="9" t="s">
        <v>39</v>
      </c>
      <c r="AG3" s="9" t="s">
        <v>40</v>
      </c>
      <c r="AH3" s="9" t="s">
        <v>61</v>
      </c>
      <c r="AI3" s="9" t="s">
        <v>82</v>
      </c>
      <c r="AJ3" s="9" t="s">
        <v>39</v>
      </c>
      <c r="AK3" s="9" t="s">
        <v>40</v>
      </c>
      <c r="AL3" s="9" t="s">
        <v>61</v>
      </c>
      <c r="AM3" s="9" t="s">
        <v>83</v>
      </c>
      <c r="AN3" s="9" t="s">
        <v>39</v>
      </c>
      <c r="AO3" s="9" t="s">
        <v>40</v>
      </c>
      <c r="AP3" s="9" t="s">
        <v>61</v>
      </c>
      <c r="AQ3" s="9" t="s">
        <v>101</v>
      </c>
      <c r="AR3" s="9" t="s">
        <v>39</v>
      </c>
      <c r="AS3" s="9" t="s">
        <v>40</v>
      </c>
      <c r="AT3" s="9" t="s">
        <v>61</v>
      </c>
      <c r="AU3" s="9" t="s">
        <v>111</v>
      </c>
      <c r="AV3" s="9" t="s">
        <v>39</v>
      </c>
      <c r="AW3" s="9" t="s">
        <v>40</v>
      </c>
      <c r="AX3" s="9" t="s">
        <v>61</v>
      </c>
    </row>
    <row r="4" spans="1:52" x14ac:dyDescent="0.2">
      <c r="A4" s="4" t="s">
        <v>87</v>
      </c>
      <c r="B4" s="4" t="s">
        <v>85</v>
      </c>
      <c r="C4" s="6">
        <v>18.492955481627881</v>
      </c>
      <c r="D4" s="6">
        <v>18.461371587413367</v>
      </c>
      <c r="E4" s="6">
        <v>21.854969977207681</v>
      </c>
      <c r="F4" s="6">
        <v>20.049716804609524</v>
      </c>
      <c r="G4" s="6">
        <v>24.622375010437509</v>
      </c>
      <c r="H4" s="6">
        <v>23.291233680248361</v>
      </c>
      <c r="I4" s="6">
        <v>21.994134272640036</v>
      </c>
      <c r="J4" s="6">
        <v>21.532974827693774</v>
      </c>
      <c r="K4" s="6">
        <v>21.840568485349301</v>
      </c>
      <c r="L4" s="6">
        <v>23.877084831796061</v>
      </c>
      <c r="M4" s="6">
        <v>22.540566063314749</v>
      </c>
      <c r="N4" s="6">
        <v>21.826657439733882</v>
      </c>
      <c r="O4" s="6">
        <v>20.056762217760109</v>
      </c>
      <c r="P4" s="6">
        <v>19.575914945765799</v>
      </c>
      <c r="Q4" s="6">
        <v>21.400552849822951</v>
      </c>
      <c r="R4" s="6">
        <v>21.447445955246678</v>
      </c>
      <c r="S4" s="6">
        <v>20.065586757095069</v>
      </c>
      <c r="T4" s="6">
        <v>18.219447681296781</v>
      </c>
      <c r="U4" s="6">
        <v>18.798969623065908</v>
      </c>
      <c r="V4" s="6">
        <v>18.11683020994375</v>
      </c>
      <c r="W4" s="6">
        <v>18.330668042716336</v>
      </c>
      <c r="X4" s="6">
        <v>17.281552920733155</v>
      </c>
      <c r="Y4" s="6">
        <v>16.825870917067682</v>
      </c>
      <c r="Z4" s="6">
        <v>16.351500294941779</v>
      </c>
      <c r="AA4" s="6">
        <v>15.990691177255783</v>
      </c>
      <c r="AB4" s="6">
        <v>15.296450492120826</v>
      </c>
      <c r="AC4" s="6">
        <v>15.589218357072889</v>
      </c>
      <c r="AD4" s="6">
        <v>16.919868744237153</v>
      </c>
      <c r="AE4" s="6">
        <v>17.043791108295331</v>
      </c>
      <c r="AF4" s="6">
        <v>18.372383515667835</v>
      </c>
      <c r="AG4" s="6">
        <v>18.471352872519709</v>
      </c>
      <c r="AH4" s="6">
        <v>19.656785085292221</v>
      </c>
      <c r="AI4" s="6">
        <v>21.563658094633702</v>
      </c>
      <c r="AJ4" s="6">
        <v>24.582824353014598</v>
      </c>
      <c r="AK4" s="6">
        <v>25.953941573275976</v>
      </c>
      <c r="AL4" s="6">
        <v>26.96859012867376</v>
      </c>
      <c r="AM4" s="6">
        <v>28.525043729342919</v>
      </c>
      <c r="AN4" s="6">
        <v>28.198486663701381</v>
      </c>
      <c r="AO4" s="6">
        <v>28.911499743023036</v>
      </c>
      <c r="AP4" s="6">
        <v>27.401722702464248</v>
      </c>
      <c r="AQ4" s="6">
        <v>28.307283685914001</v>
      </c>
      <c r="AR4" s="6">
        <v>29.226573770718897</v>
      </c>
      <c r="AS4" s="6">
        <v>28.990359180417027</v>
      </c>
      <c r="AT4" s="6">
        <v>27.43639742596347</v>
      </c>
      <c r="AU4" s="6">
        <v>28.345637467341202</v>
      </c>
      <c r="AV4" s="6">
        <v>27.735484345270162</v>
      </c>
      <c r="AW4" s="6">
        <v>28.831390993337244</v>
      </c>
      <c r="AX4" s="6">
        <v>26.078321852916616</v>
      </c>
      <c r="AZ4" s="6"/>
    </row>
    <row r="5" spans="1:52" x14ac:dyDescent="0.2">
      <c r="A5" s="4" t="s">
        <v>86</v>
      </c>
      <c r="B5" s="4" t="s">
        <v>100</v>
      </c>
      <c r="C5" s="6">
        <v>50.102318678965474</v>
      </c>
      <c r="D5" s="6">
        <v>48.259466512452519</v>
      </c>
      <c r="E5" s="6">
        <v>53.116460119063376</v>
      </c>
      <c r="F5" s="6">
        <v>58.562029689448956</v>
      </c>
      <c r="G5" s="6">
        <v>69.588801385174563</v>
      </c>
      <c r="H5" s="6">
        <v>60.668761135463328</v>
      </c>
      <c r="I5" s="6">
        <v>58.637776172574</v>
      </c>
      <c r="J5" s="6">
        <v>59.237064783643348</v>
      </c>
      <c r="K5" s="6">
        <v>59.637785077980269</v>
      </c>
      <c r="L5" s="6">
        <v>65.398556915368587</v>
      </c>
      <c r="M5" s="6">
        <v>60.935700503469469</v>
      </c>
      <c r="N5" s="6">
        <v>57.517758350207146</v>
      </c>
      <c r="O5" s="6">
        <v>55.353923386633561</v>
      </c>
      <c r="P5" s="6">
        <v>53.947654835140085</v>
      </c>
      <c r="Q5" s="6">
        <v>55.569942203941636</v>
      </c>
      <c r="R5" s="6">
        <v>54.314540917340437</v>
      </c>
      <c r="S5" s="6">
        <v>51.27329667753785</v>
      </c>
      <c r="T5" s="6">
        <v>48.57028938562901</v>
      </c>
      <c r="U5" s="6">
        <v>44.858243765498244</v>
      </c>
      <c r="V5" s="6">
        <v>42.909769305370929</v>
      </c>
      <c r="W5" s="6">
        <v>45.001330072437426</v>
      </c>
      <c r="X5" s="6">
        <v>41.554290897270526</v>
      </c>
      <c r="Y5" s="6">
        <v>40.341179685179107</v>
      </c>
      <c r="Z5" s="6">
        <v>37.477393279889775</v>
      </c>
      <c r="AA5" s="6">
        <v>38.427582562230477</v>
      </c>
      <c r="AB5" s="6">
        <v>37.22531364552691</v>
      </c>
      <c r="AC5" s="6">
        <v>36.516154970533982</v>
      </c>
      <c r="AD5" s="6">
        <v>35.191091909429993</v>
      </c>
      <c r="AE5" s="6">
        <v>35.294076673668606</v>
      </c>
      <c r="AF5" s="6">
        <v>36.222373540392205</v>
      </c>
      <c r="AG5" s="6">
        <v>33.094979300873554</v>
      </c>
      <c r="AH5" s="6">
        <v>31.162254313770195</v>
      </c>
      <c r="AI5" s="6">
        <v>31.454350906424956</v>
      </c>
      <c r="AJ5" s="6">
        <v>31.891512834943342</v>
      </c>
      <c r="AK5" s="6">
        <v>29.964684980327736</v>
      </c>
      <c r="AL5" s="6">
        <v>29.937865561911639</v>
      </c>
      <c r="AM5" s="6">
        <v>31.381521391654786</v>
      </c>
      <c r="AN5" s="6">
        <v>31.081863119702309</v>
      </c>
      <c r="AO5" s="6">
        <v>30.477450251523571</v>
      </c>
      <c r="AP5" s="6">
        <v>28.852616349275088</v>
      </c>
      <c r="AQ5" s="6">
        <v>28.573007747596513</v>
      </c>
      <c r="AR5" s="6">
        <v>30.166425840124948</v>
      </c>
      <c r="AS5" s="6">
        <v>29.108048078983394</v>
      </c>
      <c r="AT5" s="6">
        <v>27.35633426226703</v>
      </c>
      <c r="AU5" s="6">
        <v>27.949102584856597</v>
      </c>
      <c r="AV5" s="6">
        <v>26.543900434240026</v>
      </c>
      <c r="AW5" s="6">
        <v>27.979931658723974</v>
      </c>
      <c r="AX5" s="6">
        <v>26.351848122524046</v>
      </c>
      <c r="AZ5" s="6"/>
    </row>
    <row r="6" spans="1:52" x14ac:dyDescent="0.2">
      <c r="A6" s="4" t="s">
        <v>0</v>
      </c>
      <c r="B6" s="4" t="s">
        <v>65</v>
      </c>
      <c r="C6" s="6">
        <v>31.609363197337593</v>
      </c>
      <c r="D6" s="6">
        <v>29.798094925039152</v>
      </c>
      <c r="E6" s="6">
        <v>31.261490141855695</v>
      </c>
      <c r="F6" s="6">
        <v>38.512312884839432</v>
      </c>
      <c r="G6" s="6">
        <v>44.966426374737054</v>
      </c>
      <c r="H6" s="6">
        <v>37.377527455214967</v>
      </c>
      <c r="I6" s="6">
        <v>36.643641899933954</v>
      </c>
      <c r="J6" s="6">
        <v>37.70408995594957</v>
      </c>
      <c r="K6" s="6">
        <v>37.79721659263096</v>
      </c>
      <c r="L6" s="6">
        <v>41.521472083572533</v>
      </c>
      <c r="M6" s="6">
        <v>38.395134440154713</v>
      </c>
      <c r="N6" s="6">
        <v>35.69110091047326</v>
      </c>
      <c r="O6" s="6">
        <v>35.297161168873451</v>
      </c>
      <c r="P6" s="6">
        <v>34.37173988937429</v>
      </c>
      <c r="Q6" s="6">
        <v>34.169389354118685</v>
      </c>
      <c r="R6" s="6">
        <v>32.867094962093752</v>
      </c>
      <c r="S6" s="6">
        <v>31.207709920442785</v>
      </c>
      <c r="T6" s="6">
        <v>30.350841704332225</v>
      </c>
      <c r="U6" s="6">
        <v>26.059274142432333</v>
      </c>
      <c r="V6" s="6">
        <v>24.792939095427183</v>
      </c>
      <c r="W6" s="6">
        <v>26.670662029721086</v>
      </c>
      <c r="X6" s="6">
        <v>24.272737976537368</v>
      </c>
      <c r="Y6" s="6">
        <v>23.515308768111424</v>
      </c>
      <c r="Z6" s="6">
        <v>21.125892984947996</v>
      </c>
      <c r="AA6" s="6">
        <v>22.436891384974686</v>
      </c>
      <c r="AB6" s="6">
        <v>21.928863153406088</v>
      </c>
      <c r="AC6" s="6">
        <v>20.926936613461091</v>
      </c>
      <c r="AD6" s="6">
        <v>18.27122316519284</v>
      </c>
      <c r="AE6" s="6">
        <v>18.250285565373275</v>
      </c>
      <c r="AF6" s="6">
        <v>17.849990024724363</v>
      </c>
      <c r="AG6" s="6">
        <v>14.623626428353845</v>
      </c>
      <c r="AH6" s="6">
        <v>11.505469228477981</v>
      </c>
      <c r="AI6" s="6">
        <v>9.8906928117912507</v>
      </c>
      <c r="AJ6" s="6">
        <v>7.3086884819287459</v>
      </c>
      <c r="AK6" s="6">
        <v>4.0107434070517609</v>
      </c>
      <c r="AL6" s="6">
        <v>2.9692754332378795</v>
      </c>
      <c r="AM6" s="6">
        <v>2.8564776623118648</v>
      </c>
      <c r="AN6" s="6">
        <v>2.8833764560009234</v>
      </c>
      <c r="AO6" s="6">
        <v>1.565950508500541</v>
      </c>
      <c r="AP6" s="6">
        <v>1.4508936468108438</v>
      </c>
      <c r="AQ6" s="6">
        <v>0.26572406168250784</v>
      </c>
      <c r="AR6" s="6">
        <v>0.93985206940605115</v>
      </c>
      <c r="AS6" s="6">
        <v>0.11768889856636759</v>
      </c>
      <c r="AT6" s="6">
        <v>-8.0063163696442965E-2</v>
      </c>
      <c r="AU6" s="6">
        <v>-0.39653488248460478</v>
      </c>
      <c r="AV6" s="6">
        <v>-1.1915839110301369</v>
      </c>
      <c r="AW6" s="6">
        <v>-0.85145933461327206</v>
      </c>
      <c r="AX6" s="6">
        <v>0.27352626960742843</v>
      </c>
      <c r="AZ6" s="6"/>
    </row>
  </sheetData>
  <phoneticPr fontId="20" type="noConversion"/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6"/>
  <dimension ref="A1:AZ18"/>
  <sheetViews>
    <sheetView showGridLines="0" zoomScaleNormal="100" workbookViewId="0">
      <pane xSplit="1" ySplit="1" topLeftCell="B2" activePane="bottomRight" state="frozen"/>
      <selection activeCell="AZ45" sqref="AZ45"/>
      <selection pane="topRight" activeCell="AZ45" sqref="AZ45"/>
      <selection pane="bottomLeft" activeCell="AZ45" sqref="AZ45"/>
      <selection pane="bottomRight" activeCell="AZ45" sqref="AZ45"/>
    </sheetView>
  </sheetViews>
  <sheetFormatPr defaultRowHeight="12" x14ac:dyDescent="0.2"/>
  <cols>
    <col min="1" max="1" width="17.85546875" style="9" bestFit="1" customWidth="1"/>
    <col min="2" max="2" width="17.85546875" style="9" customWidth="1"/>
    <col min="3" max="38" width="9.140625" style="9"/>
    <col min="39" max="43" width="9.5703125" style="9" customWidth="1"/>
    <col min="44" max="16384" width="9.140625" style="9"/>
  </cols>
  <sheetData>
    <row r="1" spans="1:52" x14ac:dyDescent="0.2">
      <c r="C1" s="9" t="s">
        <v>13</v>
      </c>
      <c r="D1" s="9" t="s">
        <v>8</v>
      </c>
      <c r="E1" s="9" t="s">
        <v>5</v>
      </c>
      <c r="F1" s="9" t="s">
        <v>7</v>
      </c>
      <c r="G1" s="9" t="s">
        <v>12</v>
      </c>
      <c r="H1" s="9" t="s">
        <v>8</v>
      </c>
      <c r="I1" s="9" t="s">
        <v>5</v>
      </c>
      <c r="J1" s="9" t="s">
        <v>7</v>
      </c>
      <c r="K1" s="9" t="s">
        <v>11</v>
      </c>
      <c r="L1" s="9" t="s">
        <v>8</v>
      </c>
      <c r="M1" s="9" t="s">
        <v>5</v>
      </c>
      <c r="N1" s="9" t="s">
        <v>7</v>
      </c>
      <c r="O1" s="9" t="s">
        <v>10</v>
      </c>
      <c r="P1" s="9" t="s">
        <v>8</v>
      </c>
      <c r="Q1" s="9" t="s">
        <v>5</v>
      </c>
      <c r="R1" s="9" t="s">
        <v>7</v>
      </c>
      <c r="S1" s="9" t="s">
        <v>9</v>
      </c>
      <c r="T1" s="9" t="s">
        <v>8</v>
      </c>
      <c r="U1" s="9" t="s">
        <v>5</v>
      </c>
      <c r="V1" s="9" t="s">
        <v>7</v>
      </c>
      <c r="W1" s="9" t="s">
        <v>6</v>
      </c>
      <c r="X1" s="9" t="s">
        <v>2</v>
      </c>
      <c r="Y1" s="9" t="s">
        <v>5</v>
      </c>
      <c r="Z1" s="9" t="s">
        <v>4</v>
      </c>
      <c r="AA1" s="9" t="s">
        <v>3</v>
      </c>
      <c r="AB1" s="9" t="s">
        <v>2</v>
      </c>
      <c r="AC1" s="9" t="s">
        <v>5</v>
      </c>
      <c r="AD1" s="9" t="s">
        <v>4</v>
      </c>
      <c r="AE1" s="9" t="s">
        <v>37</v>
      </c>
      <c r="AF1" s="9" t="s">
        <v>2</v>
      </c>
      <c r="AG1" s="9" t="s">
        <v>5</v>
      </c>
      <c r="AH1" s="9" t="s">
        <v>4</v>
      </c>
      <c r="AI1" s="9" t="s">
        <v>52</v>
      </c>
      <c r="AJ1" s="9" t="s">
        <v>2</v>
      </c>
      <c r="AK1" s="9" t="s">
        <v>5</v>
      </c>
      <c r="AL1" s="9" t="s">
        <v>4</v>
      </c>
      <c r="AM1" s="9" t="s">
        <v>56</v>
      </c>
      <c r="AN1" s="9" t="s">
        <v>2</v>
      </c>
      <c r="AO1" s="9" t="s">
        <v>5</v>
      </c>
      <c r="AP1" s="9" t="s">
        <v>4</v>
      </c>
      <c r="AQ1" s="9" t="s">
        <v>102</v>
      </c>
      <c r="AR1" s="9" t="s">
        <v>2</v>
      </c>
      <c r="AS1" s="9" t="s">
        <v>5</v>
      </c>
      <c r="AT1" s="9" t="s">
        <v>4</v>
      </c>
      <c r="AU1" s="9" t="s">
        <v>110</v>
      </c>
      <c r="AV1" s="9" t="s">
        <v>2</v>
      </c>
      <c r="AW1" s="9" t="s">
        <v>5</v>
      </c>
      <c r="AX1" s="9" t="s">
        <v>4</v>
      </c>
    </row>
    <row r="2" spans="1:52" x14ac:dyDescent="0.2">
      <c r="B2" s="4"/>
      <c r="C2" s="9" t="s">
        <v>75</v>
      </c>
      <c r="D2" s="9" t="s">
        <v>39</v>
      </c>
      <c r="E2" s="9" t="s">
        <v>40</v>
      </c>
      <c r="F2" s="9" t="s">
        <v>61</v>
      </c>
      <c r="G2" s="9" t="s">
        <v>76</v>
      </c>
      <c r="H2" s="9" t="s">
        <v>39</v>
      </c>
      <c r="I2" s="9" t="s">
        <v>40</v>
      </c>
      <c r="J2" s="9" t="s">
        <v>61</v>
      </c>
      <c r="K2" s="9" t="s">
        <v>77</v>
      </c>
      <c r="L2" s="9" t="s">
        <v>39</v>
      </c>
      <c r="M2" s="9" t="s">
        <v>40</v>
      </c>
      <c r="N2" s="9" t="s">
        <v>61</v>
      </c>
      <c r="O2" s="9" t="s">
        <v>78</v>
      </c>
      <c r="P2" s="9" t="s">
        <v>39</v>
      </c>
      <c r="Q2" s="9" t="s">
        <v>40</v>
      </c>
      <c r="R2" s="9" t="s">
        <v>61</v>
      </c>
      <c r="S2" s="9" t="s">
        <v>84</v>
      </c>
      <c r="T2" s="9" t="s">
        <v>39</v>
      </c>
      <c r="U2" s="9" t="s">
        <v>40</v>
      </c>
      <c r="V2" s="9" t="s">
        <v>61</v>
      </c>
      <c r="W2" s="9" t="s">
        <v>79</v>
      </c>
      <c r="X2" s="9" t="s">
        <v>39</v>
      </c>
      <c r="Y2" s="9" t="s">
        <v>40</v>
      </c>
      <c r="Z2" s="9" t="s">
        <v>61</v>
      </c>
      <c r="AA2" s="9" t="s">
        <v>80</v>
      </c>
      <c r="AB2" s="9" t="s">
        <v>39</v>
      </c>
      <c r="AC2" s="9" t="s">
        <v>40</v>
      </c>
      <c r="AD2" s="9" t="s">
        <v>61</v>
      </c>
      <c r="AE2" s="9" t="s">
        <v>81</v>
      </c>
      <c r="AF2" s="9" t="s">
        <v>39</v>
      </c>
      <c r="AG2" s="9" t="s">
        <v>40</v>
      </c>
      <c r="AH2" s="9" t="s">
        <v>61</v>
      </c>
      <c r="AI2" s="9" t="s">
        <v>82</v>
      </c>
      <c r="AJ2" s="9" t="s">
        <v>39</v>
      </c>
      <c r="AK2" s="9" t="s">
        <v>40</v>
      </c>
      <c r="AL2" s="9" t="s">
        <v>61</v>
      </c>
      <c r="AM2" s="9" t="s">
        <v>83</v>
      </c>
      <c r="AN2" s="9" t="s">
        <v>39</v>
      </c>
      <c r="AO2" s="9" t="s">
        <v>40</v>
      </c>
      <c r="AP2" s="9" t="s">
        <v>61</v>
      </c>
      <c r="AQ2" s="9" t="s">
        <v>101</v>
      </c>
      <c r="AR2" s="9" t="s">
        <v>39</v>
      </c>
      <c r="AS2" s="9" t="s">
        <v>40</v>
      </c>
      <c r="AT2" s="9" t="s">
        <v>61</v>
      </c>
      <c r="AU2" s="9" t="s">
        <v>111</v>
      </c>
      <c r="AV2" s="9" t="s">
        <v>39</v>
      </c>
      <c r="AW2" s="9" t="s">
        <v>40</v>
      </c>
      <c r="AX2" s="9" t="s">
        <v>61</v>
      </c>
    </row>
    <row r="3" spans="1:52" x14ac:dyDescent="0.2">
      <c r="A3" s="9" t="s">
        <v>16</v>
      </c>
      <c r="B3" s="9" t="s">
        <v>63</v>
      </c>
      <c r="C3" s="10">
        <v>34.050435269411203</v>
      </c>
      <c r="D3" s="10">
        <v>33.472629468682335</v>
      </c>
      <c r="E3" s="10">
        <v>36.152300475559841</v>
      </c>
      <c r="F3" s="10">
        <v>41.436385572002358</v>
      </c>
      <c r="G3" s="10">
        <v>48.693817100385637</v>
      </c>
      <c r="H3" s="10">
        <v>40.791863868074643</v>
      </c>
      <c r="I3" s="10">
        <v>39.169416445172615</v>
      </c>
      <c r="J3" s="10">
        <v>39.50265913678858</v>
      </c>
      <c r="K3" s="10">
        <v>39.662153368828299</v>
      </c>
      <c r="L3" s="10">
        <v>42.858000525309357</v>
      </c>
      <c r="M3" s="10">
        <v>39.720798979721991</v>
      </c>
      <c r="N3" s="10">
        <v>35.991672837371681</v>
      </c>
      <c r="O3" s="10">
        <v>35.26423816610685</v>
      </c>
      <c r="P3" s="10">
        <v>34.355763553267664</v>
      </c>
      <c r="Q3" s="10">
        <v>35.078249418490714</v>
      </c>
      <c r="R3" s="10">
        <v>32.417547825356408</v>
      </c>
      <c r="S3" s="10">
        <v>30.301269454420058</v>
      </c>
      <c r="T3" s="10">
        <v>28.50794865528831</v>
      </c>
      <c r="U3" s="10">
        <v>25.397258693742469</v>
      </c>
      <c r="V3" s="10">
        <v>23.466628732236856</v>
      </c>
      <c r="W3" s="10">
        <v>24.481471003289776</v>
      </c>
      <c r="X3" s="10">
        <v>21.82352978947123</v>
      </c>
      <c r="Y3" s="10">
        <v>21.40121257559127</v>
      </c>
      <c r="Z3" s="10">
        <v>19.076362180452122</v>
      </c>
      <c r="AA3" s="10">
        <v>19.760789349899429</v>
      </c>
      <c r="AB3" s="10">
        <v>18.49319203710013</v>
      </c>
      <c r="AC3" s="10">
        <v>18.098547353785019</v>
      </c>
      <c r="AD3" s="10">
        <v>17.589479698389066</v>
      </c>
      <c r="AE3" s="10">
        <v>17.788026575942197</v>
      </c>
      <c r="AF3" s="10">
        <v>18.421456659582113</v>
      </c>
      <c r="AG3" s="10">
        <v>16.024439677300169</v>
      </c>
      <c r="AH3" s="10">
        <v>15.242373597950728</v>
      </c>
      <c r="AI3" s="10">
        <v>15.055466637785273</v>
      </c>
      <c r="AJ3" s="10">
        <v>15.267720152066493</v>
      </c>
      <c r="AK3" s="10">
        <v>14.098011625450074</v>
      </c>
      <c r="AL3" s="10">
        <v>13.701221006633578</v>
      </c>
      <c r="AM3" s="10">
        <v>14.894186451621996</v>
      </c>
      <c r="AN3" s="10">
        <v>15.598025932321187</v>
      </c>
      <c r="AO3" s="10">
        <v>15.344420768121861</v>
      </c>
      <c r="AP3" s="10">
        <v>14.160079306344517</v>
      </c>
      <c r="AQ3" s="10">
        <v>13.966259517841172</v>
      </c>
      <c r="AR3" s="10">
        <v>14.320564676253742</v>
      </c>
      <c r="AS3" s="10">
        <v>14.143429303897827</v>
      </c>
      <c r="AT3" s="10">
        <v>13.069329837991839</v>
      </c>
      <c r="AU3" s="10">
        <v>13.410665643399119</v>
      </c>
      <c r="AV3" s="10">
        <v>12.730908944438678</v>
      </c>
      <c r="AW3" s="10">
        <v>14.118083842339709</v>
      </c>
      <c r="AX3" s="10">
        <v>13.139230053780953</v>
      </c>
      <c r="AZ3" s="10"/>
    </row>
    <row r="4" spans="1:52" x14ac:dyDescent="0.2">
      <c r="A4" s="9" t="s">
        <v>15</v>
      </c>
      <c r="B4" s="9" t="s">
        <v>64</v>
      </c>
      <c r="C4" s="10">
        <v>33.801494067988322</v>
      </c>
      <c r="D4" s="10">
        <v>31.786619320800099</v>
      </c>
      <c r="E4" s="10">
        <v>33.335218464547445</v>
      </c>
      <c r="F4" s="10">
        <v>38.423674655538626</v>
      </c>
      <c r="G4" s="10">
        <v>47.93752894221393</v>
      </c>
      <c r="H4" s="10">
        <v>44.913480100508821</v>
      </c>
      <c r="I4" s="10">
        <v>49.625988908410108</v>
      </c>
      <c r="J4" s="10">
        <v>49.217652188027557</v>
      </c>
      <c r="K4" s="10">
        <v>52.166718416629486</v>
      </c>
      <c r="L4" s="10">
        <v>55.060797670729968</v>
      </c>
      <c r="M4" s="10">
        <v>52.711062456897309</v>
      </c>
      <c r="N4" s="10">
        <v>54.256332828524741</v>
      </c>
      <c r="O4" s="10">
        <v>52.325756654260374</v>
      </c>
      <c r="P4" s="10">
        <v>54.223385872967981</v>
      </c>
      <c r="Q4" s="10">
        <v>60.481759577836385</v>
      </c>
      <c r="R4" s="10">
        <v>60.75132673000477</v>
      </c>
      <c r="S4" s="10">
        <v>55.296257745629795</v>
      </c>
      <c r="T4" s="10">
        <v>54.723415476346574</v>
      </c>
      <c r="U4" s="10">
        <v>54.895053550892804</v>
      </c>
      <c r="V4" s="10">
        <v>55.658077996391725</v>
      </c>
      <c r="W4" s="10">
        <v>54.947704779850675</v>
      </c>
      <c r="X4" s="10">
        <v>52.730192045617969</v>
      </c>
      <c r="Y4" s="10">
        <v>48.749754470877306</v>
      </c>
      <c r="Z4" s="10">
        <v>50.083250172930022</v>
      </c>
      <c r="AA4" s="10">
        <v>51.428535429909232</v>
      </c>
      <c r="AB4" s="10">
        <v>52.618703424283396</v>
      </c>
      <c r="AC4" s="10">
        <v>50.127918615860629</v>
      </c>
      <c r="AD4" s="10">
        <v>49.186114794514566</v>
      </c>
      <c r="AE4" s="10">
        <v>49.737589705185336</v>
      </c>
      <c r="AF4" s="10">
        <v>47.34884553953232</v>
      </c>
      <c r="AG4" s="10">
        <v>45.088925523985175</v>
      </c>
      <c r="AH4" s="10">
        <v>42.948730682709574</v>
      </c>
      <c r="AI4" s="10">
        <v>41.379212282850943</v>
      </c>
      <c r="AJ4" s="10">
        <v>39.488200028278705</v>
      </c>
      <c r="AK4" s="10">
        <v>37.989319898245256</v>
      </c>
      <c r="AL4" s="10">
        <v>38.030291865489438</v>
      </c>
      <c r="AM4" s="10">
        <v>36.38763829738798</v>
      </c>
      <c r="AN4" s="10">
        <v>34.531472578809414</v>
      </c>
      <c r="AO4" s="10">
        <v>32.82843197426574</v>
      </c>
      <c r="AP4" s="10">
        <v>31.133554640839503</v>
      </c>
      <c r="AQ4" s="10">
        <v>29.929244704141336</v>
      </c>
      <c r="AR4" s="10">
        <v>29.428700460328734</v>
      </c>
      <c r="AS4" s="10">
        <v>28.499356536170062</v>
      </c>
      <c r="AT4" s="10">
        <v>29.041691685008566</v>
      </c>
      <c r="AU4" s="10">
        <v>28.780410050317634</v>
      </c>
      <c r="AV4" s="10">
        <v>29.24562273657245</v>
      </c>
      <c r="AW4" s="10">
        <v>29.576802389657139</v>
      </c>
      <c r="AX4" s="10">
        <v>26.986848749245162</v>
      </c>
      <c r="AZ4" s="10"/>
    </row>
    <row r="5" spans="1:52" x14ac:dyDescent="0.2">
      <c r="A5" s="9" t="s">
        <v>14</v>
      </c>
      <c r="B5" s="9" t="s">
        <v>62</v>
      </c>
      <c r="C5" s="10">
        <v>16.051883409554272</v>
      </c>
      <c r="D5" s="10">
        <v>14.786837043770181</v>
      </c>
      <c r="E5" s="10">
        <v>16.964159643503546</v>
      </c>
      <c r="F5" s="10">
        <v>17.125644117446601</v>
      </c>
      <c r="G5" s="10">
        <v>20.894984284788926</v>
      </c>
      <c r="H5" s="10">
        <v>19.876897267388689</v>
      </c>
      <c r="I5" s="10">
        <v>19.468359727401371</v>
      </c>
      <c r="J5" s="10">
        <v>19.734405646854761</v>
      </c>
      <c r="K5" s="10">
        <v>19.975631709151973</v>
      </c>
      <c r="L5" s="10">
        <v>22.540556390059237</v>
      </c>
      <c r="M5" s="10">
        <v>21.214901523747475</v>
      </c>
      <c r="N5" s="10">
        <v>21.526085512835461</v>
      </c>
      <c r="O5" s="10">
        <v>20.089685220526711</v>
      </c>
      <c r="P5" s="10">
        <v>19.591891281872428</v>
      </c>
      <c r="Q5" s="10">
        <v>20.491692785450926</v>
      </c>
      <c r="R5" s="10">
        <v>21.896993091984019</v>
      </c>
      <c r="S5" s="10">
        <v>20.972027223117792</v>
      </c>
      <c r="T5" s="10">
        <v>20.062340730340701</v>
      </c>
      <c r="U5" s="10">
        <v>19.460985071755776</v>
      </c>
      <c r="V5" s="10">
        <v>19.44314057313408</v>
      </c>
      <c r="W5" s="10">
        <v>20.519859069147657</v>
      </c>
      <c r="X5" s="10">
        <v>19.730761107799289</v>
      </c>
      <c r="Y5" s="10">
        <v>18.939967109587833</v>
      </c>
      <c r="Z5" s="10">
        <v>18.401031099437652</v>
      </c>
      <c r="AA5" s="10">
        <v>18.666793212331051</v>
      </c>
      <c r="AB5" s="10">
        <v>18.73212160842678</v>
      </c>
      <c r="AC5" s="10">
        <v>18.41760761674896</v>
      </c>
      <c r="AD5" s="10">
        <v>17.601612211040923</v>
      </c>
      <c r="AE5" s="10">
        <v>17.506050097726408</v>
      </c>
      <c r="AF5" s="10">
        <v>17.800916880810092</v>
      </c>
      <c r="AG5" s="10">
        <v>17.070539623573378</v>
      </c>
      <c r="AH5" s="10">
        <v>15.919880715819469</v>
      </c>
      <c r="AI5" s="10">
        <v>16.39888426863968</v>
      </c>
      <c r="AJ5" s="10">
        <v>16.623792682876847</v>
      </c>
      <c r="AK5" s="10">
        <v>15.866673354877667</v>
      </c>
      <c r="AL5" s="10">
        <v>16.236644555278062</v>
      </c>
      <c r="AM5" s="10">
        <v>16.487334940032788</v>
      </c>
      <c r="AN5" s="10">
        <v>15.483837187381122</v>
      </c>
      <c r="AO5" s="10">
        <v>15.13302948340171</v>
      </c>
      <c r="AP5" s="10">
        <v>14.692537042930573</v>
      </c>
      <c r="AQ5" s="10">
        <v>14.606748229755336</v>
      </c>
      <c r="AR5" s="10">
        <v>15.845861163871209</v>
      </c>
      <c r="AS5" s="10">
        <v>14.964618775085565</v>
      </c>
      <c r="AT5" s="10">
        <v>14.287004424275191</v>
      </c>
      <c r="AU5" s="10">
        <v>14.53843694145748</v>
      </c>
      <c r="AV5" s="10">
        <v>13.812991489801348</v>
      </c>
      <c r="AW5" s="10">
        <v>13.861847816384264</v>
      </c>
      <c r="AX5" s="10">
        <v>13.212618068743097</v>
      </c>
      <c r="AZ5" s="10"/>
    </row>
    <row r="6" spans="1:52" x14ac:dyDescent="0.2">
      <c r="A6" s="9" t="s">
        <v>19</v>
      </c>
      <c r="B6" s="9" t="s">
        <v>54</v>
      </c>
      <c r="C6" s="10">
        <v>83.903812746953804</v>
      </c>
      <c r="D6" s="10">
        <v>80.046085833252619</v>
      </c>
      <c r="E6" s="10">
        <v>86.451678583610814</v>
      </c>
      <c r="F6" s="10">
        <v>96.985704344987582</v>
      </c>
      <c r="G6" s="10">
        <v>117.52633032738848</v>
      </c>
      <c r="H6" s="10">
        <v>105.58224123597215</v>
      </c>
      <c r="I6" s="10">
        <v>108.2637650809841</v>
      </c>
      <c r="J6" s="10">
        <v>108.4547169716709</v>
      </c>
      <c r="K6" s="10">
        <v>111.80450349460975</v>
      </c>
      <c r="L6" s="10">
        <v>120.45935458609858</v>
      </c>
      <c r="M6" s="10">
        <v>113.64676296036676</v>
      </c>
      <c r="N6" s="10">
        <v>111.77409117873188</v>
      </c>
      <c r="O6" s="10">
        <v>107.67968004089394</v>
      </c>
      <c r="P6" s="10">
        <v>108.17104070810808</v>
      </c>
      <c r="Q6" s="10">
        <v>116.05170178177802</v>
      </c>
      <c r="R6" s="10">
        <v>115.06586764734519</v>
      </c>
      <c r="S6" s="10">
        <v>106.56955442316765</v>
      </c>
      <c r="T6" s="10">
        <v>103.29370486197558</v>
      </c>
      <c r="U6" s="10">
        <v>99.753297316391055</v>
      </c>
      <c r="V6" s="10">
        <v>98.567847301762669</v>
      </c>
      <c r="W6" s="10">
        <v>99.949034852288108</v>
      </c>
      <c r="X6" s="10">
        <v>94.284482942888488</v>
      </c>
      <c r="Y6" s="10">
        <v>89.09093415605642</v>
      </c>
      <c r="Z6" s="10">
        <v>87.560643452819804</v>
      </c>
      <c r="AA6" s="10">
        <v>89.856117992139701</v>
      </c>
      <c r="AB6" s="10">
        <v>89.844017069810306</v>
      </c>
      <c r="AC6" s="10">
        <v>86.644073586394597</v>
      </c>
      <c r="AD6" s="10">
        <v>84.377206703944552</v>
      </c>
      <c r="AE6" s="10">
        <v>85.031666378853956</v>
      </c>
      <c r="AF6" s="10">
        <v>83.571219079924518</v>
      </c>
      <c r="AG6" s="10">
        <v>78.183904824858729</v>
      </c>
      <c r="AH6" s="10">
        <v>74.110984996479772</v>
      </c>
      <c r="AI6" s="10">
        <v>72.833563189275893</v>
      </c>
      <c r="AJ6" s="10">
        <v>71.379712863222053</v>
      </c>
      <c r="AK6" s="10">
        <v>67.954004878572988</v>
      </c>
      <c r="AL6" s="10">
        <v>67.968157427401067</v>
      </c>
      <c r="AM6" s="10">
        <v>67.769159689042766</v>
      </c>
      <c r="AN6" s="10">
        <v>65.613335698511719</v>
      </c>
      <c r="AO6" s="10">
        <v>63.305882225789318</v>
      </c>
      <c r="AP6" s="10">
        <v>59.986170990114587</v>
      </c>
      <c r="AQ6" s="10">
        <v>58.502252451737853</v>
      </c>
      <c r="AR6" s="10">
        <v>59.595126300453686</v>
      </c>
      <c r="AS6" s="10">
        <v>57.607404615153463</v>
      </c>
      <c r="AT6" s="10">
        <v>56.398025947275585</v>
      </c>
      <c r="AU6" s="10">
        <v>56.729512635174231</v>
      </c>
      <c r="AV6" s="10">
        <v>55.78952317081248</v>
      </c>
      <c r="AW6" s="10">
        <v>57.556734048381102</v>
      </c>
      <c r="AX6" s="10">
        <v>53.338696871769194</v>
      </c>
      <c r="AZ6" s="10"/>
    </row>
    <row r="9" spans="1:52" x14ac:dyDescent="0.2">
      <c r="AT9" s="10"/>
    </row>
    <row r="10" spans="1:52" x14ac:dyDescent="0.2">
      <c r="AT10" s="10"/>
    </row>
    <row r="11" spans="1:52" x14ac:dyDescent="0.2">
      <c r="AT11" s="10"/>
    </row>
    <row r="12" spans="1:52" x14ac:dyDescent="0.2">
      <c r="AT12" s="10"/>
    </row>
    <row r="13" spans="1:52" x14ac:dyDescent="0.2">
      <c r="AH13" s="17"/>
    </row>
    <row r="15" spans="1:52" x14ac:dyDescent="0.2">
      <c r="AT15" s="10"/>
    </row>
    <row r="16" spans="1:52" x14ac:dyDescent="0.2">
      <c r="AT16" s="10"/>
    </row>
    <row r="17" spans="46:46" x14ac:dyDescent="0.2">
      <c r="AT17" s="10"/>
    </row>
    <row r="18" spans="46:46" x14ac:dyDescent="0.2">
      <c r="AT18" s="10"/>
    </row>
  </sheetData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7"/>
  <dimension ref="A1:AX43"/>
  <sheetViews>
    <sheetView showGridLines="0" zoomScaleNormal="100" workbookViewId="0">
      <pane xSplit="2" ySplit="2" topLeftCell="BD6" activePane="bottomRight" state="frozen"/>
      <selection activeCell="AZ45" sqref="AZ45"/>
      <selection pane="topRight" activeCell="AZ45" sqref="AZ45"/>
      <selection pane="bottomLeft" activeCell="AZ45" sqref="AZ45"/>
      <selection pane="bottomRight" activeCell="AZ45" sqref="AZ45"/>
    </sheetView>
  </sheetViews>
  <sheetFormatPr defaultRowHeight="12" x14ac:dyDescent="0.2"/>
  <cols>
    <col min="1" max="1" width="32.7109375" style="4" customWidth="1"/>
    <col min="2" max="2" width="34.85546875" style="4" customWidth="1"/>
    <col min="3" max="34" width="15.5703125" style="4" bestFit="1" customWidth="1"/>
    <col min="35" max="37" width="14.5703125" style="4" bestFit="1" customWidth="1"/>
    <col min="38" max="38" width="12.85546875" style="4" bestFit="1" customWidth="1"/>
    <col min="39" max="39" width="13.28515625" style="4" bestFit="1" customWidth="1"/>
    <col min="40" max="42" width="12.85546875" style="4" bestFit="1" customWidth="1"/>
    <col min="43" max="46" width="13.42578125" style="4" bestFit="1" customWidth="1"/>
    <col min="47" max="16384" width="9.140625" style="4"/>
  </cols>
  <sheetData>
    <row r="1" spans="1:50" x14ac:dyDescent="0.2">
      <c r="C1" s="4" t="s">
        <v>44</v>
      </c>
      <c r="D1" s="4" t="s">
        <v>2</v>
      </c>
      <c r="E1" s="4" t="s">
        <v>1</v>
      </c>
      <c r="F1" s="4" t="s">
        <v>4</v>
      </c>
      <c r="G1" s="4" t="s">
        <v>45</v>
      </c>
      <c r="H1" s="4" t="s">
        <v>2</v>
      </c>
      <c r="I1" s="4" t="s">
        <v>1</v>
      </c>
      <c r="J1" s="4" t="s">
        <v>4</v>
      </c>
      <c r="K1" s="4" t="s">
        <v>46</v>
      </c>
      <c r="L1" s="4" t="s">
        <v>2</v>
      </c>
      <c r="M1" s="4" t="s">
        <v>1</v>
      </c>
      <c r="N1" s="4" t="s">
        <v>4</v>
      </c>
      <c r="O1" s="4" t="s">
        <v>47</v>
      </c>
      <c r="P1" s="4" t="s">
        <v>2</v>
      </c>
      <c r="Q1" s="4" t="s">
        <v>1</v>
      </c>
      <c r="R1" s="4" t="s">
        <v>4</v>
      </c>
      <c r="S1" s="4" t="s">
        <v>48</v>
      </c>
      <c r="T1" s="4" t="s">
        <v>2</v>
      </c>
      <c r="U1" s="4" t="s">
        <v>1</v>
      </c>
      <c r="V1" s="4" t="s">
        <v>4</v>
      </c>
      <c r="W1" s="4" t="s">
        <v>49</v>
      </c>
      <c r="X1" s="4" t="s">
        <v>2</v>
      </c>
      <c r="Y1" s="4" t="s">
        <v>1</v>
      </c>
      <c r="Z1" s="4" t="s">
        <v>4</v>
      </c>
      <c r="AA1" s="4" t="s">
        <v>22</v>
      </c>
      <c r="AB1" s="4" t="s">
        <v>2</v>
      </c>
      <c r="AC1" s="4" t="s">
        <v>1</v>
      </c>
      <c r="AD1" s="4" t="s">
        <v>4</v>
      </c>
      <c r="AE1" s="4" t="s">
        <v>41</v>
      </c>
      <c r="AF1" s="4" t="s">
        <v>2</v>
      </c>
      <c r="AG1" s="4" t="s">
        <v>1</v>
      </c>
      <c r="AH1" s="4" t="s">
        <v>4</v>
      </c>
      <c r="AI1" s="4" t="s">
        <v>53</v>
      </c>
      <c r="AJ1" s="4" t="s">
        <v>2</v>
      </c>
      <c r="AK1" s="4" t="s">
        <v>1</v>
      </c>
      <c r="AL1" s="4" t="s">
        <v>4</v>
      </c>
      <c r="AM1" s="4" t="s">
        <v>57</v>
      </c>
      <c r="AN1" s="4" t="s">
        <v>2</v>
      </c>
      <c r="AO1" s="4" t="s">
        <v>1</v>
      </c>
      <c r="AP1" s="4" t="s">
        <v>4</v>
      </c>
      <c r="AQ1" s="4" t="s">
        <v>103</v>
      </c>
      <c r="AR1" s="4" t="s">
        <v>2</v>
      </c>
      <c r="AS1" s="4" t="s">
        <v>1</v>
      </c>
      <c r="AT1" s="4" t="s">
        <v>4</v>
      </c>
      <c r="AU1" s="4" t="s">
        <v>112</v>
      </c>
      <c r="AV1" s="4" t="s">
        <v>2</v>
      </c>
      <c r="AW1" s="4" t="s">
        <v>1</v>
      </c>
      <c r="AX1" s="4" t="s">
        <v>4</v>
      </c>
    </row>
    <row r="2" spans="1:50" x14ac:dyDescent="0.2">
      <c r="C2" s="9" t="s">
        <v>75</v>
      </c>
      <c r="D2" s="9" t="s">
        <v>39</v>
      </c>
      <c r="E2" s="9" t="s">
        <v>40</v>
      </c>
      <c r="F2" s="9" t="s">
        <v>61</v>
      </c>
      <c r="G2" s="9" t="s">
        <v>76</v>
      </c>
      <c r="H2" s="9" t="s">
        <v>39</v>
      </c>
      <c r="I2" s="9" t="s">
        <v>40</v>
      </c>
      <c r="J2" s="9" t="s">
        <v>61</v>
      </c>
      <c r="K2" s="9" t="s">
        <v>77</v>
      </c>
      <c r="L2" s="9" t="s">
        <v>39</v>
      </c>
      <c r="M2" s="9" t="s">
        <v>40</v>
      </c>
      <c r="N2" s="9" t="s">
        <v>61</v>
      </c>
      <c r="O2" s="9" t="s">
        <v>78</v>
      </c>
      <c r="P2" s="9" t="s">
        <v>39</v>
      </c>
      <c r="Q2" s="9" t="s">
        <v>40</v>
      </c>
      <c r="R2" s="9" t="s">
        <v>61</v>
      </c>
      <c r="S2" s="9" t="s">
        <v>84</v>
      </c>
      <c r="T2" s="9" t="s">
        <v>39</v>
      </c>
      <c r="U2" s="9" t="s">
        <v>40</v>
      </c>
      <c r="V2" s="9" t="s">
        <v>61</v>
      </c>
      <c r="W2" s="9" t="s">
        <v>79</v>
      </c>
      <c r="X2" s="9" t="s">
        <v>39</v>
      </c>
      <c r="Y2" s="9" t="s">
        <v>40</v>
      </c>
      <c r="Z2" s="9" t="s">
        <v>61</v>
      </c>
      <c r="AA2" s="9" t="s">
        <v>80</v>
      </c>
      <c r="AB2" s="9" t="s">
        <v>39</v>
      </c>
      <c r="AC2" s="9" t="s">
        <v>40</v>
      </c>
      <c r="AD2" s="9" t="s">
        <v>61</v>
      </c>
      <c r="AE2" s="9" t="s">
        <v>81</v>
      </c>
      <c r="AF2" s="9" t="s">
        <v>39</v>
      </c>
      <c r="AG2" s="9" t="s">
        <v>40</v>
      </c>
      <c r="AH2" s="9" t="s">
        <v>61</v>
      </c>
      <c r="AI2" s="9" t="s">
        <v>82</v>
      </c>
      <c r="AJ2" s="9" t="s">
        <v>39</v>
      </c>
      <c r="AK2" s="9" t="s">
        <v>40</v>
      </c>
      <c r="AL2" s="9" t="s">
        <v>61</v>
      </c>
      <c r="AM2" s="9" t="s">
        <v>83</v>
      </c>
      <c r="AN2" s="9" t="s">
        <v>39</v>
      </c>
      <c r="AO2" s="9" t="s">
        <v>40</v>
      </c>
      <c r="AP2" s="9" t="s">
        <v>61</v>
      </c>
      <c r="AQ2" s="9" t="s">
        <v>101</v>
      </c>
      <c r="AR2" s="9" t="s">
        <v>39</v>
      </c>
      <c r="AS2" s="9" t="s">
        <v>40</v>
      </c>
      <c r="AT2" s="9" t="s">
        <v>61</v>
      </c>
      <c r="AU2" s="9" t="s">
        <v>111</v>
      </c>
      <c r="AV2" s="9" t="s">
        <v>39</v>
      </c>
      <c r="AW2" s="9" t="s">
        <v>40</v>
      </c>
      <c r="AX2" s="9" t="s">
        <v>61</v>
      </c>
    </row>
    <row r="3" spans="1:50" x14ac:dyDescent="0.2">
      <c r="A3" s="4" t="s">
        <v>33</v>
      </c>
      <c r="B3" s="18" t="s">
        <v>88</v>
      </c>
      <c r="C3" s="6">
        <v>120.16091968855045</v>
      </c>
      <c r="D3" s="6">
        <v>114.89275919668493</v>
      </c>
      <c r="E3" s="6">
        <v>139.08730867540902</v>
      </c>
      <c r="F3" s="6">
        <v>154.33012472333516</v>
      </c>
      <c r="G3" s="6">
        <v>191.56012378791027</v>
      </c>
      <c r="H3" s="6">
        <v>169.01031311942603</v>
      </c>
      <c r="I3" s="6">
        <v>171.79610189530422</v>
      </c>
      <c r="J3" s="6">
        <v>172.49867672351499</v>
      </c>
      <c r="K3" s="6">
        <v>179.83123995125749</v>
      </c>
      <c r="L3" s="6">
        <v>192.04688809454521</v>
      </c>
      <c r="M3" s="6">
        <v>177.17929088597853</v>
      </c>
      <c r="N3" s="6">
        <v>160.58629793236193</v>
      </c>
      <c r="O3" s="6">
        <v>153.39724859667365</v>
      </c>
      <c r="P3" s="6">
        <v>154.84085450134012</v>
      </c>
      <c r="Q3" s="6">
        <v>167.35807495913673</v>
      </c>
      <c r="R3" s="6">
        <v>180.20112365728917</v>
      </c>
      <c r="S3" s="6">
        <v>169.75226324746856</v>
      </c>
      <c r="T3" s="6">
        <v>167.3716028526014</v>
      </c>
      <c r="U3" s="6">
        <v>158.03943486507723</v>
      </c>
      <c r="V3" s="6">
        <v>158.64107205892117</v>
      </c>
      <c r="W3" s="6">
        <v>164.87101448352809</v>
      </c>
      <c r="X3" s="6">
        <v>159.66345838512319</v>
      </c>
      <c r="Y3" s="6">
        <v>149.52350414528502</v>
      </c>
      <c r="Z3" s="6">
        <v>144.42955276291926</v>
      </c>
      <c r="AA3" s="6">
        <v>148.57430302378563</v>
      </c>
      <c r="AB3" s="6">
        <v>149.59119775119939</v>
      </c>
      <c r="AC3" s="6">
        <v>148.19974044661325</v>
      </c>
      <c r="AD3" s="6">
        <v>147.15351448323631</v>
      </c>
      <c r="AE3" s="6">
        <v>149.36494867789898</v>
      </c>
      <c r="AF3" s="6">
        <v>150.44622962692006</v>
      </c>
      <c r="AG3" s="6">
        <v>141.51952711408219</v>
      </c>
      <c r="AH3" s="6">
        <v>130.86081363782245</v>
      </c>
      <c r="AI3" s="6">
        <v>128.21256222667225</v>
      </c>
      <c r="AJ3" s="6">
        <v>128.42261070404203</v>
      </c>
      <c r="AK3" s="6">
        <v>120.09509389930881</v>
      </c>
      <c r="AL3" s="6">
        <v>120.17285238952711</v>
      </c>
      <c r="AM3" s="6">
        <v>118.31170082104319</v>
      </c>
      <c r="AN3" s="6">
        <v>112.60497835822257</v>
      </c>
      <c r="AO3" s="6">
        <v>109.98957949139465</v>
      </c>
      <c r="AP3" s="6">
        <v>102.55255133834065</v>
      </c>
      <c r="AQ3" s="6">
        <v>99.463732782606002</v>
      </c>
      <c r="AR3" s="6">
        <v>104.17940562649986</v>
      </c>
      <c r="AS3" s="6">
        <v>101.16268367274219</v>
      </c>
      <c r="AT3" s="6">
        <v>100.98954115851666</v>
      </c>
      <c r="AU3" s="6">
        <v>103.4200036102747</v>
      </c>
      <c r="AV3" s="6">
        <v>103.84627468649217</v>
      </c>
      <c r="AW3" s="6">
        <v>101.63722451560841</v>
      </c>
      <c r="AX3" s="6">
        <v>90.187473285614857</v>
      </c>
    </row>
    <row r="4" spans="1:50" x14ac:dyDescent="0.2">
      <c r="A4" s="4" t="s">
        <v>34</v>
      </c>
      <c r="B4" s="18" t="s">
        <v>89</v>
      </c>
      <c r="C4" s="6">
        <v>105.91152294287663</v>
      </c>
      <c r="D4" s="6">
        <v>102.05262142300724</v>
      </c>
      <c r="E4" s="6">
        <v>108.37038170221413</v>
      </c>
      <c r="F4" s="6">
        <v>120.63105879798341</v>
      </c>
      <c r="G4" s="6">
        <v>149.78600855321949</v>
      </c>
      <c r="H4" s="6">
        <v>135.39517227097215</v>
      </c>
      <c r="I4" s="6">
        <v>137.65311248052456</v>
      </c>
      <c r="J4" s="6">
        <v>142.30310548064728</v>
      </c>
      <c r="K4" s="6">
        <v>145.7121827686446</v>
      </c>
      <c r="L4" s="6">
        <v>155.68944701711709</v>
      </c>
      <c r="M4" s="6">
        <v>145.06552903281263</v>
      </c>
      <c r="N4" s="6">
        <v>143.60704509437477</v>
      </c>
      <c r="O4" s="6">
        <v>137.92929613039956</v>
      </c>
      <c r="P4" s="6">
        <v>138.14705102901652</v>
      </c>
      <c r="Q4" s="6">
        <v>148.39683109835661</v>
      </c>
      <c r="R4" s="6">
        <v>148.33367701749873</v>
      </c>
      <c r="S4" s="6">
        <v>139.56256175431207</v>
      </c>
      <c r="T4" s="6">
        <v>135.99205179172765</v>
      </c>
      <c r="U4" s="6">
        <v>129.76614404918834</v>
      </c>
      <c r="V4" s="6">
        <v>128.84802179634977</v>
      </c>
      <c r="W4" s="6">
        <v>133.2019388198174</v>
      </c>
      <c r="X4" s="6">
        <v>127.47682235052127</v>
      </c>
      <c r="Y4" s="6">
        <v>120.13114807899625</v>
      </c>
      <c r="Z4" s="6">
        <v>117.47012463370355</v>
      </c>
      <c r="AA4" s="6">
        <v>121.35496520592798</v>
      </c>
      <c r="AB4" s="6">
        <v>122.05720324061406</v>
      </c>
      <c r="AC4" s="6">
        <v>118.31659901118745</v>
      </c>
      <c r="AD4" s="6">
        <v>116.50912811136671</v>
      </c>
      <c r="AE4" s="6">
        <v>117.08260976966784</v>
      </c>
      <c r="AF4" s="6">
        <v>118.02548128800355</v>
      </c>
      <c r="AG4" s="6">
        <v>110.19881134060037</v>
      </c>
      <c r="AH4" s="6">
        <v>107.42289725824847</v>
      </c>
      <c r="AI4" s="6">
        <v>104.92555464800866</v>
      </c>
      <c r="AJ4" s="6">
        <v>104.76010629665626</v>
      </c>
      <c r="AK4" s="6">
        <v>96.776878401668554</v>
      </c>
      <c r="AL4" s="6">
        <v>96.122574836318719</v>
      </c>
      <c r="AM4" s="6">
        <v>95.42936613000073</v>
      </c>
      <c r="AN4" s="6">
        <v>92.905040228482534</v>
      </c>
      <c r="AO4" s="6">
        <v>89.231398716694002</v>
      </c>
      <c r="AP4" s="6">
        <v>84.235599143254092</v>
      </c>
      <c r="AQ4" s="6">
        <v>82.867178989730334</v>
      </c>
      <c r="AR4" s="6">
        <v>86.296430656434424</v>
      </c>
      <c r="AS4" s="6">
        <v>82.496402438949872</v>
      </c>
      <c r="AT4" s="6">
        <v>81.06523938179599</v>
      </c>
      <c r="AU4" s="6">
        <v>81.438415174461738</v>
      </c>
      <c r="AV4" s="6">
        <v>81.029256434377004</v>
      </c>
      <c r="AW4" s="6">
        <v>79.722253677311784</v>
      </c>
      <c r="AX4" s="6">
        <v>73.939587164105745</v>
      </c>
    </row>
    <row r="5" spans="1:50" x14ac:dyDescent="0.2">
      <c r="A5" s="4" t="s">
        <v>50</v>
      </c>
      <c r="B5" s="18" t="s">
        <v>90</v>
      </c>
      <c r="C5" s="6">
        <v>83.903812746953989</v>
      </c>
      <c r="D5" s="6">
        <v>80.046085833252519</v>
      </c>
      <c r="E5" s="6">
        <v>86.451678583610644</v>
      </c>
      <c r="F5" s="6">
        <v>96.985704344987596</v>
      </c>
      <c r="G5" s="6">
        <v>117.52633032738871</v>
      </c>
      <c r="H5" s="6">
        <v>105.58224123597175</v>
      </c>
      <c r="I5" s="6">
        <v>108.26376508098421</v>
      </c>
      <c r="J5" s="6">
        <v>108.4547169716711</v>
      </c>
      <c r="K5" s="6">
        <v>111.80450349460935</v>
      </c>
      <c r="L5" s="6">
        <v>120.45935458609836</v>
      </c>
      <c r="M5" s="6">
        <v>113.64676296036637</v>
      </c>
      <c r="N5" s="6">
        <v>111.77409117873177</v>
      </c>
      <c r="O5" s="6">
        <v>107.67968004089423</v>
      </c>
      <c r="P5" s="6">
        <v>108.17104070810799</v>
      </c>
      <c r="Q5" s="6">
        <v>116.05170178177779</v>
      </c>
      <c r="R5" s="6">
        <v>115.06586764734561</v>
      </c>
      <c r="S5" s="6">
        <v>106.56955442316804</v>
      </c>
      <c r="T5" s="6">
        <v>103.29370486197509</v>
      </c>
      <c r="U5" s="6">
        <v>99.753297316390828</v>
      </c>
      <c r="V5" s="6">
        <v>98.567847301763052</v>
      </c>
      <c r="W5" s="6">
        <v>99.949034852288321</v>
      </c>
      <c r="X5" s="6">
        <v>94.284482942888687</v>
      </c>
      <c r="Y5" s="6">
        <v>89.090934156056406</v>
      </c>
      <c r="Z5" s="6">
        <v>87.560643452820088</v>
      </c>
      <c r="AA5" s="6">
        <v>89.856117992139801</v>
      </c>
      <c r="AB5" s="6">
        <v>89.844017069810022</v>
      </c>
      <c r="AC5" s="6">
        <v>86.644073586394327</v>
      </c>
      <c r="AD5" s="6">
        <v>84.377206703944466</v>
      </c>
      <c r="AE5" s="6">
        <v>85.031666378853942</v>
      </c>
      <c r="AF5" s="6">
        <v>83.571219079924248</v>
      </c>
      <c r="AG5" s="6">
        <v>78.183904824858644</v>
      </c>
      <c r="AH5" s="6">
        <v>74.110984996479601</v>
      </c>
      <c r="AI5" s="6">
        <v>72.833563189275637</v>
      </c>
      <c r="AJ5" s="6">
        <v>71.379712863222295</v>
      </c>
      <c r="AK5" s="6">
        <v>67.954004878572633</v>
      </c>
      <c r="AL5" s="6">
        <v>67.968157427401067</v>
      </c>
      <c r="AM5" s="6">
        <v>67.769159689042496</v>
      </c>
      <c r="AN5" s="6">
        <v>65.613335698512131</v>
      </c>
      <c r="AO5" s="6">
        <v>63.305882225789411</v>
      </c>
      <c r="AP5" s="6">
        <v>59.986170990114751</v>
      </c>
      <c r="AQ5" s="6">
        <v>58.502252451738002</v>
      </c>
      <c r="AR5" s="6">
        <v>59.595126300453991</v>
      </c>
      <c r="AS5" s="6">
        <v>57.607404615153776</v>
      </c>
      <c r="AT5" s="6">
        <v>56.398025947275599</v>
      </c>
      <c r="AU5" s="6">
        <v>56.729512635174451</v>
      </c>
      <c r="AV5" s="6">
        <v>55.789523170812551</v>
      </c>
      <c r="AW5" s="6">
        <v>57.556734048380896</v>
      </c>
      <c r="AX5" s="6">
        <v>53.338696871769052</v>
      </c>
    </row>
    <row r="6" spans="1:50" x14ac:dyDescent="0.2">
      <c r="A6" s="4" t="s">
        <v>35</v>
      </c>
      <c r="B6" s="18" t="s">
        <v>91</v>
      </c>
      <c r="C6" s="6">
        <v>40.4</v>
      </c>
      <c r="D6" s="6">
        <v>41.3</v>
      </c>
      <c r="E6" s="6">
        <v>62.5</v>
      </c>
      <c r="F6" s="6">
        <v>67.400000000000006</v>
      </c>
      <c r="G6" s="6">
        <v>78.900000000000006</v>
      </c>
      <c r="H6" s="6">
        <v>82.4</v>
      </c>
      <c r="I6" s="6">
        <v>82.6</v>
      </c>
      <c r="J6" s="6">
        <v>78.8</v>
      </c>
      <c r="K6" s="6">
        <v>79.7</v>
      </c>
      <c r="L6" s="6">
        <v>82.4</v>
      </c>
      <c r="M6" s="6">
        <v>79.900000000000006</v>
      </c>
      <c r="N6" s="6">
        <v>50</v>
      </c>
      <c r="O6" s="6">
        <v>43.2</v>
      </c>
      <c r="P6" s="6">
        <v>63.9</v>
      </c>
      <c r="Q6" s="6">
        <v>67</v>
      </c>
      <c r="R6" s="6">
        <v>68.7</v>
      </c>
      <c r="S6" s="6">
        <v>74.5</v>
      </c>
      <c r="T6" s="6">
        <v>73.900000000000006</v>
      </c>
      <c r="U6" s="6">
        <v>73</v>
      </c>
      <c r="V6" s="6">
        <v>69.3</v>
      </c>
      <c r="W6" s="6">
        <v>67.7</v>
      </c>
      <c r="X6" s="6">
        <v>68</v>
      </c>
      <c r="Y6" s="6">
        <v>65.8</v>
      </c>
      <c r="Z6" s="6">
        <v>59.9</v>
      </c>
      <c r="AA6" s="6">
        <v>58.9</v>
      </c>
      <c r="AB6" s="6">
        <v>61.3</v>
      </c>
      <c r="AC6" s="6">
        <v>60.6</v>
      </c>
      <c r="AD6" s="6">
        <v>57</v>
      </c>
      <c r="AE6" s="6">
        <v>57</v>
      </c>
      <c r="AF6" s="6">
        <v>57.1</v>
      </c>
      <c r="AG6" s="6">
        <v>54.1</v>
      </c>
      <c r="AH6" s="6">
        <v>23</v>
      </c>
      <c r="AI6" s="6">
        <v>23.7</v>
      </c>
      <c r="AJ6" s="6">
        <v>23.3</v>
      </c>
      <c r="AK6" s="6">
        <v>21.9</v>
      </c>
      <c r="AL6" s="6">
        <v>9.843002920596021</v>
      </c>
      <c r="AM6" s="6">
        <v>22.520765696739058</v>
      </c>
      <c r="AN6" s="6">
        <v>20.258186685939492</v>
      </c>
      <c r="AO6" s="6">
        <v>18.075992605806878</v>
      </c>
      <c r="AP6" s="6">
        <v>11.431173048288425</v>
      </c>
      <c r="AQ6" s="6">
        <v>7.7808855621798205</v>
      </c>
      <c r="AR6" s="6">
        <v>7.6293924479374189</v>
      </c>
      <c r="AS6" s="6">
        <v>7.0283164520928159</v>
      </c>
      <c r="AT6" s="6">
        <v>5.7967613745083044</v>
      </c>
      <c r="AU6" s="6">
        <v>4.8574203112726826</v>
      </c>
      <c r="AV6" s="6">
        <v>4.6759884631580091</v>
      </c>
      <c r="AW6" s="6">
        <v>-0.71320801341626805</v>
      </c>
      <c r="AX6" s="6">
        <v>-1.5823984849215915</v>
      </c>
    </row>
    <row r="7" spans="1:50" x14ac:dyDescent="0.2">
      <c r="A7" s="4" t="s">
        <v>36</v>
      </c>
      <c r="B7" s="18" t="s">
        <v>92</v>
      </c>
      <c r="C7" s="6">
        <v>51.460226314864762</v>
      </c>
      <c r="D7" s="6">
        <v>50.013055713564825</v>
      </c>
      <c r="E7" s="6">
        <v>51.891832738126098</v>
      </c>
      <c r="F7" s="6">
        <v>56.325857832837869</v>
      </c>
      <c r="G7" s="6">
        <v>64.45040829979493</v>
      </c>
      <c r="H7" s="6">
        <v>58.946708927070567</v>
      </c>
      <c r="I7" s="6">
        <v>58.501768683294266</v>
      </c>
      <c r="J7" s="6">
        <v>61.994331694215809</v>
      </c>
      <c r="K7" s="6">
        <v>62.202633182522725</v>
      </c>
      <c r="L7" s="6">
        <v>65.881668984239568</v>
      </c>
      <c r="M7" s="6">
        <v>62.409353899264616</v>
      </c>
      <c r="N7" s="6">
        <v>60.572651534221137</v>
      </c>
      <c r="O7" s="6">
        <v>58.638557940301425</v>
      </c>
      <c r="P7" s="6">
        <v>60.249647383520035</v>
      </c>
      <c r="Q7" s="6">
        <v>60.823301942941121</v>
      </c>
      <c r="R7" s="6">
        <v>54.194240246719659</v>
      </c>
      <c r="S7" s="6">
        <v>59.55581668146813</v>
      </c>
      <c r="T7" s="6">
        <v>58.510697431801283</v>
      </c>
      <c r="U7" s="6">
        <v>57.14580762777107</v>
      </c>
      <c r="V7" s="6">
        <v>58.240988680952874</v>
      </c>
      <c r="W7" s="6">
        <v>56.939193645427999</v>
      </c>
      <c r="X7" s="6">
        <v>54.847157353699693</v>
      </c>
      <c r="Y7" s="6">
        <v>50.794271685222583</v>
      </c>
      <c r="Z7" s="6">
        <v>47.223817301223171</v>
      </c>
      <c r="AA7" s="6">
        <v>47.596228417456658</v>
      </c>
      <c r="AB7" s="6">
        <v>50.036842563502489</v>
      </c>
      <c r="AC7" s="6">
        <v>47.251925811307601</v>
      </c>
      <c r="AD7" s="6">
        <v>45.197334043914267</v>
      </c>
      <c r="AE7" s="6">
        <v>44.641890540906495</v>
      </c>
      <c r="AF7" s="6">
        <v>44.231058410550645</v>
      </c>
      <c r="AG7" s="6">
        <v>40.177227828515093</v>
      </c>
      <c r="AH7" s="6">
        <v>19.804812803825065</v>
      </c>
      <c r="AI7" s="6">
        <v>19.400710749664839</v>
      </c>
      <c r="AJ7" s="6">
        <v>18.371811222002588</v>
      </c>
      <c r="AK7" s="6">
        <v>16.383992497575299</v>
      </c>
      <c r="AL7" s="6">
        <v>23.294877298953985</v>
      </c>
      <c r="AM7" s="6">
        <v>22.508227910884703</v>
      </c>
      <c r="AN7" s="6">
        <v>20.929208109138415</v>
      </c>
      <c r="AO7" s="6">
        <v>17.840649822471004</v>
      </c>
      <c r="AP7" s="6">
        <v>13.02418165467301</v>
      </c>
      <c r="AQ7" s="6">
        <v>11.796702298524746</v>
      </c>
      <c r="AR7" s="6">
        <v>10.910549314703676</v>
      </c>
      <c r="AS7" s="6">
        <v>9.7582518131045148</v>
      </c>
      <c r="AT7" s="6">
        <v>9.0950908059624265</v>
      </c>
      <c r="AU7" s="6">
        <v>8.7174877424941997</v>
      </c>
      <c r="AV7" s="6">
        <v>9.2566518502531796</v>
      </c>
      <c r="AW7" s="6">
        <v>7.6312017660965568</v>
      </c>
      <c r="AX7" s="6">
        <v>6.928984822210098</v>
      </c>
    </row>
    <row r="8" spans="1:50" x14ac:dyDescent="0.2">
      <c r="A8" s="4" t="s">
        <v>51</v>
      </c>
      <c r="B8" s="18" t="s">
        <v>93</v>
      </c>
      <c r="C8" s="6">
        <v>48.00122372853837</v>
      </c>
      <c r="D8" s="6">
        <v>45.446364608270919</v>
      </c>
      <c r="E8" s="6">
        <v>48.112604153760664</v>
      </c>
      <c r="F8" s="6">
        <v>52.558855175430033</v>
      </c>
      <c r="G8" s="6">
        <v>59.901282436335343</v>
      </c>
      <c r="H8" s="6">
        <v>53.811825350971567</v>
      </c>
      <c r="I8" s="6">
        <v>54.243164701198019</v>
      </c>
      <c r="J8" s="6">
        <v>54.102095392853109</v>
      </c>
      <c r="K8" s="6">
        <v>55.067664043235666</v>
      </c>
      <c r="L8" s="6">
        <v>58.148030097771851</v>
      </c>
      <c r="M8" s="6">
        <v>55.884096531528982</v>
      </c>
      <c r="N8" s="6">
        <v>53.985064037414254</v>
      </c>
      <c r="O8" s="6">
        <v>52.405417057453462</v>
      </c>
      <c r="P8" s="6">
        <v>52.30485703936543</v>
      </c>
      <c r="Q8" s="6">
        <v>53.588957808406214</v>
      </c>
      <c r="R8" s="6">
        <v>51.073880730335631</v>
      </c>
      <c r="S8" s="6">
        <v>50.001354561812228</v>
      </c>
      <c r="T8" s="6">
        <v>48.961000275270528</v>
      </c>
      <c r="U8" s="6">
        <v>46.587018758660058</v>
      </c>
      <c r="V8" s="6">
        <v>45.242876670473066</v>
      </c>
      <c r="W8" s="6">
        <v>43.710434983866151</v>
      </c>
      <c r="X8" s="6">
        <v>41.557982674979982</v>
      </c>
      <c r="Y8" s="6">
        <v>40.269298684913529</v>
      </c>
      <c r="Z8" s="6">
        <v>36.54935481692349</v>
      </c>
      <c r="AA8" s="6">
        <v>36.196805191435793</v>
      </c>
      <c r="AB8" s="6">
        <v>37.814810665250143</v>
      </c>
      <c r="AC8" s="6">
        <v>35.630081091575569</v>
      </c>
      <c r="AD8" s="6">
        <v>33.215570971770283</v>
      </c>
      <c r="AE8" s="6">
        <v>33.659888386893982</v>
      </c>
      <c r="AF8" s="6">
        <v>31.524695200374964</v>
      </c>
      <c r="AG8" s="6">
        <v>28.755835324816253</v>
      </c>
      <c r="AH8" s="6">
        <v>24.558510070744301</v>
      </c>
      <c r="AI8" s="6">
        <v>24.015416715928463</v>
      </c>
      <c r="AJ8" s="6">
        <v>22.190463481419261</v>
      </c>
      <c r="AK8" s="6">
        <v>20.086938148432786</v>
      </c>
      <c r="AL8" s="6">
        <v>18.955692592683324</v>
      </c>
      <c r="AM8" s="6">
        <v>18.212541724022557</v>
      </c>
      <c r="AN8" s="6">
        <v>16.531342746554731</v>
      </c>
      <c r="AO8" s="6">
        <v>15.447552671958032</v>
      </c>
      <c r="AP8" s="6">
        <v>13.734575398749509</v>
      </c>
      <c r="AQ8" s="6">
        <v>11.754462223488391</v>
      </c>
      <c r="AR8" s="6">
        <v>10.560535718259604</v>
      </c>
      <c r="AS8" s="6">
        <v>9.4322133936388397</v>
      </c>
      <c r="AT8" s="6">
        <v>8.9497875714802824</v>
      </c>
      <c r="AU8" s="6">
        <v>8.8035593292348349</v>
      </c>
      <c r="AV8" s="6">
        <v>8.7894066183777451</v>
      </c>
      <c r="AW8" s="6">
        <v>8.6909904979609411</v>
      </c>
      <c r="AX8" s="6">
        <v>7.854640086582874</v>
      </c>
    </row>
    <row r="9" spans="1:50" x14ac:dyDescent="0.2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1:50" x14ac:dyDescent="0.2">
      <c r="AX10" s="6"/>
    </row>
    <row r="11" spans="1:50" x14ac:dyDescent="0.2">
      <c r="AT11" s="6">
        <f>+AT8-AP8</f>
        <v>-4.784787827269227</v>
      </c>
      <c r="AX11" s="6"/>
    </row>
    <row r="12" spans="1:50" x14ac:dyDescent="0.2">
      <c r="AX12" s="6"/>
    </row>
    <row r="13" spans="1:50" x14ac:dyDescent="0.2">
      <c r="AX13" s="6"/>
    </row>
    <row r="14" spans="1:50" x14ac:dyDescent="0.2">
      <c r="AX14" s="6"/>
    </row>
    <row r="15" spans="1:50" x14ac:dyDescent="0.2">
      <c r="AX15" s="6"/>
    </row>
    <row r="26" s="9" customFormat="1" x14ac:dyDescent="0.2"/>
    <row r="27" s="9" customFormat="1" x14ac:dyDescent="0.2"/>
    <row r="28" s="9" customFormat="1" x14ac:dyDescent="0.2"/>
    <row r="29" s="9" customFormat="1" x14ac:dyDescent="0.2"/>
    <row r="30" s="9" customFormat="1" x14ac:dyDescent="0.2"/>
    <row r="31" s="9" customFormat="1" x14ac:dyDescent="0.2"/>
    <row r="32" s="9" customFormat="1" x14ac:dyDescent="0.2"/>
    <row r="33" s="9" customFormat="1" x14ac:dyDescent="0.2"/>
    <row r="34" s="9" customFormat="1" x14ac:dyDescent="0.2"/>
    <row r="35" s="9" customFormat="1" x14ac:dyDescent="0.2"/>
    <row r="36" s="9" customFormat="1" x14ac:dyDescent="0.2"/>
    <row r="37" s="9" customFormat="1" x14ac:dyDescent="0.2"/>
    <row r="38" s="9" customFormat="1" x14ac:dyDescent="0.2"/>
    <row r="39" s="9" customFormat="1" x14ac:dyDescent="0.2"/>
    <row r="40" s="9" customFormat="1" x14ac:dyDescent="0.2"/>
    <row r="41" s="9" customFormat="1" x14ac:dyDescent="0.2"/>
    <row r="42" s="9" customFormat="1" x14ac:dyDescent="0.2"/>
    <row r="43" s="9" customFormat="1" x14ac:dyDescent="0.2"/>
  </sheetData>
  <phoneticPr fontId="20" type="noConversion"/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8"/>
  <dimension ref="A1:BD31"/>
  <sheetViews>
    <sheetView showGridLines="0" zoomScaleNormal="100" workbookViewId="0">
      <pane xSplit="2" ySplit="2" topLeftCell="AR19" activePane="bottomRight" state="frozen"/>
      <selection activeCell="B18" sqref="B18"/>
      <selection pane="topRight" activeCell="B18" sqref="B18"/>
      <selection pane="bottomLeft" activeCell="B18" sqref="B18"/>
      <selection pane="bottomRight" activeCell="AZ45" sqref="AZ45"/>
    </sheetView>
  </sheetViews>
  <sheetFormatPr defaultRowHeight="12" x14ac:dyDescent="0.2"/>
  <cols>
    <col min="1" max="1" width="22.42578125" style="9" customWidth="1"/>
    <col min="2" max="2" width="24.42578125" style="9" customWidth="1"/>
    <col min="3" max="46" width="9.85546875" style="9" bestFit="1" customWidth="1"/>
    <col min="47" max="16384" width="9.140625" style="9"/>
  </cols>
  <sheetData>
    <row r="1" spans="1:56" x14ac:dyDescent="0.2">
      <c r="B1" s="12"/>
      <c r="C1" s="12">
        <v>39538</v>
      </c>
      <c r="D1" s="12">
        <v>39629</v>
      </c>
      <c r="E1" s="12">
        <v>39721</v>
      </c>
      <c r="F1" s="12">
        <v>39813</v>
      </c>
      <c r="G1" s="12">
        <v>39903</v>
      </c>
      <c r="H1" s="12">
        <v>39994</v>
      </c>
      <c r="I1" s="12">
        <v>40086</v>
      </c>
      <c r="J1" s="12">
        <v>40178</v>
      </c>
      <c r="K1" s="12">
        <v>40268</v>
      </c>
      <c r="L1" s="12">
        <v>40359</v>
      </c>
      <c r="M1" s="12">
        <v>40451</v>
      </c>
      <c r="N1" s="12">
        <v>40543</v>
      </c>
      <c r="O1" s="12">
        <v>40633</v>
      </c>
      <c r="P1" s="12">
        <v>40724</v>
      </c>
      <c r="Q1" s="12">
        <v>40816</v>
      </c>
      <c r="R1" s="12">
        <v>40908</v>
      </c>
      <c r="S1" s="12">
        <v>40999</v>
      </c>
      <c r="T1" s="12">
        <v>41090</v>
      </c>
      <c r="U1" s="12">
        <v>41182</v>
      </c>
      <c r="V1" s="12">
        <v>41274</v>
      </c>
      <c r="W1" s="12">
        <v>41364</v>
      </c>
      <c r="X1" s="12">
        <v>41455</v>
      </c>
      <c r="Y1" s="12">
        <v>41547</v>
      </c>
      <c r="Z1" s="12">
        <v>41639</v>
      </c>
      <c r="AA1" s="12">
        <v>41729</v>
      </c>
      <c r="AB1" s="12">
        <v>41820</v>
      </c>
      <c r="AC1" s="12">
        <v>41912</v>
      </c>
      <c r="AD1" s="12">
        <v>42004</v>
      </c>
      <c r="AE1" s="12">
        <v>42094</v>
      </c>
      <c r="AF1" s="12">
        <v>42185</v>
      </c>
      <c r="AG1" s="12">
        <v>42277</v>
      </c>
      <c r="AH1" s="12">
        <v>42369</v>
      </c>
      <c r="AI1" s="12">
        <v>42460</v>
      </c>
      <c r="AJ1" s="12">
        <v>42551</v>
      </c>
      <c r="AK1" s="12">
        <v>42643</v>
      </c>
      <c r="AL1" s="12">
        <v>42735</v>
      </c>
      <c r="AM1" s="12">
        <v>42825</v>
      </c>
      <c r="AN1" s="12">
        <v>42916</v>
      </c>
      <c r="AO1" s="12">
        <v>43008</v>
      </c>
      <c r="AP1" s="12">
        <v>43100</v>
      </c>
      <c r="AQ1" s="12">
        <v>43190</v>
      </c>
      <c r="AR1" s="12">
        <v>43281</v>
      </c>
      <c r="AS1" s="12">
        <v>43373</v>
      </c>
      <c r="AT1" s="12">
        <v>43465</v>
      </c>
      <c r="AU1" s="12">
        <v>43555</v>
      </c>
      <c r="AV1" s="12">
        <v>43646</v>
      </c>
      <c r="AW1" s="12">
        <v>43738</v>
      </c>
      <c r="AX1" s="12">
        <v>43830</v>
      </c>
    </row>
    <row r="2" spans="1:56" x14ac:dyDescent="0.2">
      <c r="C2" s="9" t="s">
        <v>13</v>
      </c>
      <c r="D2" s="9" t="s">
        <v>8</v>
      </c>
      <c r="E2" s="9" t="s">
        <v>5</v>
      </c>
      <c r="F2" s="9" t="s">
        <v>7</v>
      </c>
      <c r="G2" s="9" t="s">
        <v>12</v>
      </c>
      <c r="H2" s="9" t="s">
        <v>8</v>
      </c>
      <c r="I2" s="9" t="s">
        <v>5</v>
      </c>
      <c r="J2" s="9" t="s">
        <v>7</v>
      </c>
      <c r="K2" s="9" t="s">
        <v>11</v>
      </c>
      <c r="L2" s="9" t="s">
        <v>8</v>
      </c>
      <c r="M2" s="9" t="s">
        <v>5</v>
      </c>
      <c r="N2" s="9" t="s">
        <v>7</v>
      </c>
      <c r="O2" s="9" t="s">
        <v>10</v>
      </c>
      <c r="P2" s="9" t="s">
        <v>8</v>
      </c>
      <c r="Q2" s="9" t="s">
        <v>5</v>
      </c>
      <c r="R2" s="9" t="s">
        <v>7</v>
      </c>
      <c r="S2" s="9" t="s">
        <v>9</v>
      </c>
      <c r="T2" s="9" t="s">
        <v>8</v>
      </c>
      <c r="U2" s="9" t="s">
        <v>5</v>
      </c>
      <c r="V2" s="9" t="s">
        <v>7</v>
      </c>
      <c r="W2" s="9" t="s">
        <v>6</v>
      </c>
      <c r="X2" s="9" t="s">
        <v>2</v>
      </c>
      <c r="Y2" s="9" t="s">
        <v>5</v>
      </c>
      <c r="Z2" s="9" t="s">
        <v>4</v>
      </c>
      <c r="AA2" s="9" t="s">
        <v>3</v>
      </c>
      <c r="AB2" s="9" t="s">
        <v>8</v>
      </c>
      <c r="AC2" s="9" t="s">
        <v>1</v>
      </c>
      <c r="AD2" s="9" t="s">
        <v>4</v>
      </c>
      <c r="AE2" s="9" t="s">
        <v>37</v>
      </c>
      <c r="AF2" s="9" t="s">
        <v>8</v>
      </c>
      <c r="AG2" s="9" t="s">
        <v>1</v>
      </c>
      <c r="AH2" s="9" t="s">
        <v>4</v>
      </c>
      <c r="AI2" s="9" t="s">
        <v>52</v>
      </c>
      <c r="AJ2" s="9" t="s">
        <v>8</v>
      </c>
      <c r="AK2" s="9" t="s">
        <v>1</v>
      </c>
      <c r="AL2" s="9" t="s">
        <v>4</v>
      </c>
      <c r="AM2" s="9" t="s">
        <v>56</v>
      </c>
      <c r="AN2" s="9" t="s">
        <v>8</v>
      </c>
      <c r="AO2" s="9" t="s">
        <v>1</v>
      </c>
      <c r="AP2" s="9" t="s">
        <v>4</v>
      </c>
      <c r="AQ2" s="9" t="s">
        <v>102</v>
      </c>
      <c r="AR2" s="9" t="s">
        <v>8</v>
      </c>
      <c r="AS2" s="9" t="s">
        <v>1</v>
      </c>
      <c r="AT2" s="9" t="s">
        <v>4</v>
      </c>
      <c r="AU2" s="9" t="s">
        <v>110</v>
      </c>
      <c r="AV2" s="9" t="s">
        <v>8</v>
      </c>
      <c r="AW2" s="9" t="s">
        <v>1</v>
      </c>
      <c r="AX2" s="9" t="s">
        <v>4</v>
      </c>
    </row>
    <row r="3" spans="1:56" x14ac:dyDescent="0.2">
      <c r="C3" s="9" t="s">
        <v>75</v>
      </c>
      <c r="D3" s="9" t="s">
        <v>39</v>
      </c>
      <c r="E3" s="9" t="s">
        <v>40</v>
      </c>
      <c r="F3" s="9" t="s">
        <v>61</v>
      </c>
      <c r="G3" s="9" t="s">
        <v>76</v>
      </c>
      <c r="H3" s="9" t="s">
        <v>39</v>
      </c>
      <c r="I3" s="9" t="s">
        <v>40</v>
      </c>
      <c r="J3" s="9" t="s">
        <v>61</v>
      </c>
      <c r="K3" s="9" t="s">
        <v>77</v>
      </c>
      <c r="L3" s="9" t="s">
        <v>39</v>
      </c>
      <c r="M3" s="9" t="s">
        <v>40</v>
      </c>
      <c r="N3" s="9" t="s">
        <v>61</v>
      </c>
      <c r="O3" s="9" t="s">
        <v>78</v>
      </c>
      <c r="P3" s="9" t="s">
        <v>39</v>
      </c>
      <c r="Q3" s="9" t="s">
        <v>40</v>
      </c>
      <c r="R3" s="9" t="s">
        <v>61</v>
      </c>
      <c r="S3" s="9" t="s">
        <v>84</v>
      </c>
      <c r="T3" s="9" t="s">
        <v>39</v>
      </c>
      <c r="U3" s="9" t="s">
        <v>40</v>
      </c>
      <c r="V3" s="9" t="s">
        <v>61</v>
      </c>
      <c r="W3" s="9" t="s">
        <v>79</v>
      </c>
      <c r="X3" s="9" t="s">
        <v>39</v>
      </c>
      <c r="Y3" s="9" t="s">
        <v>40</v>
      </c>
      <c r="Z3" s="9" t="s">
        <v>61</v>
      </c>
      <c r="AA3" s="9" t="s">
        <v>80</v>
      </c>
      <c r="AB3" s="9" t="s">
        <v>39</v>
      </c>
      <c r="AC3" s="9" t="s">
        <v>40</v>
      </c>
      <c r="AD3" s="9" t="s">
        <v>61</v>
      </c>
      <c r="AE3" s="9" t="s">
        <v>81</v>
      </c>
      <c r="AF3" s="9" t="s">
        <v>39</v>
      </c>
      <c r="AG3" s="9" t="s">
        <v>40</v>
      </c>
      <c r="AH3" s="9" t="s">
        <v>61</v>
      </c>
      <c r="AI3" s="9" t="s">
        <v>82</v>
      </c>
      <c r="AJ3" s="9" t="s">
        <v>39</v>
      </c>
      <c r="AK3" s="9" t="s">
        <v>40</v>
      </c>
      <c r="AL3" s="9" t="s">
        <v>61</v>
      </c>
      <c r="AM3" s="9" t="s">
        <v>83</v>
      </c>
      <c r="AN3" s="9" t="s">
        <v>39</v>
      </c>
      <c r="AO3" s="9" t="s">
        <v>40</v>
      </c>
      <c r="AP3" s="9" t="s">
        <v>61</v>
      </c>
      <c r="AQ3" s="9" t="s">
        <v>101</v>
      </c>
      <c r="AR3" s="9" t="s">
        <v>39</v>
      </c>
      <c r="AS3" s="9" t="s">
        <v>40</v>
      </c>
      <c r="AT3" s="9" t="s">
        <v>61</v>
      </c>
      <c r="AU3" s="9" t="s">
        <v>111</v>
      </c>
      <c r="AV3" s="9" t="s">
        <v>39</v>
      </c>
      <c r="AW3" s="9" t="s">
        <v>40</v>
      </c>
      <c r="AX3" s="9" t="s">
        <v>61</v>
      </c>
    </row>
    <row r="4" spans="1:56" x14ac:dyDescent="0.2">
      <c r="A4" s="9" t="s">
        <v>16</v>
      </c>
      <c r="B4" s="19" t="s">
        <v>63</v>
      </c>
      <c r="C4" s="20">
        <v>12.63782325632277</v>
      </c>
      <c r="D4" s="20">
        <v>14.867656937817399</v>
      </c>
      <c r="E4" s="20">
        <v>15.688421353732469</v>
      </c>
      <c r="F4" s="20">
        <v>18.501534568431548</v>
      </c>
      <c r="G4" s="20">
        <v>19.957408079353801</v>
      </c>
      <c r="H4" s="20">
        <v>18.577887718440621</v>
      </c>
      <c r="I4" s="20">
        <v>18.142990374631239</v>
      </c>
      <c r="J4" s="20">
        <v>18.471253092817634</v>
      </c>
      <c r="K4" s="20">
        <v>19.915197345555537</v>
      </c>
      <c r="L4" s="20">
        <v>21.441061540014328</v>
      </c>
      <c r="M4" s="20">
        <v>21.802970329446179</v>
      </c>
      <c r="N4" s="20">
        <v>18.4650394172487</v>
      </c>
      <c r="O4" s="24">
        <v>18.569187166926298</v>
      </c>
      <c r="P4" s="24">
        <v>17.765111821263201</v>
      </c>
      <c r="Q4" s="24">
        <v>18.656732695197903</v>
      </c>
      <c r="R4" s="24">
        <v>14.9983769243024</v>
      </c>
      <c r="S4" s="24">
        <v>15.3576317123929</v>
      </c>
      <c r="T4" s="24">
        <v>13.814316857866599</v>
      </c>
      <c r="U4" s="24">
        <v>11.956634951330098</v>
      </c>
      <c r="V4" s="24">
        <v>10.1960451650792</v>
      </c>
      <c r="W4" s="24">
        <v>11.5542262629763</v>
      </c>
      <c r="X4" s="24">
        <v>11.396558422295701</v>
      </c>
      <c r="Y4" s="24">
        <v>11.2704005697341</v>
      </c>
      <c r="Z4" s="24">
        <v>10.0965133905184</v>
      </c>
      <c r="AA4" s="24">
        <v>10.284500644503</v>
      </c>
      <c r="AB4" s="24">
        <v>9.6201305176257996</v>
      </c>
      <c r="AC4" s="24">
        <v>9.9450516515173</v>
      </c>
      <c r="AD4" s="24">
        <v>8.9283966351219011</v>
      </c>
      <c r="AE4" s="24">
        <v>9.6991833893862012</v>
      </c>
      <c r="AF4" s="24">
        <v>10.398037561288399</v>
      </c>
      <c r="AG4" s="24">
        <v>8.2113604146932992</v>
      </c>
      <c r="AH4" s="24">
        <v>7.9579303924087998</v>
      </c>
      <c r="AI4" s="24">
        <v>7.1017291265200999</v>
      </c>
      <c r="AJ4" s="24">
        <v>7.0791834457430003</v>
      </c>
      <c r="AK4" s="24">
        <v>6.2617716716886997</v>
      </c>
      <c r="AL4" s="24">
        <v>5.2811549670896998</v>
      </c>
      <c r="AM4" s="24">
        <v>7.1020923508151004</v>
      </c>
      <c r="AN4" s="24">
        <v>6.7697830510707</v>
      </c>
      <c r="AO4" s="24">
        <v>6.8204618063128004</v>
      </c>
      <c r="AP4" s="24">
        <v>5.8221629215892001</v>
      </c>
      <c r="AQ4" s="24">
        <v>6.2628081740817994</v>
      </c>
      <c r="AR4" s="24">
        <v>5.7297497114185001</v>
      </c>
      <c r="AS4" s="24">
        <v>6.1190641011595996</v>
      </c>
      <c r="AT4" s="24">
        <v>5.1612629996037001</v>
      </c>
      <c r="AU4" s="24">
        <v>6.0872789280459001</v>
      </c>
      <c r="AV4" s="24">
        <v>5.5688935273285995</v>
      </c>
      <c r="AW4" s="24">
        <v>5.9812547444808999</v>
      </c>
      <c r="AX4" s="24">
        <v>6.0895944606002006</v>
      </c>
      <c r="AZ4" s="15"/>
      <c r="BA4" s="15"/>
      <c r="BB4" s="15"/>
      <c r="BC4" s="15"/>
      <c r="BD4" s="15"/>
    </row>
    <row r="5" spans="1:56" x14ac:dyDescent="0.2">
      <c r="A5" s="9" t="s">
        <v>17</v>
      </c>
      <c r="B5" s="19" t="s">
        <v>62</v>
      </c>
      <c r="C5" s="20">
        <v>4.0828933741262006</v>
      </c>
      <c r="D5" s="20">
        <v>5.6143883373071493</v>
      </c>
      <c r="E5" s="20">
        <v>6.009968108973716</v>
      </c>
      <c r="F5" s="20">
        <v>5.1350522568380184</v>
      </c>
      <c r="G5" s="20">
        <v>5.0440222661098009</v>
      </c>
      <c r="H5" s="20">
        <v>5.4296144713245029</v>
      </c>
      <c r="I5" s="20">
        <v>5.7485488468572195</v>
      </c>
      <c r="J5" s="20">
        <v>6.1904871125233711</v>
      </c>
      <c r="K5" s="20">
        <v>6.0692198178961325</v>
      </c>
      <c r="L5" s="20">
        <v>7.0136936970949133</v>
      </c>
      <c r="M5" s="20">
        <v>6.8768707136142417</v>
      </c>
      <c r="N5" s="20">
        <v>7.0577800849112009</v>
      </c>
      <c r="O5" s="24">
        <v>7.1585289690181995</v>
      </c>
      <c r="P5" s="24">
        <v>6.7875133575830997</v>
      </c>
      <c r="Q5" s="24">
        <v>6.4870345520289003</v>
      </c>
      <c r="R5" s="24">
        <v>6.7143153908948001</v>
      </c>
      <c r="S5" s="24">
        <v>6.7703025318063998</v>
      </c>
      <c r="T5" s="24">
        <v>6.0265628540709004</v>
      </c>
      <c r="U5" s="24">
        <v>6.1329307764754004</v>
      </c>
      <c r="V5" s="24">
        <v>5.8271593321898001</v>
      </c>
      <c r="W5" s="24">
        <v>6.4298683149310998</v>
      </c>
      <c r="X5" s="24">
        <v>6.6475759388939997</v>
      </c>
      <c r="Y5" s="24">
        <v>6.0300150822622003</v>
      </c>
      <c r="Z5" s="24">
        <v>7.1057800183521005</v>
      </c>
      <c r="AA5" s="24">
        <v>7.4792965604093995</v>
      </c>
      <c r="AB5" s="24">
        <v>7.7013321876509995</v>
      </c>
      <c r="AC5" s="24">
        <v>6.7108590157841004</v>
      </c>
      <c r="AD5" s="24">
        <v>7.0818085437147005</v>
      </c>
      <c r="AE5" s="24">
        <v>7.8621133243903998</v>
      </c>
      <c r="AF5" s="24">
        <v>7.5797339530073993</v>
      </c>
      <c r="AG5" s="24">
        <v>7.4048474440943002</v>
      </c>
      <c r="AH5" s="24">
        <v>7.2009408628811995</v>
      </c>
      <c r="AI5" s="24">
        <v>7.9221052964877998</v>
      </c>
      <c r="AJ5" s="24">
        <v>8.0639193677066991</v>
      </c>
      <c r="AK5" s="24">
        <v>7.8791338931852994</v>
      </c>
      <c r="AL5" s="24">
        <v>8.2656695633652006</v>
      </c>
      <c r="AM5" s="24">
        <v>8.6052374033976999</v>
      </c>
      <c r="AN5" s="24">
        <v>7.8381864579252998</v>
      </c>
      <c r="AO5" s="24">
        <v>7.8281989090208999</v>
      </c>
      <c r="AP5" s="24">
        <v>7.5059704194247994</v>
      </c>
      <c r="AQ5" s="24">
        <v>7.9173910831208003</v>
      </c>
      <c r="AR5" s="24">
        <v>8.2868375430021004</v>
      </c>
      <c r="AS5" s="24">
        <v>8.1159134415027001</v>
      </c>
      <c r="AT5" s="24">
        <v>8.0266033707790001</v>
      </c>
      <c r="AU5" s="24">
        <v>8.7705480836363012</v>
      </c>
      <c r="AV5" s="24">
        <v>8.1711510429719993</v>
      </c>
      <c r="AW5" s="24">
        <v>7.8164966117304004</v>
      </c>
      <c r="AX5" s="24">
        <v>7.4838673678691006</v>
      </c>
      <c r="AZ5" s="15"/>
      <c r="BA5" s="15"/>
      <c r="BB5" s="15"/>
      <c r="BC5" s="15"/>
      <c r="BD5" s="15"/>
    </row>
    <row r="6" spans="1:56" x14ac:dyDescent="0.2">
      <c r="A6" s="9" t="s">
        <v>15</v>
      </c>
      <c r="B6" s="19" t="s">
        <v>64</v>
      </c>
      <c r="C6" s="20">
        <v>5.4752181517103491</v>
      </c>
      <c r="D6" s="20">
        <v>5.7503135761440678</v>
      </c>
      <c r="E6" s="20">
        <v>6.6653178957117563</v>
      </c>
      <c r="F6" s="20">
        <v>5.9151225784000783</v>
      </c>
      <c r="G6" s="20">
        <v>5.7041451230710001</v>
      </c>
      <c r="H6" s="20">
        <v>6.035075422566992</v>
      </c>
      <c r="I6" s="20">
        <v>6.7555247799201599</v>
      </c>
      <c r="J6" s="20">
        <v>6.2310526402856423</v>
      </c>
      <c r="K6" s="20">
        <v>7.1409714519483281</v>
      </c>
      <c r="L6" s="20">
        <v>8.3548622334699143</v>
      </c>
      <c r="M6" s="20">
        <v>7.6541979791326877</v>
      </c>
      <c r="N6" s="20">
        <v>12.424172022824202</v>
      </c>
      <c r="O6" s="24">
        <v>7.7178440414497</v>
      </c>
      <c r="P6" s="24">
        <v>9.5979339604968992</v>
      </c>
      <c r="Q6" s="24">
        <v>13.449184581932698</v>
      </c>
      <c r="R6" s="24">
        <v>14.989403185425999</v>
      </c>
      <c r="S6" s="24">
        <v>14.6011774158553</v>
      </c>
      <c r="T6" s="24">
        <v>14.155313379743101</v>
      </c>
      <c r="U6" s="24">
        <v>13.292039712846799</v>
      </c>
      <c r="V6" s="24">
        <v>12.472468853593201</v>
      </c>
      <c r="W6" s="24">
        <v>10.3342784485944</v>
      </c>
      <c r="X6" s="24">
        <v>10.320444803054901</v>
      </c>
      <c r="Y6" s="24">
        <v>9.1938638077213994</v>
      </c>
      <c r="Z6" s="24">
        <v>10.978807504590801</v>
      </c>
      <c r="AA6" s="24">
        <v>10.9329718130997</v>
      </c>
      <c r="AB6" s="24">
        <v>9.6128579555242997</v>
      </c>
      <c r="AC6" s="24">
        <v>7.5071515303377003</v>
      </c>
      <c r="AD6" s="24">
        <v>5.3635175107951003</v>
      </c>
      <c r="AE6" s="24">
        <v>5.8340917735024007</v>
      </c>
      <c r="AF6" s="24">
        <v>6.4198538626576998</v>
      </c>
      <c r="AG6" s="24">
        <v>6.8731558284916003</v>
      </c>
      <c r="AH6" s="24">
        <v>6.5696409805123999</v>
      </c>
      <c r="AI6" s="24">
        <v>5.7277866139932003</v>
      </c>
      <c r="AJ6" s="24">
        <v>4.6847389881182</v>
      </c>
      <c r="AK6" s="24">
        <v>4.3519378139054998</v>
      </c>
      <c r="AL6" s="24">
        <v>5.2529640405939002</v>
      </c>
      <c r="AM6" s="24">
        <v>5.1606683184566</v>
      </c>
      <c r="AN6" s="24">
        <v>5.5798902880446004</v>
      </c>
      <c r="AO6" s="24">
        <v>4.5043631799563002</v>
      </c>
      <c r="AP6" s="24">
        <v>3.7764833577858998</v>
      </c>
      <c r="AQ6" s="24">
        <v>4.0460535955374999</v>
      </c>
      <c r="AR6" s="24">
        <v>4.8424009555853003</v>
      </c>
      <c r="AS6" s="24">
        <v>4.2764644993478997</v>
      </c>
      <c r="AT6" s="24">
        <v>4.2967933995239997</v>
      </c>
      <c r="AU6" s="24">
        <v>5.4345724831509008</v>
      </c>
      <c r="AV6" s="24">
        <v>4.8886425849298005</v>
      </c>
      <c r="AW6" s="24">
        <v>5.4237613219100007</v>
      </c>
      <c r="AX6" s="24">
        <v>4.1130726385049003</v>
      </c>
      <c r="AZ6" s="15"/>
      <c r="BA6" s="15"/>
      <c r="BB6" s="15"/>
      <c r="BC6" s="15"/>
      <c r="BD6" s="15"/>
    </row>
    <row r="7" spans="1:56" x14ac:dyDescent="0.2">
      <c r="A7" s="9" t="s">
        <v>18</v>
      </c>
      <c r="B7" s="19" t="s">
        <v>94</v>
      </c>
      <c r="C7" s="20">
        <v>22.19593478215932</v>
      </c>
      <c r="D7" s="20">
        <v>26.232358851268614</v>
      </c>
      <c r="E7" s="20">
        <v>28.36370735841794</v>
      </c>
      <c r="F7" s="20">
        <v>29.551709403669648</v>
      </c>
      <c r="G7" s="20">
        <v>30.705575468534605</v>
      </c>
      <c r="H7" s="20">
        <v>30.042577612332117</v>
      </c>
      <c r="I7" s="20">
        <v>30.647064001408616</v>
      </c>
      <c r="J7" s="20">
        <v>30.892792845626648</v>
      </c>
      <c r="K7" s="20">
        <v>33.125388615399999</v>
      </c>
      <c r="L7" s="20">
        <v>36.809617470579155</v>
      </c>
      <c r="M7" s="20">
        <v>36.33403902219311</v>
      </c>
      <c r="N7" s="20">
        <v>37.946991524984099</v>
      </c>
      <c r="O7" s="24">
        <f t="shared" ref="O7:AH7" si="0">+O4+O5+O6</f>
        <v>33.445560177394199</v>
      </c>
      <c r="P7" s="24">
        <f t="shared" si="0"/>
        <v>34.150559139343201</v>
      </c>
      <c r="Q7" s="24">
        <f t="shared" si="0"/>
        <v>38.592951829159503</v>
      </c>
      <c r="R7" s="24">
        <f t="shared" si="0"/>
        <v>36.702095500623201</v>
      </c>
      <c r="S7" s="24">
        <f t="shared" si="0"/>
        <v>36.729111660054599</v>
      </c>
      <c r="T7" s="24">
        <f t="shared" si="0"/>
        <v>33.996193091680603</v>
      </c>
      <c r="U7" s="24">
        <f t="shared" si="0"/>
        <v>31.381605440652301</v>
      </c>
      <c r="V7" s="24">
        <f t="shared" si="0"/>
        <v>28.495673350862198</v>
      </c>
      <c r="W7" s="24">
        <f t="shared" si="0"/>
        <v>28.318373026501799</v>
      </c>
      <c r="X7" s="24">
        <f t="shared" si="0"/>
        <v>28.364579164244603</v>
      </c>
      <c r="Y7" s="24">
        <f t="shared" si="0"/>
        <v>26.494279459717699</v>
      </c>
      <c r="Z7" s="24">
        <f t="shared" si="0"/>
        <v>28.1811009134613</v>
      </c>
      <c r="AA7" s="24">
        <f t="shared" si="0"/>
        <v>28.696769018012098</v>
      </c>
      <c r="AB7" s="24">
        <f t="shared" si="0"/>
        <v>26.934320660801099</v>
      </c>
      <c r="AC7" s="24">
        <f t="shared" si="0"/>
        <v>24.1630621976391</v>
      </c>
      <c r="AD7" s="24">
        <f t="shared" si="0"/>
        <v>21.373722689631698</v>
      </c>
      <c r="AE7" s="24">
        <f t="shared" si="0"/>
        <v>23.395388487279</v>
      </c>
      <c r="AF7" s="24">
        <f t="shared" si="0"/>
        <v>24.397625376953499</v>
      </c>
      <c r="AG7" s="24">
        <f t="shared" si="0"/>
        <v>22.489363687279202</v>
      </c>
      <c r="AH7" s="24">
        <f t="shared" si="0"/>
        <v>21.728512235802398</v>
      </c>
      <c r="AI7" s="24">
        <f t="shared" ref="AI7:AK7" si="1">+AI4+AI5+AI6</f>
        <v>20.751621037001101</v>
      </c>
      <c r="AJ7" s="24">
        <f t="shared" si="1"/>
        <v>19.827841801567899</v>
      </c>
      <c r="AK7" s="24">
        <f t="shared" si="1"/>
        <v>18.492843378779501</v>
      </c>
      <c r="AL7" s="24">
        <f t="shared" ref="AL7:AO7" si="2">+AL4+AL5+AL6</f>
        <v>18.799788571048801</v>
      </c>
      <c r="AM7" s="24">
        <f t="shared" si="2"/>
        <v>20.867998072669401</v>
      </c>
      <c r="AN7" s="24">
        <f t="shared" si="2"/>
        <v>20.187859797040602</v>
      </c>
      <c r="AO7" s="24">
        <f t="shared" si="2"/>
        <v>19.153023895290001</v>
      </c>
      <c r="AP7" s="24">
        <f t="shared" ref="AP7:AS7" si="3">+AP4+AP5+AP6</f>
        <v>17.104616698799898</v>
      </c>
      <c r="AQ7" s="24">
        <f t="shared" si="3"/>
        <v>18.2262528527401</v>
      </c>
      <c r="AR7" s="24">
        <f t="shared" si="3"/>
        <v>18.858988210005901</v>
      </c>
      <c r="AS7" s="24">
        <f t="shared" si="3"/>
        <v>18.511442042010199</v>
      </c>
      <c r="AT7" s="24">
        <f t="shared" ref="AT7:AU7" si="4">+AT4+AT5+AT6</f>
        <v>17.484659769906699</v>
      </c>
      <c r="AU7" s="24">
        <f t="shared" si="4"/>
        <v>20.292399494833102</v>
      </c>
      <c r="AV7" s="24">
        <f t="shared" ref="AV7:AW7" si="5">+AV4+AV5+AV6</f>
        <v>18.628687155230399</v>
      </c>
      <c r="AW7" s="24">
        <f t="shared" si="5"/>
        <v>19.2215126781213</v>
      </c>
      <c r="AX7" s="24">
        <f>+AX4+AX5+AX6</f>
        <v>17.686534466974202</v>
      </c>
      <c r="AZ7" s="15"/>
      <c r="BA7" s="15"/>
      <c r="BB7" s="15"/>
      <c r="BC7" s="15"/>
      <c r="BD7" s="15"/>
    </row>
    <row r="8" spans="1:56" x14ac:dyDescent="0.2">
      <c r="A8" s="9" t="s">
        <v>38</v>
      </c>
      <c r="B8" s="19" t="s">
        <v>95</v>
      </c>
      <c r="C8" s="21">
        <v>26.107717371006022</v>
      </c>
      <c r="D8" s="21">
        <v>29.135354193289881</v>
      </c>
      <c r="E8" s="21">
        <v>29.576977275970251</v>
      </c>
      <c r="F8" s="21">
        <v>29.607046047510849</v>
      </c>
      <c r="G8" s="21">
        <v>30.010864674827513</v>
      </c>
      <c r="H8" s="21">
        <v>29.090625212338068</v>
      </c>
      <c r="I8" s="21">
        <v>28.859651056814155</v>
      </c>
      <c r="J8" s="21">
        <v>29.137810395401907</v>
      </c>
      <c r="K8" s="21">
        <v>29.780195355383555</v>
      </c>
      <c r="L8" s="21">
        <v>32.851378287558603</v>
      </c>
      <c r="M8" s="21">
        <v>32.825892111388789</v>
      </c>
      <c r="N8" s="21">
        <v>34.68089218390805</v>
      </c>
      <c r="O8" s="25">
        <v>29.999714692685071</v>
      </c>
      <c r="P8" s="25">
        <v>30.204433162537892</v>
      </c>
      <c r="Q8" s="25">
        <v>34.60362787692727</v>
      </c>
      <c r="R8" s="25">
        <v>34.979602136437563</v>
      </c>
      <c r="S8" s="25">
        <v>35.667159044196509</v>
      </c>
      <c r="T8" s="25">
        <v>33.037899464489165</v>
      </c>
      <c r="U8" s="25">
        <v>30.910548755594519</v>
      </c>
      <c r="V8" s="25">
        <v>29.191376341872751</v>
      </c>
      <c r="W8" s="25">
        <v>29.658295013547409</v>
      </c>
      <c r="X8" s="25">
        <v>30.115025854876304</v>
      </c>
      <c r="Y8" s="25">
        <v>29.716472932034797</v>
      </c>
      <c r="Z8" s="25">
        <v>31.547857749633291</v>
      </c>
      <c r="AA8" s="25">
        <v>31.796467732308059</v>
      </c>
      <c r="AB8" s="25">
        <v>29.594146264289272</v>
      </c>
      <c r="AC8" s="25">
        <v>26.974682603509464</v>
      </c>
      <c r="AD8" s="25">
        <v>24.397373452106315</v>
      </c>
      <c r="AE8" s="25">
        <v>24.865611845702777</v>
      </c>
      <c r="AF8" s="25">
        <v>27.437535467138201</v>
      </c>
      <c r="AG8" s="25">
        <v>26.541508159145206</v>
      </c>
      <c r="AH8" s="25">
        <v>26.391474748863807</v>
      </c>
      <c r="AI8" s="25">
        <v>25.554749480835596</v>
      </c>
      <c r="AJ8" s="25">
        <v>24.754036008358028</v>
      </c>
      <c r="AK8" s="25">
        <v>23.520638526041164</v>
      </c>
      <c r="AL8" s="25">
        <v>23.965458846757866</v>
      </c>
      <c r="AM8" s="25">
        <v>26.060036884938153</v>
      </c>
      <c r="AN8" s="25">
        <v>25.611268930675955</v>
      </c>
      <c r="AO8" s="25">
        <v>24.872290104614002</v>
      </c>
      <c r="AP8" s="25">
        <v>22.771634627106369</v>
      </c>
      <c r="AQ8" s="25">
        <v>24.580110114167645</v>
      </c>
      <c r="AR8" s="25">
        <v>25.671444237031576</v>
      </c>
      <c r="AS8" s="25">
        <v>25.033262049460031</v>
      </c>
      <c r="AT8" s="25">
        <v>23.364072328826936</v>
      </c>
      <c r="AU8" s="25">
        <v>26.316310202285909</v>
      </c>
      <c r="AV8" s="25">
        <v>24.171940919352011</v>
      </c>
      <c r="AW8" s="25">
        <v>24.436986462774573</v>
      </c>
      <c r="AX8" s="25">
        <v>23.424781225361301</v>
      </c>
    </row>
    <row r="9" spans="1:56" x14ac:dyDescent="0.2">
      <c r="O9" s="20"/>
      <c r="P9" s="20"/>
      <c r="Q9" s="20"/>
      <c r="R9" s="20"/>
      <c r="S9" s="20"/>
      <c r="T9" s="20"/>
      <c r="U9" s="20"/>
      <c r="V9" s="20"/>
      <c r="AA9" s="20"/>
      <c r="AB9" s="20"/>
      <c r="AC9" s="20"/>
      <c r="AD9" s="20"/>
      <c r="AE9" s="15"/>
      <c r="AI9" s="15"/>
      <c r="AM9" s="15"/>
      <c r="AR9" s="15"/>
    </row>
    <row r="11" spans="1:56" x14ac:dyDescent="0.2">
      <c r="AH11" s="15"/>
    </row>
    <row r="12" spans="1:56" x14ac:dyDescent="0.2">
      <c r="AH12" s="15"/>
      <c r="AT12" s="15"/>
    </row>
    <row r="13" spans="1:56" x14ac:dyDescent="0.2">
      <c r="AT13" s="15"/>
    </row>
    <row r="14" spans="1:56" x14ac:dyDescent="0.2">
      <c r="AT14" s="15"/>
    </row>
    <row r="15" spans="1:56" x14ac:dyDescent="0.2">
      <c r="AH15" s="15"/>
      <c r="AT15" s="15"/>
    </row>
    <row r="16" spans="1:56" x14ac:dyDescent="0.2">
      <c r="AH16" s="15"/>
      <c r="AT16" s="15"/>
    </row>
    <row r="17" spans="34:34" x14ac:dyDescent="0.2">
      <c r="AH17" s="15"/>
    </row>
    <row r="18" spans="34:34" x14ac:dyDescent="0.2">
      <c r="AH18" s="15"/>
    </row>
    <row r="19" spans="34:34" x14ac:dyDescent="0.2">
      <c r="AH19" s="15"/>
    </row>
    <row r="20" spans="34:34" x14ac:dyDescent="0.2">
      <c r="AH20" s="15"/>
    </row>
    <row r="21" spans="34:34" x14ac:dyDescent="0.2">
      <c r="AH21" s="15"/>
    </row>
    <row r="22" spans="34:34" x14ac:dyDescent="0.2">
      <c r="AH22" s="15"/>
    </row>
    <row r="23" spans="34:34" x14ac:dyDescent="0.2">
      <c r="AH23" s="15"/>
    </row>
    <row r="24" spans="34:34" x14ac:dyDescent="0.2">
      <c r="AH24" s="15"/>
    </row>
    <row r="25" spans="34:34" x14ac:dyDescent="0.2">
      <c r="AH25" s="15"/>
    </row>
    <row r="26" spans="34:34" x14ac:dyDescent="0.2">
      <c r="AH26" s="15"/>
    </row>
    <row r="27" spans="34:34" x14ac:dyDescent="0.2">
      <c r="AH27" s="15"/>
    </row>
    <row r="28" spans="34:34" x14ac:dyDescent="0.2">
      <c r="AH28" s="15"/>
    </row>
    <row r="29" spans="34:34" x14ac:dyDescent="0.2">
      <c r="AH29" s="15"/>
    </row>
    <row r="30" spans="34:34" x14ac:dyDescent="0.2">
      <c r="AH30" s="15"/>
    </row>
    <row r="31" spans="34:34" x14ac:dyDescent="0.2">
      <c r="AH31" s="15"/>
    </row>
  </sheetData>
  <phoneticPr fontId="20" type="noConversion"/>
  <pageMargins left="0.7" right="0.7" top="0.75" bottom="0.75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9"/>
  <dimension ref="A1:N8"/>
  <sheetViews>
    <sheetView showGridLines="0" zoomScaleNormal="100" workbookViewId="0">
      <pane xSplit="1" ySplit="1" topLeftCell="M17" activePane="bottomRight" state="frozen"/>
      <selection pane="topRight" activeCell="B1" sqref="B1"/>
      <selection pane="bottomLeft" activeCell="A2" sqref="A2"/>
      <selection pane="bottomRight" activeCell="N3" sqref="N3"/>
    </sheetView>
  </sheetViews>
  <sheetFormatPr defaultRowHeight="12" x14ac:dyDescent="0.2"/>
  <cols>
    <col min="1" max="2" width="25.28515625" style="1" customWidth="1"/>
    <col min="3" max="9" width="9.85546875" style="1" bestFit="1" customWidth="1"/>
    <col min="10" max="13" width="10.28515625" style="1" bestFit="1" customWidth="1"/>
    <col min="14" max="16384" width="9.140625" style="1"/>
  </cols>
  <sheetData>
    <row r="1" spans="1:14" x14ac:dyDescent="0.2">
      <c r="C1" s="22">
        <v>39813</v>
      </c>
      <c r="D1" s="22">
        <v>40178</v>
      </c>
      <c r="E1" s="22">
        <v>40543</v>
      </c>
      <c r="F1" s="22">
        <v>40908</v>
      </c>
      <c r="G1" s="22">
        <v>41274</v>
      </c>
      <c r="H1" s="22">
        <v>41639</v>
      </c>
      <c r="I1" s="22">
        <v>42004</v>
      </c>
      <c r="J1" s="22">
        <v>42369</v>
      </c>
      <c r="K1" s="22">
        <v>42735</v>
      </c>
      <c r="L1" s="22">
        <v>43100</v>
      </c>
      <c r="M1" s="22">
        <v>43465</v>
      </c>
      <c r="N1" s="22">
        <v>43830</v>
      </c>
    </row>
    <row r="2" spans="1:14" x14ac:dyDescent="0.2">
      <c r="C2" s="1">
        <v>2008</v>
      </c>
      <c r="D2" s="1">
        <v>2009</v>
      </c>
      <c r="E2" s="1">
        <v>2010</v>
      </c>
      <c r="F2" s="1">
        <v>2011</v>
      </c>
      <c r="G2" s="1">
        <v>2012</v>
      </c>
      <c r="H2" s="1">
        <v>2013</v>
      </c>
      <c r="I2" s="1">
        <v>2014</v>
      </c>
      <c r="J2" s="1">
        <v>2015</v>
      </c>
      <c r="K2" s="1">
        <v>2016</v>
      </c>
      <c r="L2" s="1">
        <v>2017</v>
      </c>
      <c r="M2" s="1">
        <v>2018</v>
      </c>
      <c r="N2" s="1">
        <v>2019</v>
      </c>
    </row>
    <row r="3" spans="1:14" x14ac:dyDescent="0.2">
      <c r="A3" s="1" t="s">
        <v>20</v>
      </c>
      <c r="B3" s="1" t="s">
        <v>107</v>
      </c>
      <c r="C3" s="23">
        <v>8.6006859194375984</v>
      </c>
      <c r="D3" s="23">
        <v>-0.10827409003439993</v>
      </c>
      <c r="E3" s="23">
        <v>-1.0857106929087998</v>
      </c>
      <c r="F3" s="23">
        <v>-0.56962131754729994</v>
      </c>
      <c r="G3" s="23">
        <v>-4.5214861222650002</v>
      </c>
      <c r="H3" s="23">
        <v>-6.3604953381576994</v>
      </c>
      <c r="I3" s="23">
        <v>-4.4970400587438997</v>
      </c>
      <c r="J3" s="23">
        <v>-6.6575632980767017</v>
      </c>
      <c r="K3" s="23">
        <v>-3.5486679456015997</v>
      </c>
      <c r="L3" s="23">
        <v>-1.8804309154703001</v>
      </c>
      <c r="M3" s="23">
        <v>-1.1680334143355002</v>
      </c>
      <c r="N3" s="23">
        <v>0.82746325522779984</v>
      </c>
    </row>
    <row r="4" spans="1:14" x14ac:dyDescent="0.2">
      <c r="A4" s="1" t="s">
        <v>21</v>
      </c>
      <c r="B4" s="1" t="s">
        <v>108</v>
      </c>
      <c r="C4" s="23">
        <v>28.284603983246082</v>
      </c>
      <c r="D4" s="23">
        <f>+LOOKUP(C1,'31. ábra'!1:1,'31. ábra'!7:7)</f>
        <v>29.551709403669648</v>
      </c>
      <c r="E4" s="23">
        <f>+LOOKUP(D1,'31. ábra'!1:1,'31. ábra'!7:7)</f>
        <v>30.892792845626648</v>
      </c>
      <c r="F4" s="23">
        <f>+LOOKUP(E1,'31. ábra'!1:1,'31. ábra'!7:7)</f>
        <v>37.946991524984099</v>
      </c>
      <c r="G4" s="23">
        <f>+LOOKUP(F1,'31. ábra'!1:1,'31. ábra'!7:7)</f>
        <v>36.702095500623201</v>
      </c>
      <c r="H4" s="23">
        <f>+LOOKUP(G1,'31. ábra'!1:1,'31. ábra'!7:7)</f>
        <v>28.495673350862198</v>
      </c>
      <c r="I4" s="23">
        <f>+LOOKUP(H1,'31. ábra'!1:1,'31. ábra'!7:7)</f>
        <v>28.1811009134613</v>
      </c>
      <c r="J4" s="23">
        <f>+LOOKUP(I1,'31. ábra'!1:1,'31. ábra'!7:7)</f>
        <v>21.373722689631698</v>
      </c>
      <c r="K4" s="23">
        <f>+LOOKUP(J1,'31. ábra'!1:1,'31. ábra'!7:7)</f>
        <v>21.728512235802398</v>
      </c>
      <c r="L4" s="23">
        <f>+LOOKUP(K1,'31. ábra'!1:1,'31. ábra'!7:7)</f>
        <v>18.799788571048801</v>
      </c>
      <c r="M4" s="23">
        <f>+LOOKUP(L1,'31. ábra'!1:1,'31. ábra'!7:7)</f>
        <v>17.104616698799898</v>
      </c>
      <c r="N4" s="23">
        <f>+LOOKUP(M1,'31. ábra'!1:1,'31. ábra'!7:7)</f>
        <v>17.484659769906699</v>
      </c>
    </row>
    <row r="5" spans="1:14" x14ac:dyDescent="0.2">
      <c r="A5" s="1" t="s">
        <v>43</v>
      </c>
      <c r="B5" s="1" t="s">
        <v>109</v>
      </c>
      <c r="C5" s="23">
        <f t="shared" ref="C5:M5" si="0">+C3+C4</f>
        <v>36.885289902683681</v>
      </c>
      <c r="D5" s="23">
        <f t="shared" si="0"/>
        <v>29.443435313635248</v>
      </c>
      <c r="E5" s="23">
        <f t="shared" si="0"/>
        <v>29.807082152717847</v>
      </c>
      <c r="F5" s="23">
        <f t="shared" si="0"/>
        <v>37.377370207436798</v>
      </c>
      <c r="G5" s="23">
        <f t="shared" si="0"/>
        <v>32.180609378358199</v>
      </c>
      <c r="H5" s="23">
        <f t="shared" si="0"/>
        <v>22.1351780127045</v>
      </c>
      <c r="I5" s="23">
        <f t="shared" si="0"/>
        <v>23.684060854717401</v>
      </c>
      <c r="J5" s="23">
        <f t="shared" si="0"/>
        <v>14.716159391554996</v>
      </c>
      <c r="K5" s="23">
        <f t="shared" si="0"/>
        <v>18.179844290200798</v>
      </c>
      <c r="L5" s="23">
        <f t="shared" si="0"/>
        <v>16.919357655578501</v>
      </c>
      <c r="M5" s="23">
        <f t="shared" si="0"/>
        <v>15.936583284464398</v>
      </c>
      <c r="N5" s="23">
        <f t="shared" ref="N5" si="1">+N3+N4</f>
        <v>18.3121230251345</v>
      </c>
    </row>
    <row r="6" spans="1:14" x14ac:dyDescent="0.2">
      <c r="I6" s="23"/>
    </row>
    <row r="7" spans="1:14" x14ac:dyDescent="0.2">
      <c r="M7" s="23"/>
    </row>
    <row r="8" spans="1:14" x14ac:dyDescent="0.2">
      <c r="M8" s="23"/>
    </row>
  </sheetData>
  <pageMargins left="0.7" right="0.7" top="0.75" bottom="0.75" header="0.3" footer="0.3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24. ábra</vt:lpstr>
      <vt:lpstr>25. ábra</vt:lpstr>
      <vt:lpstr>26. ábra</vt:lpstr>
      <vt:lpstr>27. ábra</vt:lpstr>
      <vt:lpstr>28. ábra</vt:lpstr>
      <vt:lpstr>29. ábra</vt:lpstr>
      <vt:lpstr>30. ábra</vt:lpstr>
      <vt:lpstr>31. ábra</vt:lpstr>
      <vt:lpstr>32. ábra</vt:lpstr>
      <vt:lpstr>33. ábra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mnb</dc:creator>
  <cp:lastModifiedBy>Egervári Réka</cp:lastModifiedBy>
  <cp:lastPrinted>2020-04-02T10:32:04Z</cp:lastPrinted>
  <dcterms:created xsi:type="dcterms:W3CDTF">2015-03-04T14:18:37Z</dcterms:created>
  <dcterms:modified xsi:type="dcterms:W3CDTF">2020-04-07T07:11:37Z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kekesizs@mnb.hu</vt:lpwstr>
  </property>
  <property fmtid="{D5CDD505-2E9C-101B-9397-08002B2CF9AE}" pid="6" name="MSIP_Label_b0d11092-50c9-4e74-84b5-b1af078dc3d0_SetDate">
    <vt:lpwstr>2019-03-14T16:26:52.2133429+01:00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