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4425" tabRatio="700" activeTab="0"/>
  </bookViews>
  <sheets>
    <sheet name="3-1  ábra" sheetId="1" r:id="rId1"/>
    <sheet name="3-1 tábl" sheetId="2" r:id="rId2"/>
    <sheet name="3-2 ábra" sheetId="3" r:id="rId3"/>
    <sheet name="3-3  ábra" sheetId="4" r:id="rId4"/>
    <sheet name="3-4 ábra" sheetId="5" r:id="rId5"/>
    <sheet name="3-5 ábra" sheetId="6" r:id="rId6"/>
    <sheet name="3-6 ábra" sheetId="7" r:id="rId7"/>
    <sheet name="3-7 ábra" sheetId="8" r:id="rId8"/>
    <sheet name="3-8 ábra" sheetId="9" r:id="rId9"/>
    <sheet name="3-9 ábra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<sst xmlns="http://schemas.openxmlformats.org/spreadsheetml/2006/main" count="406" uniqueCount="175">
  <si>
    <t xml:space="preserve">2008-as strukturális hiányra vonatkozó előrejelzés </t>
  </si>
  <si>
    <t>Az MTO értéke 2008-ban</t>
  </si>
  <si>
    <t>Finland</t>
  </si>
  <si>
    <t>FI</t>
  </si>
  <si>
    <t>Belgium</t>
  </si>
  <si>
    <t>BE</t>
  </si>
  <si>
    <t>Greece</t>
  </si>
  <si>
    <t>GR</t>
  </si>
  <si>
    <t>Spain</t>
  </si>
  <si>
    <t>ES</t>
  </si>
  <si>
    <t>France</t>
  </si>
  <si>
    <t>FR</t>
  </si>
  <si>
    <t>Italy</t>
  </si>
  <si>
    <t>IT</t>
  </si>
  <si>
    <t>Austria</t>
  </si>
  <si>
    <t>AT</t>
  </si>
  <si>
    <t>DE</t>
  </si>
  <si>
    <t>Ireland</t>
  </si>
  <si>
    <t>IE</t>
  </si>
  <si>
    <t>Portugal</t>
  </si>
  <si>
    <t>PT</t>
  </si>
  <si>
    <t>Netherlands</t>
  </si>
  <si>
    <t>NL</t>
  </si>
  <si>
    <t>LU</t>
  </si>
  <si>
    <t>Cím:</t>
  </si>
  <si>
    <t>Title:</t>
  </si>
  <si>
    <t>Megjegyzés:</t>
  </si>
  <si>
    <t>Notes:</t>
  </si>
  <si>
    <t>Source: Eurostat</t>
  </si>
  <si>
    <t>Az euróövezet országainak MTO-ja és a strukturális egyenlegre vonatkozó előrejelzések 2008-ban (GDP arányában)</t>
  </si>
  <si>
    <t>Forrás: European Commission (2008)</t>
  </si>
  <si>
    <t>Source: European Commission (2008)</t>
  </si>
  <si>
    <t>MTO in 2008</t>
  </si>
  <si>
    <t>Forecast for the structural deficit in 2008</t>
  </si>
  <si>
    <t>Költségvetési hiány</t>
  </si>
  <si>
    <t>Strukturális hiány (MTO)</t>
  </si>
  <si>
    <t>Államadósság</t>
  </si>
  <si>
    <t>Finnország</t>
  </si>
  <si>
    <t>a</t>
  </si>
  <si>
    <t>Hollandia</t>
  </si>
  <si>
    <t>Írország</t>
  </si>
  <si>
    <t>Luxemburg</t>
  </si>
  <si>
    <t>Németország</t>
  </si>
  <si>
    <t>Spanyolország</t>
  </si>
  <si>
    <t>Ausztria</t>
  </si>
  <si>
    <t>r</t>
  </si>
  <si>
    <t>Franciaország</t>
  </si>
  <si>
    <t>Portugália</t>
  </si>
  <si>
    <t>Olaszország</t>
  </si>
  <si>
    <t>Görögország</t>
  </si>
  <si>
    <t>Germany</t>
  </si>
  <si>
    <t>Government deficit</t>
  </si>
  <si>
    <t>Structural balance (MTO)</t>
  </si>
  <si>
    <t>Public debt</t>
  </si>
  <si>
    <t>Az euróövezeti tagállamok rendelkezésére álló mozgástér (X: érdemi elmaradás a céltól, illetve adósság esetében 60 százalékot jelentősebben meghaladó szint)</t>
  </si>
  <si>
    <t>Forrás: European Commission (2008), Eurostat</t>
  </si>
  <si>
    <t>Source: European Commission (2008), Eurostat</t>
  </si>
  <si>
    <t>Magyarország</t>
  </si>
  <si>
    <t>EU-27</t>
  </si>
  <si>
    <t>EA-17</t>
  </si>
  <si>
    <t>Maastrichti deficit kritérium</t>
  </si>
  <si>
    <t>Visegrádi hármak (CZ, PL, SK)</t>
  </si>
  <si>
    <t>Hungary</t>
  </si>
  <si>
    <t>Maastricht deficit criterion</t>
  </si>
  <si>
    <t>Visegrad countries (CZ, PL, SK)</t>
  </si>
  <si>
    <t>Magyarország és egyes országcsoportok államháztartási hiányának alakulása (GDP arányában)</t>
  </si>
  <si>
    <t>Government deficit of Hungary and several groups of countries (in the percentage of GDP)</t>
  </si>
  <si>
    <t>Forrás: Eurostat</t>
  </si>
  <si>
    <t>Pénzügyi rendszer támogatása</t>
  </si>
  <si>
    <t>Elsődleges egyenleg</t>
  </si>
  <si>
    <t>Dinamikus komponens (reálnövekedés és -kamat)</t>
  </si>
  <si>
    <t>Egyéb</t>
  </si>
  <si>
    <t>Teljes adósságnövekedés 2007 és 2010 között</t>
  </si>
  <si>
    <t>Transfers to the financial sector</t>
  </si>
  <si>
    <t>Primary balance</t>
  </si>
  <si>
    <t>Dynamic components (real growth and interest)</t>
  </si>
  <si>
    <t>Others</t>
  </si>
  <si>
    <t>Overall public debt increase between 2007 and 2010</t>
  </si>
  <si>
    <t>Az adósságráta változásának felbontása 2007 és 2010 között az euróövezet tagállamaiban (GDP arányában)</t>
  </si>
  <si>
    <t>Forrás: Európai Bizottság 2011. tavaszi előrejelzése</t>
  </si>
  <si>
    <t>Decomposition of the change of the public debt ratio in the eurozone between 2007 and 2010 (in the percentage of the GDP)</t>
  </si>
  <si>
    <t>Source: 2011 Spring forecast of the European Commission</t>
  </si>
  <si>
    <t>HU</t>
  </si>
  <si>
    <t>2007-2009</t>
  </si>
  <si>
    <t>Eurozone's MTOs and forecasts for the structural deficits in 2008 (in the percentage of GDP)</t>
  </si>
  <si>
    <t xml:space="preserve">Euro area (12 countries) </t>
  </si>
  <si>
    <t xml:space="preserve">Belgium </t>
  </si>
  <si>
    <t xml:space="preserve">Germany </t>
  </si>
  <si>
    <t xml:space="preserve">Ireland </t>
  </si>
  <si>
    <t xml:space="preserve">Greece </t>
  </si>
  <si>
    <t xml:space="preserve">Spain </t>
  </si>
  <si>
    <t xml:space="preserve">France </t>
  </si>
  <si>
    <t xml:space="preserve">Italy </t>
  </si>
  <si>
    <t xml:space="preserve">Luxembourg </t>
  </si>
  <si>
    <t xml:space="preserve">Netherlands </t>
  </si>
  <si>
    <t xml:space="preserve">Austria </t>
  </si>
  <si>
    <t xml:space="preserve">Portugal </t>
  </si>
  <si>
    <t xml:space="preserve">Finland </t>
  </si>
  <si>
    <t>Az euróövezet 12 tagállamának GDP-növekedési üteme (százalék)</t>
  </si>
  <si>
    <t>Euróövezet (12 ország)</t>
  </si>
  <si>
    <t>Elsődleges egyenleg változása (2007-09)</t>
  </si>
  <si>
    <t>Automatikus stabilizátorok hatása</t>
  </si>
  <si>
    <t>Diszkrecionális intézkedések hatása</t>
  </si>
  <si>
    <t>2009-2010</t>
  </si>
  <si>
    <t>Pozitív érték az egyenleg javulását, míg negatív érték az egyenleg romlását jelzi. Az ábrán Luxemburg adatai nem szerepelnek. Forrás: AMECO adatbázis</t>
  </si>
  <si>
    <t>Elsődleges egyenleg változása (2009-10)</t>
  </si>
  <si>
    <t>2020-ra megcélzott államadósság (GDP arányában)</t>
  </si>
  <si>
    <t>Átlagos strukturális egyenleg (GDP arányában)</t>
  </si>
  <si>
    <t>2013-ig az Inflációs Jelentés makrogazdasági és költségvetési pályáját, ezt követően pedig változatlan szinten maradó elsődleges egyenleget és 2,5 százalékhoz közeledő reálnövekedési ütemet tételeztünk fel. Reálkamat tekintetében 2013 után az akkori, közel 2 százalékos szintet rögzítettük szimulációnk során.</t>
  </si>
  <si>
    <t>Public debt target for 2020 (in the percentage of GDP)</t>
  </si>
  <si>
    <t>Average structural balance (in the percentage of GDP)</t>
  </si>
  <si>
    <t>Adósságcélok és az azok eléréséhez szükséges átlagos strukturális hiányszintek (2020-ig)</t>
  </si>
  <si>
    <t>Széll Kálmán Terv</t>
  </si>
  <si>
    <t>2012-es költségvetési törvényjavaslat</t>
  </si>
  <si>
    <t>2010-es intézkedések</t>
  </si>
  <si>
    <t>Konvergencia Program</t>
  </si>
  <si>
    <t>Össz figyelembe vett intézkedés</t>
  </si>
  <si>
    <t>Bevételek</t>
  </si>
  <si>
    <t>Kiadások</t>
  </si>
  <si>
    <t>Measures in 2010</t>
  </si>
  <si>
    <t>Széll Kálmán Plan</t>
  </si>
  <si>
    <t>Convergence Programme</t>
  </si>
  <si>
    <t>Budget bill for 2012</t>
  </si>
  <si>
    <t>Revenues</t>
  </si>
  <si>
    <t>Expenditures</t>
  </si>
  <si>
    <t>All measures taken into account by MNB</t>
  </si>
  <si>
    <t>Kormányzati intézkedések felbontása (GDP arányában)</t>
  </si>
  <si>
    <t>Decomposition of government measures (in the percentage of GDP)</t>
  </si>
  <si>
    <t>BG</t>
  </si>
  <si>
    <t>CZ</t>
  </si>
  <si>
    <t>PL</t>
  </si>
  <si>
    <t>DK</t>
  </si>
  <si>
    <t>SK</t>
  </si>
  <si>
    <t>EE</t>
  </si>
  <si>
    <t>LV</t>
  </si>
  <si>
    <t>LT</t>
  </si>
  <si>
    <t>RO</t>
  </si>
  <si>
    <t>CY</t>
  </si>
  <si>
    <t>MT</t>
  </si>
  <si>
    <t>SI</t>
  </si>
  <si>
    <t>SE</t>
  </si>
  <si>
    <t>UK</t>
  </si>
  <si>
    <t>Nettó pénzügyi vagyon</t>
  </si>
  <si>
    <t>NO</t>
  </si>
  <si>
    <t>HR</t>
  </si>
  <si>
    <t>Egy főre jutó GDP</t>
  </si>
  <si>
    <t>Az egy főre jutó GDP és a háztartások nettó pénzügyi vagyona az államadóssággal összevetve</t>
  </si>
  <si>
    <t>2009-ben, százalék, Forrás: Eurostat</t>
  </si>
  <si>
    <t>in 2009, per cent, Source: Eurostat</t>
  </si>
  <si>
    <t>Change in the primary deficit (2007-09)</t>
  </si>
  <si>
    <t>Automatic stabilizers</t>
  </si>
  <si>
    <t>Discretionary measures</t>
  </si>
  <si>
    <t>Change in the primary deficit (2009-10)</t>
  </si>
  <si>
    <t>Positive: improving, negative: deteriorating primary balance, without Luxembourg's data. Source: AMECO</t>
  </si>
  <si>
    <t>Az euróövezet 11 tagállama elsődleges államháztartási egyenlegváltozásának felbontása 2007 és 2009, illetve 2009 és 2010 között (GDP arányában)</t>
  </si>
  <si>
    <t>Decomposition of the changes in the primary balances in the eurozone between 2007 and 2009, and 2009 and 2010 respectively (in the percentage of GDP)</t>
  </si>
  <si>
    <t>Pozitív érték azt jelenti, hogy a strukturális (ciklikus) egyenleg kedvezőtlenebb a hivatalos egyenlegnél, míg a negatív érték esetén fordítva. Forrás: European Commission (2008, 2010)</t>
  </si>
  <si>
    <t>Positive value means that the structural (cyclical) balance is more unfavourable than the official one. Source: European Commission (2008, 2010)</t>
  </si>
  <si>
    <t>Fiscal space in the eurozone (X: significant lagging behind the target, or significantly higher than 60 per cent level regarding the public debt)</t>
  </si>
  <si>
    <t>GDP real growth rates of the eurozone countries (per cent)</t>
  </si>
  <si>
    <t>GDP per capita, net financial wealth of the households comparing to the gross public debt</t>
  </si>
  <si>
    <t>Gross public debt targets and the required average structural balance (until 2020)</t>
  </si>
  <si>
    <t>We assumed the macro and fiscal projections of the Report on Inflation until 2013, after that stable structural primary balance, GDP real growth rate converging to 2.5% and real interest rate around 2%.</t>
  </si>
  <si>
    <t>ciklikus faktor(2008)</t>
  </si>
  <si>
    <t>ciklikus faktor(2010)</t>
  </si>
  <si>
    <t>A 2008-ra vonatkozó ciklikus faktor változása 2008 és 2010 között (GDP arányában)</t>
  </si>
  <si>
    <t>Change of the 2008 cyclical factor between 2008 and 2010 (in the percentage of GDP)</t>
  </si>
  <si>
    <t xml:space="preserve">Az ábrán a bejelentett intézkedések MNB által figyelembe vett hatását ábrázoltuk, 2011-re vonatkozóan az eredeti költségvetési törvényben megjelenő 529 milliárd forintos magán-nyugdíjpénztári vagyonból származó befizetéssel számoltunk. MNB saját számítása a 2010. júniustól bejelentett kormányzati intézkedések alapján, pozitív érték: egyenlegjavító hatás. Az ábrák – az intézkedések kapcsán megjelenő jelentős bizonytalanság miatt – csak a nagyságrendek érzékeltetésére alkalmasak. </t>
  </si>
  <si>
    <t>Forrás:</t>
  </si>
  <si>
    <t>Soruce:</t>
  </si>
  <si>
    <t>Saját számítás</t>
  </si>
  <si>
    <t>Authors' calculation</t>
  </si>
  <si>
    <t>cyclicus factor</t>
  </si>
  <si>
    <t>cyclicus factorr(2008)</t>
  </si>
  <si>
    <t>cyclicus factor(2010)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</si>
</sst>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42">
    <font>
      <sz val="11"/>
      <color theme="1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i/>
      <sz val="10"/>
      <color indexed="8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3F3F76"/>
      <name val="Trebuchet MS"/>
      <family val="2"/>
    </font>
    <font>
      <b/>
      <sz val="18"/>
      <color theme="3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0"/>
      <color theme="0"/>
      <name val="Trebuchet MS"/>
      <family val="2"/>
    </font>
    <font>
      <sz val="10"/>
      <color rgb="FFFF0000"/>
      <name val="Trebuchet MS"/>
      <family val="2"/>
    </font>
    <font>
      <sz val="10"/>
      <color rgb="FFFA7D00"/>
      <name val="Trebuchet MS"/>
      <family val="2"/>
    </font>
    <font>
      <sz val="10"/>
      <color rgb="FF006100"/>
      <name val="Trebuchet MS"/>
      <family val="2"/>
    </font>
    <font>
      <b/>
      <sz val="10"/>
      <color rgb="FF3F3F3F"/>
      <name val="Trebuchet MS"/>
      <family val="2"/>
    </font>
    <font>
      <i/>
      <sz val="10"/>
      <color rgb="FF7F7F7F"/>
      <name val="Trebuchet MS"/>
      <family val="2"/>
    </font>
    <font>
      <b/>
      <sz val="10"/>
      <color theme="1"/>
      <name val="Trebuchet MS"/>
      <family val="2"/>
    </font>
    <font>
      <sz val="10"/>
      <color rgb="FF9C0006"/>
      <name val="Trebuchet MS"/>
      <family val="2"/>
    </font>
    <font>
      <sz val="10"/>
      <color rgb="FF9C6500"/>
      <name val="Trebuchet MS"/>
      <family val="2"/>
    </font>
    <font>
      <b/>
      <sz val="10"/>
      <color rgb="FFFA7D00"/>
      <name val="Trebuchet MS"/>
      <family val="2"/>
    </font>
    <font>
      <i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59" applyFont="1">
      <alignment/>
      <protection/>
    </xf>
    <xf numFmtId="0" fontId="2" fillId="0" borderId="0" xfId="56" applyFont="1">
      <alignment/>
      <protection/>
    </xf>
    <xf numFmtId="0" fontId="2" fillId="0" borderId="0" xfId="54" applyFont="1">
      <alignment/>
      <protection/>
    </xf>
    <xf numFmtId="0" fontId="41" fillId="0" borderId="0" xfId="0" applyFont="1" applyAlignment="1">
      <alignment/>
    </xf>
    <xf numFmtId="0" fontId="5" fillId="0" borderId="0" xfId="56" applyFont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10" borderId="12" xfId="0" applyFont="1" applyFill="1" applyBorder="1" applyAlignment="1">
      <alignment/>
    </xf>
    <xf numFmtId="0" fontId="2" fillId="10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59" applyFont="1">
      <alignment/>
      <protection/>
    </xf>
    <xf numFmtId="0" fontId="2" fillId="0" borderId="0" xfId="55" applyFont="1">
      <alignment/>
      <protection/>
    </xf>
    <xf numFmtId="0" fontId="2" fillId="0" borderId="0" xfId="54" applyFont="1">
      <alignment/>
      <protection/>
    </xf>
    <xf numFmtId="17" fontId="2" fillId="0" borderId="0" xfId="55" applyNumberFormat="1" applyFont="1" applyFill="1">
      <alignment/>
      <protection/>
    </xf>
    <xf numFmtId="0" fontId="2" fillId="0" borderId="0" xfId="55" applyFont="1" applyAlignment="1">
      <alignment vertical="center" wrapText="1"/>
      <protection/>
    </xf>
    <xf numFmtId="164" fontId="2" fillId="0" borderId="0" xfId="55" applyNumberFormat="1" applyFont="1" applyFill="1" applyBorder="1">
      <alignment/>
      <protection/>
    </xf>
    <xf numFmtId="164" fontId="2" fillId="0" borderId="0" xfId="55" applyNumberFormat="1" applyFont="1">
      <alignment/>
      <protection/>
    </xf>
    <xf numFmtId="0" fontId="2" fillId="0" borderId="0" xfId="57" applyFont="1">
      <alignment/>
      <protection/>
    </xf>
    <xf numFmtId="165" fontId="24" fillId="0" borderId="0" xfId="67" applyNumberFormat="1" applyFont="1" applyAlignment="1">
      <alignment/>
    </xf>
    <xf numFmtId="165" fontId="2" fillId="0" borderId="0" xfId="57" applyNumberFormat="1" applyFont="1">
      <alignment/>
      <protection/>
    </xf>
    <xf numFmtId="0" fontId="2" fillId="0" borderId="0" xfId="55" applyFont="1">
      <alignment/>
      <protection/>
    </xf>
    <xf numFmtId="164" fontId="2" fillId="0" borderId="0" xfId="55" applyNumberFormat="1" applyFont="1">
      <alignment/>
      <protection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NumberFormat="1" applyFont="1" applyFill="1" applyBorder="1" applyAlignment="1">
      <alignment/>
      <protection/>
    </xf>
    <xf numFmtId="4" fontId="2" fillId="0" borderId="0" xfId="58" applyNumberFormat="1" applyFont="1" applyFill="1" applyBorder="1" applyAlignment="1">
      <alignment/>
      <protection/>
    </xf>
    <xf numFmtId="166" fontId="2" fillId="0" borderId="0" xfId="58" applyNumberFormat="1" applyFont="1" applyFill="1" applyBorder="1" applyAlignment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164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Normál 2" xfId="55"/>
    <cellStyle name="Normal 2 4" xfId="56"/>
    <cellStyle name="Normál 3" xfId="57"/>
    <cellStyle name="Normál 4" xfId="58"/>
    <cellStyle name="Normal 7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2</xdr:col>
      <xdr:colOff>3943350</xdr:colOff>
      <xdr:row>44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9575"/>
          <a:ext cx="57340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4086225</xdr:colOff>
      <xdr:row>22</xdr:row>
      <xdr:rowOff>28575</xdr:rowOff>
    </xdr:from>
    <xdr:to>
      <xdr:col>8</xdr:col>
      <xdr:colOff>533400</xdr:colOff>
      <xdr:row>44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4238625"/>
          <a:ext cx="57245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85725</xdr:rowOff>
    </xdr:from>
    <xdr:to>
      <xdr:col>4</xdr:col>
      <xdr:colOff>152400</xdr:colOff>
      <xdr:row>45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58102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23</xdr:row>
      <xdr:rowOff>85725</xdr:rowOff>
    </xdr:from>
    <xdr:to>
      <xdr:col>12</xdr:col>
      <xdr:colOff>171450</xdr:colOff>
      <xdr:row>45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505325"/>
          <a:ext cx="58197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190500</xdr:rowOff>
    </xdr:from>
    <xdr:to>
      <xdr:col>3</xdr:col>
      <xdr:colOff>819150</xdr:colOff>
      <xdr:row>46</xdr:row>
      <xdr:rowOff>142875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57531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23</xdr:row>
      <xdr:rowOff>180975</xdr:rowOff>
    </xdr:from>
    <xdr:to>
      <xdr:col>7</xdr:col>
      <xdr:colOff>276225</xdr:colOff>
      <xdr:row>46</xdr:row>
      <xdr:rowOff>123825</xdr:rowOff>
    </xdr:to>
    <xdr:pic>
      <xdr:nvPicPr>
        <xdr:cNvPr id="2" name="Kép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48350" y="4943475"/>
          <a:ext cx="57626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38100</xdr:rowOff>
    </xdr:from>
    <xdr:to>
      <xdr:col>4</xdr:col>
      <xdr:colOff>342900</xdr:colOff>
      <xdr:row>43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8600"/>
          <a:ext cx="575310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21</xdr:row>
      <xdr:rowOff>104775</xdr:rowOff>
    </xdr:from>
    <xdr:to>
      <xdr:col>12</xdr:col>
      <xdr:colOff>685800</xdr:colOff>
      <xdr:row>44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105275"/>
          <a:ext cx="57912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161925</xdr:rowOff>
    </xdr:from>
    <xdr:to>
      <xdr:col>5</xdr:col>
      <xdr:colOff>428625</xdr:colOff>
      <xdr:row>43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1925"/>
          <a:ext cx="57245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20</xdr:row>
      <xdr:rowOff>152400</xdr:rowOff>
    </xdr:from>
    <xdr:to>
      <xdr:col>13</xdr:col>
      <xdr:colOff>666750</xdr:colOff>
      <xdr:row>43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962400"/>
          <a:ext cx="57340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28575</xdr:rowOff>
    </xdr:from>
    <xdr:to>
      <xdr:col>8</xdr:col>
      <xdr:colOff>247650</xdr:colOff>
      <xdr:row>38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3725"/>
          <a:ext cx="57340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16</xdr:row>
      <xdr:rowOff>9525</xdr:rowOff>
    </xdr:from>
    <xdr:to>
      <xdr:col>20</xdr:col>
      <xdr:colOff>180975</xdr:colOff>
      <xdr:row>38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3114675"/>
          <a:ext cx="574357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9525</xdr:rowOff>
    </xdr:from>
    <xdr:to>
      <xdr:col>4</xdr:col>
      <xdr:colOff>647700</xdr:colOff>
      <xdr:row>58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67525"/>
          <a:ext cx="5772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35</xdr:row>
      <xdr:rowOff>161925</xdr:rowOff>
    </xdr:from>
    <xdr:to>
      <xdr:col>11</xdr:col>
      <xdr:colOff>285750</xdr:colOff>
      <xdr:row>58</xdr:row>
      <xdr:rowOff>114300</xdr:rowOff>
    </xdr:to>
    <xdr:pic>
      <xdr:nvPicPr>
        <xdr:cNvPr id="2" name="Kép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67400" y="6829425"/>
          <a:ext cx="57721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2</xdr:col>
      <xdr:colOff>2190750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8600"/>
          <a:ext cx="572452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2381250</xdr:colOff>
      <xdr:row>19</xdr:row>
      <xdr:rowOff>9525</xdr:rowOff>
    </xdr:from>
    <xdr:to>
      <xdr:col>10</xdr:col>
      <xdr:colOff>571500</xdr:colOff>
      <xdr:row>41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4048125"/>
          <a:ext cx="574357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23</xdr:row>
      <xdr:rowOff>0</xdr:rowOff>
    </xdr:from>
    <xdr:to>
      <xdr:col>1</xdr:col>
      <xdr:colOff>2438400</xdr:colOff>
      <xdr:row>45</xdr:row>
      <xdr:rowOff>142875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4419600"/>
          <a:ext cx="57531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2581275</xdr:colOff>
      <xdr:row>22</xdr:row>
      <xdr:rowOff>171450</xdr:rowOff>
    </xdr:from>
    <xdr:to>
      <xdr:col>9</xdr:col>
      <xdr:colOff>314325</xdr:colOff>
      <xdr:row>45</xdr:row>
      <xdr:rowOff>95250</xdr:rowOff>
    </xdr:to>
    <xdr:pic>
      <xdr:nvPicPr>
        <xdr:cNvPr id="2" name="Kép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81700" y="438150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F\_Common\MTO\AHT\Konvergencia%20elemz&#233;s\konvergencia_2011\publicbal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pf\_Common\MTO\AHT\Konvergencia%20elemz&#233;s\konvergencia_2011\nettopuivagyon-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t_gdppercap_bal"/>
      <sheetName val="scat_realgdp_bal"/>
      <sheetName val="scat_2009-10realbal"/>
      <sheetName val="scat_kiind_kumvált"/>
      <sheetName val="scat_kiind_vált"/>
      <sheetName val="scat_balkiind_realgdpvált"/>
      <sheetName val="hiányvált"/>
      <sheetName val="Munka1"/>
      <sheetName val="ábra_idősoroshiány"/>
      <sheetName val="Munka6"/>
      <sheetName val="Sheet0"/>
      <sheetName val="áb_kiind_vált_emuwolux"/>
      <sheetName val="vált_realgdp_emuwolux"/>
      <sheetName val="gömb_ad_hiány_laz"/>
      <sheetName val="gömb_debt_bal_loos_aver"/>
      <sheetName val="emu"/>
      <sheetName val="emu_cikl"/>
      <sheetName val="cab"/>
      <sheetName val="emu_cikl (2)"/>
      <sheetName val="cab (2)"/>
      <sheetName val="emu_cikl_sum"/>
      <sheetName val="3százalék"/>
      <sheetName val="Munka2"/>
      <sheetName val="Munka3"/>
      <sheetName val="cikl"/>
      <sheetName val="Munka4"/>
      <sheetName val="Munka5"/>
      <sheetName val="Munka7"/>
    </sheetNames>
    <sheetDataSet>
      <sheetData sheetId="10">
        <row r="4">
          <cell r="D4">
            <v>-2.6</v>
          </cell>
          <cell r="E4">
            <v>-1.9</v>
          </cell>
          <cell r="F4">
            <v>-1</v>
          </cell>
          <cell r="G4">
            <v>0.6</v>
          </cell>
          <cell r="H4">
            <v>-1.4</v>
          </cell>
          <cell r="I4">
            <v>-2.5</v>
          </cell>
          <cell r="J4">
            <v>-3.1</v>
          </cell>
          <cell r="K4">
            <v>-2.9</v>
          </cell>
          <cell r="L4">
            <v>-2.5</v>
          </cell>
          <cell r="M4">
            <v>-1.5</v>
          </cell>
          <cell r="N4">
            <v>-0.9</v>
          </cell>
          <cell r="O4">
            <v>-2.4</v>
          </cell>
          <cell r="P4">
            <v>-6.8</v>
          </cell>
          <cell r="Q4">
            <v>-6.4</v>
          </cell>
          <cell r="R4" t="str">
            <v/>
          </cell>
        </row>
        <row r="6">
          <cell r="B6">
            <v>-5</v>
          </cell>
          <cell r="C6">
            <v>-4.2</v>
          </cell>
          <cell r="D6">
            <v>-2.7</v>
          </cell>
          <cell r="E6">
            <v>-2.3</v>
          </cell>
          <cell r="F6">
            <v>-1.4</v>
          </cell>
          <cell r="G6">
            <v>0</v>
          </cell>
          <cell r="H6">
            <v>-1.9</v>
          </cell>
          <cell r="I6">
            <v>-2.6</v>
          </cell>
          <cell r="J6">
            <v>-3.1</v>
          </cell>
          <cell r="K6">
            <v>-2.9</v>
          </cell>
          <cell r="L6">
            <v>-2.5</v>
          </cell>
          <cell r="M6">
            <v>-1.4</v>
          </cell>
          <cell r="N6">
            <v>-0.7</v>
          </cell>
          <cell r="O6">
            <v>-2</v>
          </cell>
          <cell r="P6">
            <v>-6.3</v>
          </cell>
          <cell r="Q6">
            <v>-6</v>
          </cell>
          <cell r="R6" t="str">
            <v/>
          </cell>
        </row>
        <row r="10">
          <cell r="B10">
            <v>-13.4</v>
          </cell>
          <cell r="C10">
            <v>-3.3</v>
          </cell>
          <cell r="D10">
            <v>-3.8</v>
          </cell>
          <cell r="E10">
            <v>-5</v>
          </cell>
          <cell r="F10">
            <v>-3.7</v>
          </cell>
          <cell r="G10">
            <v>-3.7</v>
          </cell>
          <cell r="H10">
            <v>-5.6</v>
          </cell>
          <cell r="I10">
            <v>-6.8</v>
          </cell>
          <cell r="J10">
            <v>-6.6</v>
          </cell>
          <cell r="K10">
            <v>-3</v>
          </cell>
          <cell r="L10">
            <v>-3.6</v>
          </cell>
          <cell r="M10">
            <v>-2.6</v>
          </cell>
          <cell r="N10">
            <v>-0.7</v>
          </cell>
          <cell r="O10">
            <v>-2.7</v>
          </cell>
          <cell r="P10">
            <v>-5.9</v>
          </cell>
          <cell r="Q10">
            <v>-4.7</v>
          </cell>
        </row>
        <row r="23">
          <cell r="B23">
            <v>-8.7</v>
          </cell>
          <cell r="C23">
            <v>-4.4</v>
          </cell>
          <cell r="D23">
            <v>-5.9</v>
          </cell>
          <cell r="E23">
            <v>-7.8</v>
          </cell>
          <cell r="F23">
            <v>-5.4</v>
          </cell>
          <cell r="G23">
            <v>-3</v>
          </cell>
          <cell r="H23">
            <v>-4</v>
          </cell>
          <cell r="I23">
            <v>-8.9</v>
          </cell>
          <cell r="J23">
            <v>-7.2</v>
          </cell>
          <cell r="K23">
            <v>-6.4</v>
          </cell>
          <cell r="L23">
            <v>-7.9</v>
          </cell>
          <cell r="M23">
            <v>-9.3</v>
          </cell>
          <cell r="N23">
            <v>-5</v>
          </cell>
          <cell r="O23">
            <v>-3.7</v>
          </cell>
          <cell r="P23">
            <v>-4.5</v>
          </cell>
          <cell r="Q23">
            <v>-4.2</v>
          </cell>
          <cell r="R23" t="str">
            <v/>
          </cell>
        </row>
        <row r="27">
          <cell r="B27">
            <v>-4.4</v>
          </cell>
          <cell r="C27">
            <v>-4.9</v>
          </cell>
          <cell r="D27">
            <v>-4.6</v>
          </cell>
          <cell r="E27">
            <v>-4.3</v>
          </cell>
          <cell r="F27">
            <v>-2.3</v>
          </cell>
          <cell r="G27">
            <v>-3</v>
          </cell>
          <cell r="H27">
            <v>-5.3</v>
          </cell>
          <cell r="I27">
            <v>-5</v>
          </cell>
          <cell r="J27">
            <v>-6.2</v>
          </cell>
          <cell r="K27">
            <v>-5.4</v>
          </cell>
          <cell r="L27">
            <v>-4.1</v>
          </cell>
          <cell r="M27">
            <v>-3.6</v>
          </cell>
          <cell r="N27">
            <v>-1.9</v>
          </cell>
          <cell r="O27">
            <v>-3.7</v>
          </cell>
          <cell r="P27">
            <v>-7.3</v>
          </cell>
          <cell r="Q27">
            <v>-7.9</v>
          </cell>
        </row>
        <row r="31">
          <cell r="B31">
            <v>-3.4</v>
          </cell>
          <cell r="C31">
            <v>-9.9</v>
          </cell>
          <cell r="D31">
            <v>-6.3</v>
          </cell>
          <cell r="E31">
            <v>-5.3</v>
          </cell>
          <cell r="F31">
            <v>-7.4</v>
          </cell>
          <cell r="G31">
            <v>-12.3</v>
          </cell>
          <cell r="H31">
            <v>-6.5</v>
          </cell>
          <cell r="I31">
            <v>-8.2</v>
          </cell>
          <cell r="J31">
            <v>-2.8</v>
          </cell>
          <cell r="K31">
            <v>-2.4</v>
          </cell>
          <cell r="L31">
            <v>-2.8</v>
          </cell>
          <cell r="M31">
            <v>-3.2</v>
          </cell>
          <cell r="N31">
            <v>-1.8</v>
          </cell>
          <cell r="O31">
            <v>-2.1</v>
          </cell>
          <cell r="P31">
            <v>-8</v>
          </cell>
          <cell r="Q31">
            <v>-7.9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agram1"/>
      <sheetName val="ábra_2009 (2)"/>
      <sheetName val="ábra_2009_en"/>
      <sheetName val="Munka1"/>
    </sheetNames>
    <sheetDataSet>
      <sheetData sheetId="0">
        <row r="5">
          <cell r="C5">
            <v>200.56</v>
          </cell>
          <cell r="E5">
            <v>1000</v>
          </cell>
        </row>
        <row r="6">
          <cell r="C6">
            <v>56.55</v>
          </cell>
          <cell r="E6">
            <v>1000</v>
          </cell>
        </row>
        <row r="7">
          <cell r="C7">
            <v>54.95</v>
          </cell>
          <cell r="E7">
            <v>1000</v>
          </cell>
        </row>
        <row r="8">
          <cell r="C8">
            <v>80.78</v>
          </cell>
          <cell r="E8">
            <v>1000</v>
          </cell>
        </row>
        <row r="9">
          <cell r="C9">
            <v>130.98</v>
          </cell>
          <cell r="E9">
            <v>1000</v>
          </cell>
        </row>
        <row r="10">
          <cell r="C10">
            <v>67.16</v>
          </cell>
          <cell r="E10">
            <v>1000</v>
          </cell>
        </row>
        <row r="11">
          <cell r="C11">
            <v>65.86</v>
          </cell>
          <cell r="E11">
            <v>1000</v>
          </cell>
        </row>
        <row r="12">
          <cell r="C12">
            <v>64.97</v>
          </cell>
          <cell r="E12">
            <v>1000</v>
          </cell>
        </row>
        <row r="13">
          <cell r="C13">
            <v>78.11</v>
          </cell>
          <cell r="E13">
            <v>1000</v>
          </cell>
        </row>
        <row r="14">
          <cell r="C14">
            <v>131.46</v>
          </cell>
          <cell r="E14">
            <v>1000</v>
          </cell>
        </row>
        <row r="15">
          <cell r="C15">
            <v>179.82</v>
          </cell>
          <cell r="E15">
            <v>1000</v>
          </cell>
        </row>
        <row r="16">
          <cell r="C16">
            <v>142.33</v>
          </cell>
          <cell r="E16">
            <v>1000</v>
          </cell>
        </row>
        <row r="17">
          <cell r="C17">
            <v>10.07</v>
          </cell>
          <cell r="E17">
            <v>1000</v>
          </cell>
        </row>
        <row r="18">
          <cell r="C18">
            <v>39.19</v>
          </cell>
          <cell r="E18">
            <v>1000</v>
          </cell>
        </row>
        <row r="19">
          <cell r="C19">
            <v>79.23</v>
          </cell>
          <cell r="E19">
            <v>1000</v>
          </cell>
        </row>
        <row r="20">
          <cell r="C20">
            <v>64.15</v>
          </cell>
          <cell r="E20">
            <v>1000</v>
          </cell>
        </row>
        <row r="21">
          <cell r="C21">
            <v>153.27</v>
          </cell>
          <cell r="E21">
            <v>1000</v>
          </cell>
        </row>
        <row r="22">
          <cell r="C22">
            <v>115.99</v>
          </cell>
          <cell r="E22">
            <v>1000</v>
          </cell>
        </row>
        <row r="23">
          <cell r="C23">
            <v>46.84</v>
          </cell>
          <cell r="E23">
            <v>1000</v>
          </cell>
        </row>
        <row r="24">
          <cell r="C24">
            <v>124.07</v>
          </cell>
          <cell r="E24">
            <v>1000</v>
          </cell>
        </row>
        <row r="25">
          <cell r="C25">
            <v>47.04</v>
          </cell>
          <cell r="E25">
            <v>1000</v>
          </cell>
        </row>
        <row r="26">
          <cell r="C26">
            <v>79.41</v>
          </cell>
          <cell r="E26">
            <v>1000</v>
          </cell>
        </row>
        <row r="27">
          <cell r="C27">
            <v>12.21</v>
          </cell>
          <cell r="E27">
            <v>1000</v>
          </cell>
        </row>
        <row r="28">
          <cell r="C28">
            <v>61.3</v>
          </cell>
          <cell r="E28">
            <v>1000</v>
          </cell>
        </row>
        <row r="29">
          <cell r="C29">
            <v>108.24</v>
          </cell>
          <cell r="E29">
            <v>1000</v>
          </cell>
        </row>
        <row r="30">
          <cell r="C30">
            <v>184.55</v>
          </cell>
          <cell r="E30">
            <v>1000</v>
          </cell>
        </row>
        <row r="31">
          <cell r="C31">
            <v>13</v>
          </cell>
          <cell r="E31">
            <v>1000</v>
          </cell>
        </row>
        <row r="32">
          <cell r="C32">
            <v>49.67</v>
          </cell>
          <cell r="E32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NB_Color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58D30"/>
      </a:accent1>
      <a:accent2>
        <a:srgbClr val="680220"/>
      </a:accent2>
      <a:accent3>
        <a:srgbClr val="C2DA88"/>
      </a:accent3>
      <a:accent4>
        <a:srgbClr val="953734"/>
      </a:accent4>
      <a:accent5>
        <a:srgbClr val="4BACC6"/>
      </a:accent5>
      <a:accent6>
        <a:srgbClr val="948C7F"/>
      </a:accent6>
      <a:hlink>
        <a:srgbClr val="680220"/>
      </a:hlink>
      <a:folHlink>
        <a:srgbClr val="948C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D22"/>
  <sheetViews>
    <sheetView showGridLines="0" tabSelected="1" zoomScale="70" zoomScaleNormal="70" zoomScalePageLayoutView="0" workbookViewId="0" topLeftCell="A1">
      <selection activeCell="A1" sqref="A1:B1"/>
    </sheetView>
  </sheetViews>
  <sheetFormatPr defaultColWidth="9.00390625" defaultRowHeight="16.5"/>
  <cols>
    <col min="1" max="1" width="14.50390625" style="1" bestFit="1" customWidth="1"/>
    <col min="2" max="2" width="9.00390625" style="1" customWidth="1"/>
    <col min="3" max="3" width="57.50390625" style="1" bestFit="1" customWidth="1"/>
    <col min="4" max="4" width="28.25390625" style="1" bestFit="1" customWidth="1"/>
    <col min="5" max="16384" width="9.00390625" style="1" customWidth="1"/>
  </cols>
  <sheetData>
    <row r="2" spans="1:2" ht="15">
      <c r="A2" s="2" t="s">
        <v>24</v>
      </c>
      <c r="B2" s="3" t="s">
        <v>29</v>
      </c>
    </row>
    <row r="3" spans="1:2" ht="15">
      <c r="A3" s="2" t="s">
        <v>25</v>
      </c>
      <c r="B3" s="3" t="s">
        <v>84</v>
      </c>
    </row>
    <row r="4" spans="1:2" ht="15">
      <c r="A4" s="2"/>
      <c r="B4" s="3"/>
    </row>
    <row r="5" spans="1:2" ht="15">
      <c r="A5" s="2"/>
      <c r="B5" s="3"/>
    </row>
    <row r="6" spans="1:2" ht="15">
      <c r="A6" s="4" t="s">
        <v>26</v>
      </c>
      <c r="B6" s="5" t="s">
        <v>30</v>
      </c>
    </row>
    <row r="7" spans="1:2" ht="15">
      <c r="A7" s="4" t="s">
        <v>27</v>
      </c>
      <c r="B7" s="6" t="s">
        <v>31</v>
      </c>
    </row>
    <row r="9" spans="3:4" ht="15">
      <c r="C9" s="1" t="s">
        <v>33</v>
      </c>
      <c r="D9" s="1" t="s">
        <v>32</v>
      </c>
    </row>
    <row r="10" spans="3:4" ht="15">
      <c r="C10" s="1" t="s">
        <v>0</v>
      </c>
      <c r="D10" s="1" t="s">
        <v>1</v>
      </c>
    </row>
    <row r="11" spans="2:4" ht="15">
      <c r="B11" s="1" t="s">
        <v>3</v>
      </c>
      <c r="C11" s="1">
        <v>4.8</v>
      </c>
      <c r="D11" s="1">
        <v>2</v>
      </c>
    </row>
    <row r="12" spans="2:4" ht="15">
      <c r="B12" s="1" t="s">
        <v>5</v>
      </c>
      <c r="C12" s="1">
        <v>-0.2</v>
      </c>
      <c r="D12" s="1">
        <v>0.5</v>
      </c>
    </row>
    <row r="13" spans="2:4" ht="15">
      <c r="B13" s="1" t="s">
        <v>7</v>
      </c>
      <c r="C13" s="1">
        <v>-2.6</v>
      </c>
      <c r="D13" s="1">
        <v>0</v>
      </c>
    </row>
    <row r="14" spans="2:4" ht="15">
      <c r="B14" s="1" t="s">
        <v>9</v>
      </c>
      <c r="C14" s="1">
        <v>1.1</v>
      </c>
      <c r="D14" s="1">
        <v>0</v>
      </c>
    </row>
    <row r="15" spans="2:4" ht="15">
      <c r="B15" s="1" t="s">
        <v>11</v>
      </c>
      <c r="C15" s="1">
        <v>-2.8</v>
      </c>
      <c r="D15" s="1">
        <v>0</v>
      </c>
    </row>
    <row r="16" spans="2:4" ht="15">
      <c r="B16" s="1" t="s">
        <v>13</v>
      </c>
      <c r="C16" s="1">
        <v>-1.9</v>
      </c>
      <c r="D16" s="1">
        <v>0</v>
      </c>
    </row>
    <row r="17" spans="2:4" ht="15">
      <c r="B17" s="1" t="s">
        <v>15</v>
      </c>
      <c r="C17" s="1">
        <v>-1.2</v>
      </c>
      <c r="D17" s="1">
        <v>0</v>
      </c>
    </row>
    <row r="18" spans="2:4" ht="15">
      <c r="B18" s="1" t="s">
        <v>16</v>
      </c>
      <c r="C18" s="1">
        <v>-0.8</v>
      </c>
      <c r="D18" s="1">
        <f>+(-0.5+0)/2</f>
        <v>-0.25</v>
      </c>
    </row>
    <row r="19" spans="2:4" ht="15">
      <c r="B19" s="1" t="s">
        <v>18</v>
      </c>
      <c r="C19" s="1">
        <v>-0.8</v>
      </c>
      <c r="D19" s="1">
        <v>-0.5</v>
      </c>
    </row>
    <row r="20" spans="2:4" ht="15">
      <c r="B20" s="1" t="s">
        <v>20</v>
      </c>
      <c r="C20" s="1">
        <v>-1.9</v>
      </c>
      <c r="D20" s="1">
        <v>-0.5</v>
      </c>
    </row>
    <row r="21" spans="2:4" ht="15">
      <c r="B21" s="1" t="s">
        <v>22</v>
      </c>
      <c r="C21" s="1">
        <v>1</v>
      </c>
      <c r="D21" s="1">
        <f>+(-1-0.5)/2</f>
        <v>-0.75</v>
      </c>
    </row>
    <row r="22" spans="2:4" ht="15">
      <c r="B22" s="1" t="s">
        <v>23</v>
      </c>
      <c r="C22" s="1">
        <v>2.7</v>
      </c>
      <c r="D22" s="1">
        <v>-0.8</v>
      </c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6"/>
  <dimension ref="A2:H22"/>
  <sheetViews>
    <sheetView showGridLines="0" zoomScale="70" zoomScaleNormal="70" zoomScalePageLayoutView="0" workbookViewId="0" topLeftCell="A1">
      <selection activeCell="A49" sqref="A49"/>
    </sheetView>
  </sheetViews>
  <sheetFormatPr defaultColWidth="9.00390625" defaultRowHeight="16.5"/>
  <cols>
    <col min="1" max="1" width="44.625" style="1" customWidth="1"/>
    <col min="2" max="2" width="42.875" style="1" bestFit="1" customWidth="1"/>
    <col min="3" max="16384" width="9.00390625" style="1" customWidth="1"/>
  </cols>
  <sheetData>
    <row r="2" spans="1:2" ht="15">
      <c r="A2" s="2" t="s">
        <v>24</v>
      </c>
      <c r="B2" s="1" t="s">
        <v>126</v>
      </c>
    </row>
    <row r="3" spans="1:2" ht="15">
      <c r="A3" s="2" t="s">
        <v>25</v>
      </c>
      <c r="B3" s="1" t="s">
        <v>127</v>
      </c>
    </row>
    <row r="4" ht="15">
      <c r="A4" s="2"/>
    </row>
    <row r="5" ht="15">
      <c r="A5" s="2"/>
    </row>
    <row r="6" spans="1:2" ht="15">
      <c r="A6" s="4" t="s">
        <v>26</v>
      </c>
      <c r="B6" s="1" t="s">
        <v>167</v>
      </c>
    </row>
    <row r="7" ht="15">
      <c r="A7" s="4" t="s">
        <v>27</v>
      </c>
    </row>
    <row r="8" spans="1:2" ht="15">
      <c r="A8" s="1" t="s">
        <v>168</v>
      </c>
      <c r="B8" s="1" t="s">
        <v>170</v>
      </c>
    </row>
    <row r="9" spans="1:2" ht="15">
      <c r="A9" s="1" t="s">
        <v>169</v>
      </c>
      <c r="B9" s="1" t="s">
        <v>171</v>
      </c>
    </row>
    <row r="10" spans="3:6" ht="15">
      <c r="C10" s="42">
        <v>2010</v>
      </c>
      <c r="D10" s="42">
        <v>2011</v>
      </c>
      <c r="E10" s="42">
        <v>2012</v>
      </c>
      <c r="F10" s="42">
        <v>2013</v>
      </c>
    </row>
    <row r="11" spans="1:6" ht="15">
      <c r="A11" s="1" t="s">
        <v>119</v>
      </c>
      <c r="B11" s="1" t="s">
        <v>114</v>
      </c>
      <c r="C11" s="16">
        <v>1.9373976233555719</v>
      </c>
      <c r="D11" s="16">
        <v>3.206880960504135</v>
      </c>
      <c r="E11" s="16">
        <v>0.5700753886804601</v>
      </c>
      <c r="F11" s="16">
        <v>-0.6786432387664083</v>
      </c>
    </row>
    <row r="12" spans="1:6" ht="15">
      <c r="A12" s="1" t="s">
        <v>120</v>
      </c>
      <c r="B12" s="1" t="s">
        <v>112</v>
      </c>
      <c r="C12" s="16">
        <v>0</v>
      </c>
      <c r="D12" s="16">
        <v>0.0638355112023315</v>
      </c>
      <c r="E12" s="16">
        <v>0.698696610575724</v>
      </c>
      <c r="F12" s="16">
        <v>1.6588463785024348</v>
      </c>
    </row>
    <row r="13" spans="1:6" ht="15">
      <c r="A13" s="1" t="s">
        <v>121</v>
      </c>
      <c r="B13" s="1" t="s">
        <v>115</v>
      </c>
      <c r="C13" s="16">
        <v>0</v>
      </c>
      <c r="D13" s="16">
        <v>0.08892364259867494</v>
      </c>
      <c r="E13" s="16">
        <v>0.32501684889329335</v>
      </c>
      <c r="F13" s="16">
        <v>0.31106310757661043</v>
      </c>
    </row>
    <row r="14" spans="1:6" ht="15">
      <c r="A14" s="1" t="s">
        <v>122</v>
      </c>
      <c r="B14" s="1" t="s">
        <v>113</v>
      </c>
      <c r="C14" s="16">
        <v>0</v>
      </c>
      <c r="D14" s="16">
        <v>0</v>
      </c>
      <c r="E14" s="16">
        <v>1.0652765781695286</v>
      </c>
      <c r="F14" s="16">
        <v>1.4683960810003172</v>
      </c>
    </row>
    <row r="15" spans="1:6" ht="15">
      <c r="A15" s="1" t="s">
        <v>125</v>
      </c>
      <c r="B15" s="1" t="s">
        <v>116</v>
      </c>
      <c r="C15" s="16">
        <v>1.9373976233555719</v>
      </c>
      <c r="D15" s="16">
        <v>3.3596401143051415</v>
      </c>
      <c r="E15" s="16">
        <v>2.659065426319006</v>
      </c>
      <c r="F15" s="16">
        <v>2.759662328312954</v>
      </c>
    </row>
    <row r="17" spans="3:6" ht="15">
      <c r="C17" s="42">
        <v>2010</v>
      </c>
      <c r="D17" s="42">
        <v>2011</v>
      </c>
      <c r="E17" s="42">
        <v>2012</v>
      </c>
      <c r="F17" s="42">
        <v>2013</v>
      </c>
    </row>
    <row r="18" spans="1:8" ht="15">
      <c r="A18" s="1" t="s">
        <v>123</v>
      </c>
      <c r="B18" s="1" t="s">
        <v>117</v>
      </c>
      <c r="C18" s="16">
        <v>1.550230784975704</v>
      </c>
      <c r="D18" s="16">
        <v>2.787222653612868</v>
      </c>
      <c r="E18" s="16">
        <v>1.5191152093585494</v>
      </c>
      <c r="F18" s="16">
        <v>0.668299645184124</v>
      </c>
      <c r="H18" s="16"/>
    </row>
    <row r="19" spans="1:6" ht="15">
      <c r="A19" s="1" t="s">
        <v>124</v>
      </c>
      <c r="B19" s="1" t="s">
        <v>118</v>
      </c>
      <c r="C19" s="16">
        <v>0.38716683837986765</v>
      </c>
      <c r="D19" s="16">
        <v>0.5724174606922731</v>
      </c>
      <c r="E19" s="16">
        <v>1.139950216960457</v>
      </c>
      <c r="F19" s="16">
        <v>2.09136268312883</v>
      </c>
    </row>
    <row r="20" spans="1:6" ht="15">
      <c r="A20" s="1" t="s">
        <v>125</v>
      </c>
      <c r="B20" s="1" t="s">
        <v>116</v>
      </c>
      <c r="C20" s="16">
        <v>1.9373976233555716</v>
      </c>
      <c r="D20" s="16">
        <v>3.359640114305141</v>
      </c>
      <c r="E20" s="16">
        <v>2.6590654263190063</v>
      </c>
      <c r="F20" s="16">
        <v>2.759662328312954</v>
      </c>
    </row>
    <row r="21" spans="3:6" ht="15">
      <c r="C21" s="16"/>
      <c r="D21" s="16"/>
      <c r="E21" s="16"/>
      <c r="F21" s="16"/>
    </row>
    <row r="22" spans="3:6" ht="15">
      <c r="C22" s="16"/>
      <c r="D22" s="16"/>
      <c r="E22" s="16"/>
      <c r="F22" s="16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2:J23"/>
  <sheetViews>
    <sheetView showGridLines="0" zoomScale="70" zoomScaleNormal="70" zoomScalePageLayoutView="0" workbookViewId="0" topLeftCell="A1">
      <selection activeCell="A1" sqref="A1:B1"/>
    </sheetView>
  </sheetViews>
  <sheetFormatPr defaultColWidth="9.00390625" defaultRowHeight="16.5"/>
  <cols>
    <col min="1" max="1" width="14.50390625" style="1" bestFit="1" customWidth="1"/>
    <col min="2" max="2" width="14.125" style="1" bestFit="1" customWidth="1"/>
    <col min="3" max="5" width="14.00390625" style="1" customWidth="1"/>
    <col min="6" max="6" width="9.00390625" style="1" customWidth="1"/>
    <col min="7" max="7" width="14.125" style="1" bestFit="1" customWidth="1"/>
    <col min="8" max="10" width="14.125" style="1" customWidth="1"/>
    <col min="11" max="16384" width="9.00390625" style="1" customWidth="1"/>
  </cols>
  <sheetData>
    <row r="2" spans="1:2" ht="15">
      <c r="A2" s="2" t="s">
        <v>24</v>
      </c>
      <c r="B2" s="3" t="s">
        <v>54</v>
      </c>
    </row>
    <row r="3" spans="1:2" ht="15">
      <c r="A3" s="2" t="s">
        <v>25</v>
      </c>
      <c r="B3" s="3" t="s">
        <v>158</v>
      </c>
    </row>
    <row r="4" spans="1:2" ht="15">
      <c r="A4" s="2"/>
      <c r="B4" s="3"/>
    </row>
    <row r="5" spans="1:2" ht="15">
      <c r="A5" s="2"/>
      <c r="B5" s="3"/>
    </row>
    <row r="6" spans="1:2" ht="15">
      <c r="A6" s="4" t="s">
        <v>26</v>
      </c>
      <c r="B6" s="5" t="s">
        <v>55</v>
      </c>
    </row>
    <row r="7" spans="1:2" ht="15">
      <c r="A7" s="4" t="s">
        <v>27</v>
      </c>
      <c r="B7" s="6" t="s">
        <v>56</v>
      </c>
    </row>
    <row r="8" spans="1:2" ht="15">
      <c r="A8" s="4"/>
      <c r="B8" s="3"/>
    </row>
    <row r="9" spans="1:2" ht="15">
      <c r="A9" s="4"/>
      <c r="B9" s="3"/>
    </row>
    <row r="10" spans="1:2" ht="15">
      <c r="A10" s="4"/>
      <c r="B10" s="3"/>
    </row>
    <row r="11" spans="2:10" ht="30.75" thickBot="1">
      <c r="B11" s="7"/>
      <c r="C11" s="8" t="s">
        <v>34</v>
      </c>
      <c r="D11" s="8" t="s">
        <v>35</v>
      </c>
      <c r="E11" s="8" t="s">
        <v>36</v>
      </c>
      <c r="G11" s="7"/>
      <c r="H11" s="8" t="s">
        <v>51</v>
      </c>
      <c r="I11" s="8" t="s">
        <v>52</v>
      </c>
      <c r="J11" s="8" t="s">
        <v>53</v>
      </c>
    </row>
    <row r="12" spans="2:10" ht="15.75" thickTop="1">
      <c r="B12" s="9" t="s">
        <v>37</v>
      </c>
      <c r="C12" s="10" t="s">
        <v>38</v>
      </c>
      <c r="D12" s="10" t="s">
        <v>38</v>
      </c>
      <c r="E12" s="10" t="s">
        <v>38</v>
      </c>
      <c r="G12" s="9" t="s">
        <v>2</v>
      </c>
      <c r="H12" s="10" t="s">
        <v>38</v>
      </c>
      <c r="I12" s="10" t="s">
        <v>38</v>
      </c>
      <c r="J12" s="10" t="s">
        <v>38</v>
      </c>
    </row>
    <row r="13" spans="2:10" ht="15">
      <c r="B13" s="9" t="s">
        <v>39</v>
      </c>
      <c r="C13" s="10" t="s">
        <v>38</v>
      </c>
      <c r="D13" s="10" t="s">
        <v>38</v>
      </c>
      <c r="E13" s="10" t="s">
        <v>38</v>
      </c>
      <c r="G13" s="9" t="s">
        <v>21</v>
      </c>
      <c r="H13" s="10" t="s">
        <v>38</v>
      </c>
      <c r="I13" s="10" t="s">
        <v>38</v>
      </c>
      <c r="J13" s="10" t="s">
        <v>38</v>
      </c>
    </row>
    <row r="14" spans="2:10" ht="15">
      <c r="B14" s="9" t="s">
        <v>40</v>
      </c>
      <c r="C14" s="10" t="s">
        <v>38</v>
      </c>
      <c r="D14" s="10" t="s">
        <v>38</v>
      </c>
      <c r="E14" s="10" t="s">
        <v>38</v>
      </c>
      <c r="G14" s="9" t="s">
        <v>17</v>
      </c>
      <c r="H14" s="10" t="s">
        <v>38</v>
      </c>
      <c r="I14" s="10" t="s">
        <v>38</v>
      </c>
      <c r="J14" s="10" t="s">
        <v>38</v>
      </c>
    </row>
    <row r="15" spans="2:10" ht="15">
      <c r="B15" s="9" t="s">
        <v>41</v>
      </c>
      <c r="C15" s="10" t="s">
        <v>38</v>
      </c>
      <c r="D15" s="10" t="s">
        <v>38</v>
      </c>
      <c r="E15" s="10" t="s">
        <v>38</v>
      </c>
      <c r="G15" s="9" t="s">
        <v>41</v>
      </c>
      <c r="H15" s="10" t="s">
        <v>38</v>
      </c>
      <c r="I15" s="10" t="s">
        <v>38</v>
      </c>
      <c r="J15" s="10" t="s">
        <v>38</v>
      </c>
    </row>
    <row r="16" spans="2:10" ht="15">
      <c r="B16" s="9" t="s">
        <v>42</v>
      </c>
      <c r="C16" s="10" t="s">
        <v>38</v>
      </c>
      <c r="D16" s="10" t="s">
        <v>38</v>
      </c>
      <c r="E16" s="10" t="s">
        <v>38</v>
      </c>
      <c r="G16" s="9" t="s">
        <v>50</v>
      </c>
      <c r="H16" s="10" t="s">
        <v>38</v>
      </c>
      <c r="I16" s="10" t="s">
        <v>38</v>
      </c>
      <c r="J16" s="10" t="s">
        <v>38</v>
      </c>
    </row>
    <row r="17" spans="2:10" ht="15">
      <c r="B17" s="9" t="s">
        <v>43</v>
      </c>
      <c r="C17" s="10" t="s">
        <v>38</v>
      </c>
      <c r="D17" s="10" t="s">
        <v>38</v>
      </c>
      <c r="E17" s="10" t="s">
        <v>38</v>
      </c>
      <c r="G17" s="9" t="s">
        <v>8</v>
      </c>
      <c r="H17" s="10" t="s">
        <v>38</v>
      </c>
      <c r="I17" s="10" t="s">
        <v>38</v>
      </c>
      <c r="J17" s="10" t="s">
        <v>38</v>
      </c>
    </row>
    <row r="18" spans="2:10" ht="15">
      <c r="B18" s="11" t="s">
        <v>44</v>
      </c>
      <c r="C18" s="12" t="s">
        <v>38</v>
      </c>
      <c r="D18" s="12" t="s">
        <v>45</v>
      </c>
      <c r="E18" s="12" t="s">
        <v>38</v>
      </c>
      <c r="G18" s="11" t="s">
        <v>14</v>
      </c>
      <c r="H18" s="12" t="s">
        <v>38</v>
      </c>
      <c r="I18" s="12" t="s">
        <v>45</v>
      </c>
      <c r="J18" s="12" t="s">
        <v>38</v>
      </c>
    </row>
    <row r="19" spans="2:10" ht="15">
      <c r="B19" s="11" t="s">
        <v>46</v>
      </c>
      <c r="C19" s="12" t="s">
        <v>38</v>
      </c>
      <c r="D19" s="12" t="s">
        <v>45</v>
      </c>
      <c r="E19" s="12" t="s">
        <v>38</v>
      </c>
      <c r="G19" s="11" t="s">
        <v>10</v>
      </c>
      <c r="H19" s="12" t="s">
        <v>38</v>
      </c>
      <c r="I19" s="12" t="s">
        <v>45</v>
      </c>
      <c r="J19" s="12" t="s">
        <v>38</v>
      </c>
    </row>
    <row r="20" spans="2:10" ht="15">
      <c r="B20" s="11" t="s">
        <v>4</v>
      </c>
      <c r="C20" s="12" t="s">
        <v>38</v>
      </c>
      <c r="D20" s="12" t="s">
        <v>38</v>
      </c>
      <c r="E20" s="12" t="s">
        <v>45</v>
      </c>
      <c r="G20" s="11" t="s">
        <v>4</v>
      </c>
      <c r="H20" s="12" t="s">
        <v>38</v>
      </c>
      <c r="I20" s="12" t="s">
        <v>38</v>
      </c>
      <c r="J20" s="12" t="s">
        <v>45</v>
      </c>
    </row>
    <row r="21" spans="2:10" ht="15">
      <c r="B21" s="13" t="s">
        <v>47</v>
      </c>
      <c r="C21" s="14" t="s">
        <v>38</v>
      </c>
      <c r="D21" s="14" t="s">
        <v>45</v>
      </c>
      <c r="E21" s="14" t="s">
        <v>45</v>
      </c>
      <c r="G21" s="13" t="s">
        <v>19</v>
      </c>
      <c r="H21" s="14" t="s">
        <v>38</v>
      </c>
      <c r="I21" s="14" t="s">
        <v>45</v>
      </c>
      <c r="J21" s="14" t="s">
        <v>45</v>
      </c>
    </row>
    <row r="22" spans="2:10" ht="15">
      <c r="B22" s="13" t="s">
        <v>48</v>
      </c>
      <c r="C22" s="14" t="s">
        <v>38</v>
      </c>
      <c r="D22" s="14" t="s">
        <v>45</v>
      </c>
      <c r="E22" s="14" t="s">
        <v>45</v>
      </c>
      <c r="G22" s="13" t="s">
        <v>12</v>
      </c>
      <c r="H22" s="14" t="s">
        <v>38</v>
      </c>
      <c r="I22" s="14" t="s">
        <v>45</v>
      </c>
      <c r="J22" s="14" t="s">
        <v>45</v>
      </c>
    </row>
    <row r="23" spans="2:10" ht="15">
      <c r="B23" s="13" t="s">
        <v>49</v>
      </c>
      <c r="C23" s="14" t="s">
        <v>38</v>
      </c>
      <c r="D23" s="14" t="s">
        <v>45</v>
      </c>
      <c r="E23" s="14" t="s">
        <v>45</v>
      </c>
      <c r="G23" s="13" t="s">
        <v>6</v>
      </c>
      <c r="H23" s="14" t="s">
        <v>38</v>
      </c>
      <c r="I23" s="14" t="s">
        <v>45</v>
      </c>
      <c r="J23" s="14" t="s">
        <v>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2:G45"/>
  <sheetViews>
    <sheetView showGridLines="0" zoomScale="70" zoomScaleNormal="70" zoomScalePageLayoutView="0" workbookViewId="0" topLeftCell="A1">
      <selection activeCell="A1" sqref="A1:B1"/>
    </sheetView>
  </sheetViews>
  <sheetFormatPr defaultColWidth="8.875" defaultRowHeight="16.5"/>
  <cols>
    <col min="1" max="1" width="14.50390625" style="1" bestFit="1" customWidth="1"/>
    <col min="2" max="2" width="16.625" style="1" bestFit="1" customWidth="1"/>
    <col min="3" max="3" width="24.75390625" style="1" customWidth="1"/>
    <col min="4" max="4" width="18.375" style="1" customWidth="1"/>
    <col min="5" max="5" width="9.125" style="1" customWidth="1"/>
    <col min="6" max="6" width="8.875" style="1" customWidth="1"/>
    <col min="7" max="7" width="13.875" style="1" customWidth="1"/>
    <col min="8" max="16384" width="8.875" style="1" customWidth="1"/>
  </cols>
  <sheetData>
    <row r="2" spans="1:2" ht="15">
      <c r="A2" s="2" t="s">
        <v>24</v>
      </c>
      <c r="B2" s="1" t="s">
        <v>78</v>
      </c>
    </row>
    <row r="3" spans="1:2" ht="15">
      <c r="A3" s="2" t="s">
        <v>25</v>
      </c>
      <c r="B3" s="1" t="s">
        <v>80</v>
      </c>
    </row>
    <row r="4" ht="15">
      <c r="A4" s="2"/>
    </row>
    <row r="5" ht="15">
      <c r="A5" s="2"/>
    </row>
    <row r="6" spans="1:2" ht="15">
      <c r="A6" s="4" t="s">
        <v>26</v>
      </c>
      <c r="B6" s="1" t="s">
        <v>79</v>
      </c>
    </row>
    <row r="7" spans="1:2" ht="15">
      <c r="A7" s="4" t="s">
        <v>27</v>
      </c>
      <c r="B7" s="1" t="s">
        <v>81</v>
      </c>
    </row>
    <row r="10" spans="3:7" ht="15">
      <c r="C10" s="1" t="s">
        <v>73</v>
      </c>
      <c r="D10" s="1" t="s">
        <v>74</v>
      </c>
      <c r="E10" s="1" t="s">
        <v>75</v>
      </c>
      <c r="F10" s="1" t="s">
        <v>76</v>
      </c>
      <c r="G10" s="1" t="s">
        <v>77</v>
      </c>
    </row>
    <row r="11" spans="3:7" ht="15">
      <c r="C11" s="1" t="s">
        <v>68</v>
      </c>
      <c r="D11" s="1" t="s">
        <v>69</v>
      </c>
      <c r="E11" s="1" t="s">
        <v>70</v>
      </c>
      <c r="F11" s="1" t="s">
        <v>71</v>
      </c>
      <c r="G11" s="1" t="s">
        <v>72</v>
      </c>
    </row>
    <row r="12" spans="1:7" ht="15">
      <c r="A12" s="1" t="s">
        <v>17</v>
      </c>
      <c r="B12" s="15" t="s">
        <v>40</v>
      </c>
      <c r="C12" s="16">
        <v>23.17738765870354</v>
      </c>
      <c r="D12" s="16">
        <v>24.222612341296458</v>
      </c>
      <c r="E12" s="16">
        <v>16.1</v>
      </c>
      <c r="F12" s="16">
        <v>7.7</v>
      </c>
      <c r="G12" s="16">
        <v>71.2</v>
      </c>
    </row>
    <row r="13" spans="1:7" ht="15">
      <c r="A13" s="1" t="s">
        <v>6</v>
      </c>
      <c r="B13" s="15" t="s">
        <v>49</v>
      </c>
      <c r="C13" s="16">
        <v>2.082014974714573</v>
      </c>
      <c r="D13" s="16">
        <v>20</v>
      </c>
      <c r="E13" s="16">
        <v>14.9</v>
      </c>
      <c r="F13" s="16">
        <v>0.3179850252854268</v>
      </c>
      <c r="G13" s="16">
        <v>37.3</v>
      </c>
    </row>
    <row r="14" spans="1:7" ht="15">
      <c r="A14" s="1" t="s">
        <v>19</v>
      </c>
      <c r="B14" s="15" t="s">
        <v>47</v>
      </c>
      <c r="C14" s="16">
        <v>3.8596733792129907</v>
      </c>
      <c r="D14" s="16">
        <v>13.8</v>
      </c>
      <c r="E14" s="16">
        <v>7.4</v>
      </c>
      <c r="F14" s="16">
        <v>-0.45967337921299034</v>
      </c>
      <c r="G14" s="16">
        <v>24.599999999999998</v>
      </c>
    </row>
    <row r="15" spans="1:7" ht="15">
      <c r="A15" s="1" t="s">
        <v>8</v>
      </c>
      <c r="B15" s="15" t="s">
        <v>43</v>
      </c>
      <c r="C15" s="16">
        <v>2.257053506672597</v>
      </c>
      <c r="D15" s="16">
        <v>19.3</v>
      </c>
      <c r="E15" s="16">
        <v>5</v>
      </c>
      <c r="F15" s="16">
        <v>-2.557053506672597</v>
      </c>
      <c r="G15" s="16">
        <v>24</v>
      </c>
    </row>
    <row r="16" spans="1:7" ht="15">
      <c r="A16" s="1" t="s">
        <v>50</v>
      </c>
      <c r="B16" s="15" t="s">
        <v>42</v>
      </c>
      <c r="C16" s="16">
        <v>13.491071005624438</v>
      </c>
      <c r="D16" s="16">
        <v>-1.5</v>
      </c>
      <c r="E16" s="16">
        <v>5.700000000000001</v>
      </c>
      <c r="F16" s="16">
        <v>0.5089289943755624</v>
      </c>
      <c r="G16" s="16">
        <v>18.2</v>
      </c>
    </row>
    <row r="17" spans="1:7" ht="15">
      <c r="A17" s="1" t="s">
        <v>10</v>
      </c>
      <c r="B17" s="1" t="s">
        <v>46</v>
      </c>
      <c r="C17" s="16">
        <v>0</v>
      </c>
      <c r="D17" s="16">
        <v>10</v>
      </c>
      <c r="E17" s="16">
        <v>5.9</v>
      </c>
      <c r="F17" s="16">
        <v>1.9000000000000004</v>
      </c>
      <c r="G17" s="16">
        <v>17.8</v>
      </c>
    </row>
    <row r="18" spans="1:7" ht="15">
      <c r="A18" s="1" t="s">
        <v>21</v>
      </c>
      <c r="B18" s="15" t="s">
        <v>39</v>
      </c>
      <c r="C18" s="16">
        <v>8.827358658085217</v>
      </c>
      <c r="D18" s="16">
        <v>3.9</v>
      </c>
      <c r="E18" s="16">
        <v>5</v>
      </c>
      <c r="F18" s="16">
        <v>-0.3273586580852168</v>
      </c>
      <c r="G18" s="16">
        <v>17.4</v>
      </c>
    </row>
    <row r="19" spans="1:7" ht="15">
      <c r="A19" s="1" t="s">
        <v>12</v>
      </c>
      <c r="B19" s="1" t="s">
        <v>48</v>
      </c>
      <c r="C19" s="16">
        <v>0</v>
      </c>
      <c r="D19" s="16">
        <v>-1.7</v>
      </c>
      <c r="E19" s="16">
        <v>14.100000000000001</v>
      </c>
      <c r="F19" s="16">
        <v>2.9</v>
      </c>
      <c r="G19" s="16">
        <v>15.300000000000002</v>
      </c>
    </row>
    <row r="20" spans="1:7" ht="15">
      <c r="A20" s="1" t="s">
        <v>2</v>
      </c>
      <c r="B20" s="1" t="s">
        <v>37</v>
      </c>
      <c r="C20" s="16">
        <v>0</v>
      </c>
      <c r="D20" s="16">
        <v>-2.6999999999999997</v>
      </c>
      <c r="E20" s="16">
        <v>3.1999999999999997</v>
      </c>
      <c r="F20" s="16">
        <v>12.8</v>
      </c>
      <c r="G20" s="16">
        <v>13.3</v>
      </c>
    </row>
    <row r="21" spans="1:7" ht="15">
      <c r="A21" s="1" t="s">
        <v>4</v>
      </c>
      <c r="B21" s="15" t="s">
        <v>4</v>
      </c>
      <c r="C21" s="16">
        <v>5.8594578778929876</v>
      </c>
      <c r="D21" s="16">
        <v>0.4999999999999998</v>
      </c>
      <c r="E21" s="16">
        <v>6.3999999999999995</v>
      </c>
      <c r="F21" s="16">
        <v>0.04054212210701191</v>
      </c>
      <c r="G21" s="16">
        <v>12.8</v>
      </c>
    </row>
    <row r="22" spans="1:7" ht="15">
      <c r="A22" s="1" t="s">
        <v>41</v>
      </c>
      <c r="B22" s="15" t="s">
        <v>41</v>
      </c>
      <c r="C22" s="16">
        <v>6.436894798919969</v>
      </c>
      <c r="D22" s="16">
        <v>-1.4999999999999998</v>
      </c>
      <c r="E22" s="16">
        <v>0.09999999999999998</v>
      </c>
      <c r="F22" s="16">
        <v>6.763105201080032</v>
      </c>
      <c r="G22" s="16">
        <v>11.8</v>
      </c>
    </row>
    <row r="23" spans="1:7" ht="15">
      <c r="A23" s="1" t="s">
        <v>14</v>
      </c>
      <c r="B23" s="15" t="s">
        <v>44</v>
      </c>
      <c r="C23" s="16">
        <v>2.462543972828179</v>
      </c>
      <c r="D23" s="16">
        <v>1.6</v>
      </c>
      <c r="E23" s="16">
        <v>5.3</v>
      </c>
      <c r="F23" s="16">
        <v>2.1374560271718215</v>
      </c>
      <c r="G23" s="16">
        <v>11.5</v>
      </c>
    </row>
    <row r="24" ht="15"/>
    <row r="25" ht="15"/>
    <row r="26" ht="15"/>
    <row r="27" ht="15"/>
    <row r="28" spans="2:5" ht="15">
      <c r="B28" s="17"/>
      <c r="C28" s="18"/>
      <c r="D28" s="18"/>
      <c r="E28" s="18"/>
    </row>
    <row r="29" spans="2:5" ht="27.75" customHeight="1">
      <c r="B29" s="19"/>
      <c r="C29" s="19"/>
      <c r="D29" s="19"/>
      <c r="E29" s="19"/>
    </row>
    <row r="30" spans="2:5" ht="15">
      <c r="B30" s="20"/>
      <c r="C30" s="20"/>
      <c r="D30" s="20"/>
      <c r="E30" s="20"/>
    </row>
    <row r="31" spans="2:5" ht="15">
      <c r="B31" s="20"/>
      <c r="C31" s="20"/>
      <c r="D31" s="20"/>
      <c r="E31" s="20"/>
    </row>
    <row r="32" spans="2:5" ht="15">
      <c r="B32" s="20"/>
      <c r="C32" s="20"/>
      <c r="D32" s="20"/>
      <c r="E32" s="20"/>
    </row>
    <row r="33" spans="2:5" ht="15">
      <c r="B33" s="20"/>
      <c r="C33" s="20"/>
      <c r="D33" s="20"/>
      <c r="E33" s="20"/>
    </row>
    <row r="34" spans="2:5" ht="15">
      <c r="B34" s="20"/>
      <c r="C34" s="20"/>
      <c r="D34" s="20"/>
      <c r="E34" s="20"/>
    </row>
    <row r="35" spans="2:5" ht="15">
      <c r="B35" s="20"/>
      <c r="C35" s="20"/>
      <c r="D35" s="20"/>
      <c r="E35" s="20"/>
    </row>
    <row r="36" spans="2:5" ht="15">
      <c r="B36" s="20"/>
      <c r="C36" s="20"/>
      <c r="D36" s="20"/>
      <c r="E36" s="20"/>
    </row>
    <row r="37" spans="2:5" ht="15">
      <c r="B37" s="20"/>
      <c r="C37" s="20"/>
      <c r="D37" s="20"/>
      <c r="E37" s="20"/>
    </row>
    <row r="38" spans="2:5" ht="15">
      <c r="B38" s="20"/>
      <c r="C38" s="20"/>
      <c r="D38" s="20"/>
      <c r="E38" s="20"/>
    </row>
    <row r="39" spans="2:5" ht="15">
      <c r="B39" s="20"/>
      <c r="C39" s="20"/>
      <c r="D39" s="20"/>
      <c r="E39" s="20"/>
    </row>
    <row r="40" spans="2:5" ht="15">
      <c r="B40" s="20"/>
      <c r="C40" s="20"/>
      <c r="D40" s="20"/>
      <c r="E40" s="20"/>
    </row>
    <row r="41" spans="2:5" ht="15">
      <c r="B41" s="20"/>
      <c r="C41" s="20"/>
      <c r="D41" s="20"/>
      <c r="E41" s="20"/>
    </row>
    <row r="42" spans="2:5" ht="15">
      <c r="B42" s="20"/>
      <c r="C42" s="20"/>
      <c r="D42" s="20"/>
      <c r="E42" s="20"/>
    </row>
    <row r="43" spans="2:5" ht="15">
      <c r="B43" s="20"/>
      <c r="C43" s="20"/>
      <c r="D43" s="20"/>
      <c r="E43" s="20"/>
    </row>
    <row r="44" spans="2:5" ht="15">
      <c r="B44" s="20"/>
      <c r="C44" s="20"/>
      <c r="D44" s="20"/>
      <c r="E44" s="20"/>
    </row>
    <row r="45" spans="2:5" ht="15">
      <c r="B45" s="20"/>
      <c r="C45" s="20"/>
      <c r="D45" s="20"/>
      <c r="E45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/>
  <dimension ref="A2:H24"/>
  <sheetViews>
    <sheetView zoomScale="70" zoomScaleNormal="70" zoomScalePageLayoutView="0" workbookViewId="0" topLeftCell="A1">
      <selection activeCell="A1" sqref="A1:B1"/>
    </sheetView>
  </sheetViews>
  <sheetFormatPr defaultColWidth="9.00390625" defaultRowHeight="16.5"/>
  <cols>
    <col min="1" max="1" width="14.50390625" style="1" bestFit="1" customWidth="1"/>
    <col min="2" max="2" width="25.875" style="1" customWidth="1"/>
    <col min="3" max="3" width="24.375" style="1" customWidth="1"/>
    <col min="4" max="4" width="23.875" style="1" customWidth="1"/>
    <col min="5" max="5" width="9.00390625" style="1" customWidth="1"/>
    <col min="6" max="6" width="26.50390625" style="1" customWidth="1"/>
    <col min="7" max="7" width="24.625" style="1" customWidth="1"/>
    <col min="8" max="8" width="24.00390625" style="1" customWidth="1"/>
    <col min="9" max="16384" width="9.00390625" style="1" customWidth="1"/>
  </cols>
  <sheetData>
    <row r="2" spans="1:8" ht="15">
      <c r="A2" s="21" t="s">
        <v>24</v>
      </c>
      <c r="B2" s="22" t="s">
        <v>154</v>
      </c>
      <c r="C2" s="22"/>
      <c r="D2" s="22"/>
      <c r="E2" s="22"/>
      <c r="F2" s="22"/>
      <c r="G2" s="22"/>
      <c r="H2" s="22"/>
    </row>
    <row r="3" spans="1:8" ht="15">
      <c r="A3" s="21" t="s">
        <v>25</v>
      </c>
      <c r="B3" s="22" t="s">
        <v>155</v>
      </c>
      <c r="C3" s="22"/>
      <c r="D3" s="22"/>
      <c r="E3" s="22"/>
      <c r="F3" s="22"/>
      <c r="G3" s="22"/>
      <c r="H3" s="22"/>
    </row>
    <row r="4" spans="1:8" ht="15">
      <c r="A4" s="21"/>
      <c r="B4" s="22"/>
      <c r="C4" s="22"/>
      <c r="D4" s="22"/>
      <c r="E4" s="22"/>
      <c r="F4" s="22"/>
      <c r="G4" s="22"/>
      <c r="H4" s="22"/>
    </row>
    <row r="5" spans="1:8" ht="15">
      <c r="A5" s="21"/>
      <c r="B5" s="22"/>
      <c r="C5" s="22"/>
      <c r="D5" s="22"/>
      <c r="E5" s="22"/>
      <c r="F5" s="22"/>
      <c r="G5" s="22"/>
      <c r="H5" s="22"/>
    </row>
    <row r="6" spans="1:8" ht="15">
      <c r="A6" s="23" t="s">
        <v>26</v>
      </c>
      <c r="B6" s="22" t="s">
        <v>104</v>
      </c>
      <c r="C6" s="22"/>
      <c r="D6" s="22"/>
      <c r="E6" s="22"/>
      <c r="F6" s="22"/>
      <c r="G6" s="22"/>
      <c r="H6" s="22"/>
    </row>
    <row r="7" spans="1:8" ht="15">
      <c r="A7" s="23" t="s">
        <v>27</v>
      </c>
      <c r="B7" s="22" t="s">
        <v>153</v>
      </c>
      <c r="C7" s="22"/>
      <c r="D7" s="22"/>
      <c r="E7" s="22"/>
      <c r="F7" s="22"/>
      <c r="G7" s="22"/>
      <c r="H7" s="22"/>
    </row>
    <row r="8" spans="1:8" ht="15">
      <c r="A8" s="22"/>
      <c r="B8" s="22"/>
      <c r="C8" s="22"/>
      <c r="D8" s="22"/>
      <c r="E8" s="22"/>
      <c r="F8" s="22"/>
      <c r="G8" s="22"/>
      <c r="H8" s="22"/>
    </row>
    <row r="9" spans="1:8" ht="15">
      <c r="A9" s="22"/>
      <c r="B9" s="22"/>
      <c r="C9" s="22"/>
      <c r="D9" s="22"/>
      <c r="E9" s="22"/>
      <c r="F9" s="22"/>
      <c r="G9" s="22"/>
      <c r="H9" s="22"/>
    </row>
    <row r="10" spans="1:8" ht="15">
      <c r="A10" s="24" t="s">
        <v>83</v>
      </c>
      <c r="B10" s="22"/>
      <c r="C10" s="22"/>
      <c r="D10" s="22"/>
      <c r="E10" s="22"/>
      <c r="F10" s="24" t="s">
        <v>103</v>
      </c>
      <c r="G10" s="22"/>
      <c r="H10" s="22"/>
    </row>
    <row r="11" spans="1:8" ht="30">
      <c r="A11" s="22"/>
      <c r="B11" s="25" t="s">
        <v>149</v>
      </c>
      <c r="C11" s="25" t="s">
        <v>150</v>
      </c>
      <c r="D11" s="25" t="s">
        <v>151</v>
      </c>
      <c r="E11" s="25"/>
      <c r="F11" s="25" t="s">
        <v>152</v>
      </c>
      <c r="G11" s="25" t="s">
        <v>150</v>
      </c>
      <c r="H11" s="25" t="s">
        <v>151</v>
      </c>
    </row>
    <row r="12" spans="1:8" ht="30">
      <c r="A12" s="22"/>
      <c r="B12" s="25" t="s">
        <v>100</v>
      </c>
      <c r="C12" s="25" t="s">
        <v>101</v>
      </c>
      <c r="D12" s="25" t="s">
        <v>102</v>
      </c>
      <c r="E12" s="25"/>
      <c r="F12" s="25" t="s">
        <v>105</v>
      </c>
      <c r="G12" s="25" t="s">
        <v>101</v>
      </c>
      <c r="H12" s="25" t="s">
        <v>102</v>
      </c>
    </row>
    <row r="13" spans="1:8" ht="15">
      <c r="A13" s="22" t="s">
        <v>5</v>
      </c>
      <c r="B13" s="26">
        <v>-5.8111</v>
      </c>
      <c r="C13" s="26">
        <v>-2.7885</v>
      </c>
      <c r="D13" s="26">
        <v>-3.0225999999999997</v>
      </c>
      <c r="E13" s="22"/>
      <c r="F13" s="27">
        <v>1.5879000000000003</v>
      </c>
      <c r="G13" s="27">
        <v>0.3865000000000003</v>
      </c>
      <c r="H13" s="27">
        <v>1.2014</v>
      </c>
    </row>
    <row r="14" spans="1:8" ht="15">
      <c r="A14" s="22" t="s">
        <v>16</v>
      </c>
      <c r="B14" s="26">
        <v>-3.4558999999999997</v>
      </c>
      <c r="C14" s="26">
        <v>-2.9412</v>
      </c>
      <c r="D14" s="26">
        <v>-0.5146999999999999</v>
      </c>
      <c r="E14" s="22"/>
      <c r="F14" s="27">
        <v>-0.526</v>
      </c>
      <c r="G14" s="27">
        <v>1.0949</v>
      </c>
      <c r="H14" s="27">
        <v>-1.6209</v>
      </c>
    </row>
    <row r="15" spans="1:8" ht="15">
      <c r="A15" s="22" t="s">
        <v>18</v>
      </c>
      <c r="B15" s="26">
        <v>-13.374699999999999</v>
      </c>
      <c r="C15" s="26">
        <v>-4.228299999999999</v>
      </c>
      <c r="D15" s="26">
        <v>-9.1464</v>
      </c>
      <c r="E15" s="22"/>
      <c r="F15" s="27">
        <v>-16.912499999999994</v>
      </c>
      <c r="G15" s="27">
        <v>0.21520000000000294</v>
      </c>
      <c r="H15" s="27">
        <v>-17.127699999999997</v>
      </c>
    </row>
    <row r="16" spans="1:8" ht="15">
      <c r="A16" s="22" t="s">
        <v>7</v>
      </c>
      <c r="B16" s="26">
        <v>-8.3046</v>
      </c>
      <c r="C16" s="26">
        <v>-1.5384000000000002</v>
      </c>
      <c r="D16" s="26">
        <v>-6.7662</v>
      </c>
      <c r="E16" s="22"/>
      <c r="F16" s="27">
        <v>5.3752</v>
      </c>
      <c r="G16" s="27">
        <v>-1.8194</v>
      </c>
      <c r="H16" s="27">
        <v>7.1946</v>
      </c>
    </row>
    <row r="17" spans="1:8" ht="15">
      <c r="A17" s="22" t="s">
        <v>9</v>
      </c>
      <c r="B17" s="26">
        <v>-12.8324</v>
      </c>
      <c r="C17" s="26">
        <v>-2.501199999999999</v>
      </c>
      <c r="D17" s="26">
        <v>-10.3312</v>
      </c>
      <c r="E17" s="22"/>
      <c r="F17" s="27">
        <v>2.0435</v>
      </c>
      <c r="G17" s="27">
        <v>-0.31709999999999994</v>
      </c>
      <c r="H17" s="27">
        <v>2.3606</v>
      </c>
    </row>
    <row r="18" spans="1:8" ht="15">
      <c r="A18" s="22" t="s">
        <v>11</v>
      </c>
      <c r="B18" s="26">
        <v>-5.0881</v>
      </c>
      <c r="C18" s="26">
        <v>-2.9528</v>
      </c>
      <c r="D18" s="26">
        <v>-2.1353</v>
      </c>
      <c r="E18" s="22"/>
      <c r="F18" s="27">
        <v>0.6180999999999996</v>
      </c>
      <c r="G18" s="27">
        <v>0.040000000000000036</v>
      </c>
      <c r="H18" s="27">
        <v>0.5780999999999996</v>
      </c>
    </row>
    <row r="19" spans="1:8" ht="15">
      <c r="A19" s="22" t="s">
        <v>13</v>
      </c>
      <c r="B19" s="26">
        <v>-4.2763</v>
      </c>
      <c r="C19" s="26">
        <v>-3.6794000000000002</v>
      </c>
      <c r="D19" s="26">
        <v>-0.5968999999999998</v>
      </c>
      <c r="E19" s="22"/>
      <c r="F19" s="27">
        <v>0.6964000000000008</v>
      </c>
      <c r="G19" s="27">
        <v>0.499200000000001</v>
      </c>
      <c r="H19" s="27">
        <v>0.19719999999999982</v>
      </c>
    </row>
    <row r="20" spans="1:8" ht="15">
      <c r="A20" s="22" t="s">
        <v>22</v>
      </c>
      <c r="B20" s="26">
        <v>-5.672700000000001</v>
      </c>
      <c r="C20" s="26">
        <v>-3.007</v>
      </c>
      <c r="D20" s="26">
        <v>-2.6657000000000006</v>
      </c>
      <c r="E20" s="22"/>
      <c r="F20" s="27">
        <v>-0.1227000000000007</v>
      </c>
      <c r="G20" s="27">
        <v>0.3630999999999993</v>
      </c>
      <c r="H20" s="27">
        <v>-0.4858</v>
      </c>
    </row>
    <row r="21" spans="1:8" ht="15">
      <c r="A21" s="22" t="s">
        <v>15</v>
      </c>
      <c r="B21" s="26">
        <v>-3.1936</v>
      </c>
      <c r="C21" s="26">
        <v>-2.3550999999999997</v>
      </c>
      <c r="D21" s="26">
        <v>-0.8385000000000002</v>
      </c>
      <c r="E21" s="22"/>
      <c r="F21" s="27">
        <v>-0.5917999999999999</v>
      </c>
      <c r="G21" s="27">
        <v>0.30200000000000005</v>
      </c>
      <c r="H21" s="27">
        <v>-0.8937999999999999</v>
      </c>
    </row>
    <row r="22" spans="1:8" ht="15">
      <c r="A22" s="22" t="s">
        <v>20</v>
      </c>
      <c r="B22" s="26">
        <v>-7.050600000000001</v>
      </c>
      <c r="C22" s="26">
        <v>-1.3627000000000002</v>
      </c>
      <c r="D22" s="26">
        <v>-5.687900000000001</v>
      </c>
      <c r="E22" s="22"/>
      <c r="F22" s="27">
        <v>1.121500000000001</v>
      </c>
      <c r="G22" s="27">
        <v>0.7237000000000009</v>
      </c>
      <c r="H22" s="27">
        <v>0.39780000000000015</v>
      </c>
    </row>
    <row r="23" spans="1:8" ht="15">
      <c r="A23" s="22" t="s">
        <v>3</v>
      </c>
      <c r="B23" s="26">
        <v>-8.110100000000001</v>
      </c>
      <c r="C23" s="26">
        <v>-5.8466000000000005</v>
      </c>
      <c r="D23" s="26">
        <v>-2.2635</v>
      </c>
      <c r="E23" s="22"/>
      <c r="F23" s="27">
        <v>0.014200000000000101</v>
      </c>
      <c r="G23" s="27">
        <v>0.5366000000000001</v>
      </c>
      <c r="H23" s="27">
        <v>-0.5224</v>
      </c>
    </row>
    <row r="24" spans="1:8" ht="15">
      <c r="A24" s="22"/>
      <c r="B24" s="26"/>
      <c r="C24" s="26"/>
      <c r="D24" s="26"/>
      <c r="E24" s="22"/>
      <c r="F24" s="27"/>
      <c r="G24" s="27"/>
      <c r="H24" s="27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7"/>
  <dimension ref="A1:N21"/>
  <sheetViews>
    <sheetView showGridLines="0" zoomScale="70" zoomScaleNormal="70" zoomScalePageLayoutView="0" workbookViewId="0" topLeftCell="A1">
      <selection activeCell="A1" sqref="A1:B1"/>
    </sheetView>
  </sheetViews>
  <sheetFormatPr defaultColWidth="9.00390625" defaultRowHeight="16.5"/>
  <cols>
    <col min="1" max="1" width="24.875" style="28" customWidth="1"/>
    <col min="2" max="2" width="28.125" style="28" bestFit="1" customWidth="1"/>
    <col min="3" max="12" width="9.00390625" style="28" customWidth="1"/>
    <col min="13" max="14" width="10.625" style="28" bestFit="1" customWidth="1"/>
    <col min="15" max="16384" width="9.00390625" style="28" customWidth="1"/>
  </cols>
  <sheetData>
    <row r="1" spans="1:2" ht="15">
      <c r="A1" s="1"/>
      <c r="B1" s="1"/>
    </row>
    <row r="2" spans="1:2" ht="15">
      <c r="A2" s="2" t="s">
        <v>24</v>
      </c>
      <c r="B2" s="28" t="s">
        <v>98</v>
      </c>
    </row>
    <row r="3" spans="1:2" ht="15">
      <c r="A3" s="2" t="s">
        <v>25</v>
      </c>
      <c r="B3" s="28" t="s">
        <v>159</v>
      </c>
    </row>
    <row r="4" ht="15">
      <c r="A4" s="2"/>
    </row>
    <row r="5" ht="15">
      <c r="A5" s="2"/>
    </row>
    <row r="6" spans="1:2" ht="15">
      <c r="A6" s="4" t="s">
        <v>26</v>
      </c>
      <c r="B6" s="28" t="s">
        <v>67</v>
      </c>
    </row>
    <row r="7" spans="1:2" ht="15">
      <c r="A7" s="4" t="s">
        <v>27</v>
      </c>
      <c r="B7" s="28" t="s">
        <v>28</v>
      </c>
    </row>
    <row r="8" spans="3:12" ht="15">
      <c r="C8" s="28">
        <v>2010</v>
      </c>
      <c r="D8" s="28">
        <v>2009</v>
      </c>
      <c r="E8" s="28">
        <v>2008</v>
      </c>
      <c r="F8" s="28">
        <v>2007</v>
      </c>
      <c r="G8" s="28">
        <v>2006</v>
      </c>
      <c r="H8" s="28">
        <v>2005</v>
      </c>
      <c r="I8" s="28">
        <v>2004</v>
      </c>
      <c r="J8" s="28">
        <v>2003</v>
      </c>
      <c r="K8" s="28">
        <v>2002</v>
      </c>
      <c r="L8" s="28">
        <v>2001</v>
      </c>
    </row>
    <row r="9" spans="1:14" ht="15">
      <c r="A9" s="28" t="s">
        <v>99</v>
      </c>
      <c r="B9" s="28" t="s">
        <v>85</v>
      </c>
      <c r="C9" s="29">
        <v>0.017545460177246675</v>
      </c>
      <c r="D9" s="29">
        <v>-0.040975463265099266</v>
      </c>
      <c r="E9" s="29">
        <v>0.0038812904572980145</v>
      </c>
      <c r="F9" s="29">
        <v>0.0278650645400369</v>
      </c>
      <c r="G9" s="29">
        <v>0.030145969272812323</v>
      </c>
      <c r="H9" s="29">
        <v>0.016537059130339316</v>
      </c>
      <c r="I9" s="29">
        <v>0.021411360900118526</v>
      </c>
      <c r="J9" s="29">
        <v>0.007843005124553715</v>
      </c>
      <c r="K9" s="29">
        <v>0.009111626286883556</v>
      </c>
      <c r="L9" s="29">
        <v>0.018717460328786517</v>
      </c>
      <c r="M9" s="30"/>
      <c r="N9" s="30"/>
    </row>
    <row r="10" spans="1:14" ht="15">
      <c r="A10" s="28" t="s">
        <v>4</v>
      </c>
      <c r="B10" s="28" t="s">
        <v>86</v>
      </c>
      <c r="C10" s="29">
        <v>0.021769837796482117</v>
      </c>
      <c r="D10" s="29">
        <v>-0.027502656178668317</v>
      </c>
      <c r="E10" s="29">
        <v>0.010042353166495266</v>
      </c>
      <c r="F10" s="29">
        <v>0.029225989608441694</v>
      </c>
      <c r="G10" s="29">
        <v>0.026916518454684013</v>
      </c>
      <c r="H10" s="29">
        <v>0.01714861197885087</v>
      </c>
      <c r="I10" s="29">
        <v>0.03234532484910346</v>
      </c>
      <c r="J10" s="29">
        <v>0.00785803074986191</v>
      </c>
      <c r="K10" s="29">
        <v>0.01366767060689611</v>
      </c>
      <c r="L10" s="29">
        <v>0.00786312640951059</v>
      </c>
      <c r="M10" s="30"/>
      <c r="N10" s="30"/>
    </row>
    <row r="11" spans="1:14" ht="15">
      <c r="A11" s="28" t="s">
        <v>42</v>
      </c>
      <c r="B11" s="28" t="s">
        <v>87</v>
      </c>
      <c r="C11" s="29">
        <v>0.03631845291051916</v>
      </c>
      <c r="D11" s="29">
        <v>-0.04719618902720213</v>
      </c>
      <c r="E11" s="29">
        <v>0.009880156255059225</v>
      </c>
      <c r="F11" s="29">
        <v>0.02657787491746899</v>
      </c>
      <c r="G11" s="29">
        <v>0.03368617153217501</v>
      </c>
      <c r="H11" s="29">
        <v>0.007531180348081978</v>
      </c>
      <c r="I11" s="29">
        <v>0.012076573597409768</v>
      </c>
      <c r="J11" s="29">
        <v>-0.00217281467380237</v>
      </c>
      <c r="K11" s="29">
        <v>0</v>
      </c>
      <c r="L11" s="29">
        <v>0.012399999999999967</v>
      </c>
      <c r="M11" s="30"/>
      <c r="N11" s="30"/>
    </row>
    <row r="12" spans="1:14" ht="15">
      <c r="A12" s="28" t="s">
        <v>40</v>
      </c>
      <c r="B12" s="28" t="s">
        <v>88</v>
      </c>
      <c r="C12" s="29">
        <v>-0.010406572075747245</v>
      </c>
      <c r="D12" s="29">
        <v>-0.07580381278532589</v>
      </c>
      <c r="E12" s="29">
        <v>-0.03547616968958611</v>
      </c>
      <c r="F12" s="29">
        <v>0.056266319805084564</v>
      </c>
      <c r="G12" s="29">
        <v>0.05321862524089216</v>
      </c>
      <c r="H12" s="29">
        <v>0.060162826958421345</v>
      </c>
      <c r="I12" s="29">
        <v>0.045982894078358205</v>
      </c>
      <c r="J12" s="29">
        <v>0.04411268591662787</v>
      </c>
      <c r="K12" s="29">
        <v>0.0654645007621264</v>
      </c>
      <c r="L12" s="29">
        <v>0.05701621158378378</v>
      </c>
      <c r="M12" s="30"/>
      <c r="N12" s="30"/>
    </row>
    <row r="13" spans="1:14" ht="15">
      <c r="A13" s="28" t="s">
        <v>49</v>
      </c>
      <c r="B13" s="28" t="s">
        <v>89</v>
      </c>
      <c r="C13" s="29">
        <v>-0.04468938753933516</v>
      </c>
      <c r="D13" s="29">
        <v>-0.02044124175381723</v>
      </c>
      <c r="E13" s="29">
        <v>0.010225780670206186</v>
      </c>
      <c r="F13" s="29">
        <v>0.042791373380018705</v>
      </c>
      <c r="G13" s="29">
        <v>0.05165919714422462</v>
      </c>
      <c r="H13" s="29">
        <v>0.022802556398384244</v>
      </c>
      <c r="I13" s="29">
        <v>0.04370870800434168</v>
      </c>
      <c r="J13" s="29">
        <v>0.059433813257228074</v>
      </c>
      <c r="K13" s="29">
        <v>0.03439135554165884</v>
      </c>
      <c r="L13" s="29">
        <v>0.041970634204327784</v>
      </c>
      <c r="M13" s="30"/>
      <c r="N13" s="30"/>
    </row>
    <row r="14" spans="1:14" ht="15">
      <c r="A14" s="28" t="s">
        <v>43</v>
      </c>
      <c r="B14" s="28" t="s">
        <v>90</v>
      </c>
      <c r="C14" s="29">
        <v>-0.001437454458007248</v>
      </c>
      <c r="D14" s="29">
        <v>-0.03722561562830018</v>
      </c>
      <c r="E14" s="29">
        <v>0.008598677547146494</v>
      </c>
      <c r="F14" s="29">
        <v>0.035742797754680034</v>
      </c>
      <c r="G14" s="29">
        <v>0.04018629713501287</v>
      </c>
      <c r="H14" s="29">
        <v>0.03614324241989819</v>
      </c>
      <c r="I14" s="29">
        <v>0.032668314503494056</v>
      </c>
      <c r="J14" s="29">
        <v>0.030963881855433195</v>
      </c>
      <c r="K14" s="29">
        <v>0.0270421198460018</v>
      </c>
      <c r="L14" s="29">
        <v>0.036480009139041814</v>
      </c>
      <c r="M14" s="30"/>
      <c r="N14" s="30"/>
    </row>
    <row r="15" spans="1:14" ht="15">
      <c r="A15" s="28" t="s">
        <v>46</v>
      </c>
      <c r="B15" s="28" t="s">
        <v>91</v>
      </c>
      <c r="C15" s="29">
        <v>0.015812306662537967</v>
      </c>
      <c r="D15" s="29">
        <v>-0.026285269455533777</v>
      </c>
      <c r="E15" s="29">
        <v>0.0021695019546272842</v>
      </c>
      <c r="F15" s="29">
        <v>0.023745006774288813</v>
      </c>
      <c r="G15" s="29">
        <v>0.02216785427971879</v>
      </c>
      <c r="H15" s="29">
        <v>0.018960045198446185</v>
      </c>
      <c r="I15" s="29">
        <v>0.02470219435736687</v>
      </c>
      <c r="J15" s="29">
        <v>0.01087467325075786</v>
      </c>
      <c r="K15" s="29">
        <v>0.010264961334404132</v>
      </c>
      <c r="L15" s="29">
        <v>0.018544137113805537</v>
      </c>
      <c r="M15" s="30"/>
      <c r="N15" s="30"/>
    </row>
    <row r="16" spans="1:14" ht="15">
      <c r="A16" s="28" t="s">
        <v>48</v>
      </c>
      <c r="B16" s="28" t="s">
        <v>92</v>
      </c>
      <c r="C16" s="29">
        <v>0.01295938072359526</v>
      </c>
      <c r="D16" s="29">
        <v>-0.05217482233231141</v>
      </c>
      <c r="E16" s="29">
        <v>-0.013232445248197555</v>
      </c>
      <c r="F16" s="29">
        <v>0.01482293882654151</v>
      </c>
      <c r="G16" s="29">
        <v>0.020360191583747245</v>
      </c>
      <c r="H16" s="29">
        <v>0.006558737125718972</v>
      </c>
      <c r="I16" s="29">
        <v>0.015317557926263659</v>
      </c>
      <c r="J16" s="29">
        <v>-0.00016909917748852976</v>
      </c>
      <c r="K16" s="29">
        <v>0.004541057941986226</v>
      </c>
      <c r="L16" s="29">
        <v>0.018182169283250005</v>
      </c>
      <c r="M16" s="30"/>
      <c r="N16" s="30"/>
    </row>
    <row r="17" spans="1:14" ht="15">
      <c r="A17" s="28" t="s">
        <v>41</v>
      </c>
      <c r="B17" s="28" t="s">
        <v>93</v>
      </c>
      <c r="C17" s="29">
        <v>0.035161092616065925</v>
      </c>
      <c r="D17" s="29">
        <v>-0.03638828487825829</v>
      </c>
      <c r="E17" s="29">
        <v>0.01439517460403894</v>
      </c>
      <c r="F17" s="29">
        <v>0.06638716468837358</v>
      </c>
      <c r="G17" s="29">
        <v>0.049721651723625415</v>
      </c>
      <c r="H17" s="29">
        <v>0.05429747916038963</v>
      </c>
      <c r="I17" s="29">
        <v>0.043986461832685286</v>
      </c>
      <c r="J17" s="29">
        <v>0.01547680395906359</v>
      </c>
      <c r="K17" s="29">
        <v>0.04105185684389734</v>
      </c>
      <c r="L17" s="29">
        <v>0.025172040762524883</v>
      </c>
      <c r="M17" s="30"/>
      <c r="N17" s="30"/>
    </row>
    <row r="18" spans="1:14" ht="15">
      <c r="A18" s="28" t="s">
        <v>39</v>
      </c>
      <c r="B18" s="28" t="s">
        <v>94</v>
      </c>
      <c r="C18" s="29">
        <v>0.017666632581761155</v>
      </c>
      <c r="D18" s="29">
        <v>-0.039151108500173004</v>
      </c>
      <c r="E18" s="29">
        <v>0.018814608744976757</v>
      </c>
      <c r="F18" s="29">
        <v>0.03920638016600564</v>
      </c>
      <c r="G18" s="29">
        <v>0.03394266405546276</v>
      </c>
      <c r="H18" s="29">
        <v>0.020465001417687256</v>
      </c>
      <c r="I18" s="29">
        <v>0.022365083632368332</v>
      </c>
      <c r="J18" s="29">
        <v>0.003356523289252067</v>
      </c>
      <c r="K18" s="29">
        <v>0.000762894680628845</v>
      </c>
      <c r="L18" s="29">
        <v>0.019257823715188138</v>
      </c>
      <c r="M18" s="30"/>
      <c r="N18" s="30"/>
    </row>
    <row r="19" spans="1:14" ht="15">
      <c r="A19" s="28" t="s">
        <v>44</v>
      </c>
      <c r="B19" s="28" t="s">
        <v>95</v>
      </c>
      <c r="C19" s="29">
        <v>0.019614594132288277</v>
      </c>
      <c r="D19" s="29">
        <v>-0.03888233955864406</v>
      </c>
      <c r="E19" s="29">
        <v>0.021787827557058437</v>
      </c>
      <c r="F19" s="29">
        <v>0.037294674694569485</v>
      </c>
      <c r="G19" s="29">
        <v>0.03598503655144247</v>
      </c>
      <c r="H19" s="29">
        <v>0.024598234164787014</v>
      </c>
      <c r="I19" s="29">
        <v>0.0254459199928887</v>
      </c>
      <c r="J19" s="29">
        <v>0.00801104294941446</v>
      </c>
      <c r="K19" s="29">
        <v>0.016473944936009177</v>
      </c>
      <c r="L19" s="29">
        <v>0.00520120580854333</v>
      </c>
      <c r="M19" s="30"/>
      <c r="N19" s="30"/>
    </row>
    <row r="20" spans="1:14" ht="15">
      <c r="A20" s="28" t="s">
        <v>47</v>
      </c>
      <c r="B20" s="28" t="s">
        <v>96</v>
      </c>
      <c r="C20" s="29">
        <v>0.013313785137645251</v>
      </c>
      <c r="D20" s="29">
        <v>-0.024892705738067344</v>
      </c>
      <c r="E20" s="29">
        <v>-8.447366715469418E-05</v>
      </c>
      <c r="F20" s="29">
        <v>0.02385907043570379</v>
      </c>
      <c r="G20" s="29">
        <v>0.014398277985012697</v>
      </c>
      <c r="H20" s="29">
        <v>0.0075702730754632075</v>
      </c>
      <c r="I20" s="29">
        <v>0.015579979057462001</v>
      </c>
      <c r="J20" s="29">
        <v>-0.009313369941744476</v>
      </c>
      <c r="K20" s="29">
        <v>0.007103950877723975</v>
      </c>
      <c r="L20" s="29">
        <v>0.019667342479774863</v>
      </c>
      <c r="M20" s="30"/>
      <c r="N20" s="30"/>
    </row>
    <row r="21" spans="1:14" ht="15">
      <c r="A21" s="28" t="s">
        <v>37</v>
      </c>
      <c r="B21" s="28" t="s">
        <v>97</v>
      </c>
      <c r="C21" s="29">
        <v>0.031224096857357164</v>
      </c>
      <c r="D21" s="29">
        <v>-0.08204470699602773</v>
      </c>
      <c r="E21" s="29">
        <v>0.009220964543123822</v>
      </c>
      <c r="F21" s="29">
        <v>0.05333418253614419</v>
      </c>
      <c r="G21" s="29">
        <v>0.0440952526616083</v>
      </c>
      <c r="H21" s="29">
        <v>0.02917544964274943</v>
      </c>
      <c r="I21" s="29">
        <v>0.041127515248247315</v>
      </c>
      <c r="J21" s="29">
        <v>0.020008576142334755</v>
      </c>
      <c r="K21" s="29">
        <v>0.018212092059498364</v>
      </c>
      <c r="L21" s="29">
        <v>0.022859738097040117</v>
      </c>
      <c r="M21" s="30"/>
      <c r="N21" s="30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/>
  <dimension ref="A2:L21"/>
  <sheetViews>
    <sheetView showGridLines="0" zoomScale="70" zoomScaleNormal="70" zoomScalePageLayoutView="0" workbookViewId="0" topLeftCell="A1">
      <selection activeCell="A1" sqref="A1:B1"/>
    </sheetView>
  </sheetViews>
  <sheetFormatPr defaultColWidth="9.00390625" defaultRowHeight="16.5"/>
  <cols>
    <col min="1" max="1" width="14.50390625" style="1" bestFit="1" customWidth="1"/>
    <col min="2" max="2" width="17.00390625" style="1" bestFit="1" customWidth="1"/>
    <col min="3" max="4" width="14.50390625" style="1" bestFit="1" customWidth="1"/>
    <col min="5" max="16384" width="9.00390625" style="1" customWidth="1"/>
  </cols>
  <sheetData>
    <row r="2" spans="1:2" ht="15">
      <c r="A2" s="2" t="s">
        <v>24</v>
      </c>
      <c r="B2" s="1" t="s">
        <v>165</v>
      </c>
    </row>
    <row r="3" spans="1:2" ht="15">
      <c r="A3" s="2" t="s">
        <v>25</v>
      </c>
      <c r="B3" s="1" t="s">
        <v>166</v>
      </c>
    </row>
    <row r="4" ht="15">
      <c r="A4" s="2"/>
    </row>
    <row r="5" ht="15">
      <c r="A5" s="2"/>
    </row>
    <row r="6" spans="1:2" ht="15">
      <c r="A6" s="4" t="s">
        <v>26</v>
      </c>
      <c r="B6" s="1" t="s">
        <v>156</v>
      </c>
    </row>
    <row r="7" spans="1:2" ht="15">
      <c r="A7" s="4" t="s">
        <v>27</v>
      </c>
      <c r="B7" s="1" t="s">
        <v>157</v>
      </c>
    </row>
    <row r="8" spans="2:12" ht="15">
      <c r="B8" s="20"/>
      <c r="C8" s="18" t="s">
        <v>173</v>
      </c>
      <c r="D8" s="18" t="s">
        <v>174</v>
      </c>
      <c r="E8" s="20"/>
      <c r="F8" s="20"/>
      <c r="G8" s="20"/>
      <c r="H8" s="20"/>
      <c r="I8" s="20"/>
      <c r="J8" s="20"/>
      <c r="K8" s="20"/>
      <c r="L8" s="20"/>
    </row>
    <row r="9" spans="2:4" ht="15">
      <c r="B9" s="20"/>
      <c r="C9" s="18" t="s">
        <v>163</v>
      </c>
      <c r="D9" s="18" t="s">
        <v>164</v>
      </c>
    </row>
    <row r="10" spans="1:4" ht="15">
      <c r="A10" s="1" t="s">
        <v>4</v>
      </c>
      <c r="B10" s="20" t="s">
        <v>4</v>
      </c>
      <c r="C10" s="20">
        <v>-0.2</v>
      </c>
      <c r="D10" s="20">
        <v>0.9000000000000001</v>
      </c>
    </row>
    <row r="11" spans="1:7" ht="15">
      <c r="A11" s="1" t="s">
        <v>50</v>
      </c>
      <c r="B11" s="20" t="s">
        <v>42</v>
      </c>
      <c r="C11" s="20">
        <v>0.30000000000000004</v>
      </c>
      <c r="D11" s="20">
        <v>1.1</v>
      </c>
      <c r="G11" s="1" t="s">
        <v>172</v>
      </c>
    </row>
    <row r="12" spans="1:4" ht="15">
      <c r="A12" s="1" t="s">
        <v>17</v>
      </c>
      <c r="B12" s="20" t="s">
        <v>40</v>
      </c>
      <c r="C12" s="20">
        <v>-0.5999999999999999</v>
      </c>
      <c r="D12" s="20">
        <v>-0.2999999999999998</v>
      </c>
    </row>
    <row r="13" spans="1:4" ht="15">
      <c r="A13" s="1" t="s">
        <v>6</v>
      </c>
      <c r="B13" s="20" t="s">
        <v>49</v>
      </c>
      <c r="C13" s="20">
        <v>0.6000000000000001</v>
      </c>
      <c r="D13" s="20">
        <v>0.9999999999999991</v>
      </c>
    </row>
    <row r="14" spans="1:4" ht="15">
      <c r="A14" s="1" t="s">
        <v>8</v>
      </c>
      <c r="B14" s="20" t="s">
        <v>43</v>
      </c>
      <c r="C14" s="20">
        <v>-0.5000000000000001</v>
      </c>
      <c r="D14" s="20">
        <v>0</v>
      </c>
    </row>
    <row r="15" spans="1:4" ht="15">
      <c r="A15" s="1" t="s">
        <v>10</v>
      </c>
      <c r="B15" s="20" t="s">
        <v>46</v>
      </c>
      <c r="C15" s="20">
        <v>-0.10000000000000009</v>
      </c>
      <c r="D15" s="20">
        <v>0.5</v>
      </c>
    </row>
    <row r="16" spans="1:4" ht="15">
      <c r="A16" s="1" t="s">
        <v>12</v>
      </c>
      <c r="B16" s="20" t="s">
        <v>48</v>
      </c>
      <c r="C16" s="20">
        <v>-0.3999999999999999</v>
      </c>
      <c r="D16" s="20">
        <v>0.7999999999999998</v>
      </c>
    </row>
    <row r="17" spans="1:4" ht="15">
      <c r="A17" s="1" t="str">
        <f>+B17</f>
        <v>Luxemburg</v>
      </c>
      <c r="B17" s="20" t="s">
        <v>41</v>
      </c>
      <c r="C17" s="20">
        <v>-0.30000000000000027</v>
      </c>
      <c r="D17" s="20">
        <v>0.8999999999999999</v>
      </c>
    </row>
    <row r="18" spans="1:4" ht="15">
      <c r="A18" s="1" t="s">
        <v>21</v>
      </c>
      <c r="B18" s="20" t="s">
        <v>39</v>
      </c>
      <c r="C18" s="20">
        <v>0.3999999999999999</v>
      </c>
      <c r="D18" s="20">
        <v>1.2</v>
      </c>
    </row>
    <row r="19" spans="1:4" ht="15">
      <c r="A19" s="1" t="s">
        <v>14</v>
      </c>
      <c r="B19" s="20" t="s">
        <v>44</v>
      </c>
      <c r="C19" s="20">
        <v>0.5</v>
      </c>
      <c r="D19" s="20">
        <v>1.2999999999999998</v>
      </c>
    </row>
    <row r="20" spans="1:4" ht="15">
      <c r="A20" s="1" t="s">
        <v>19</v>
      </c>
      <c r="B20" s="20" t="s">
        <v>47</v>
      </c>
      <c r="C20" s="20">
        <v>-0.30000000000000027</v>
      </c>
      <c r="D20" s="20">
        <v>1</v>
      </c>
    </row>
    <row r="21" spans="1:4" ht="15">
      <c r="A21" s="1" t="s">
        <v>2</v>
      </c>
      <c r="B21" s="20" t="s">
        <v>37</v>
      </c>
      <c r="C21" s="20">
        <v>0.10000000000000053</v>
      </c>
      <c r="D21" s="20">
        <v>2.1</v>
      </c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S16"/>
  <sheetViews>
    <sheetView showGridLines="0" zoomScale="70" zoomScaleNormal="70" zoomScalePageLayoutView="0" workbookViewId="0" topLeftCell="A1">
      <selection activeCell="A1" sqref="A1:B1"/>
    </sheetView>
  </sheetViews>
  <sheetFormatPr defaultColWidth="9.00390625" defaultRowHeight="16.5"/>
  <cols>
    <col min="1" max="1" width="14.50390625" style="31" bestFit="1" customWidth="1"/>
    <col min="2" max="2" width="20.75390625" style="31" bestFit="1" customWidth="1"/>
    <col min="3" max="19" width="6.125" style="31" customWidth="1"/>
    <col min="20" max="16384" width="9.00390625" style="31" customWidth="1"/>
  </cols>
  <sheetData>
    <row r="1" spans="1:2" ht="15">
      <c r="A1" s="1"/>
      <c r="B1" s="1"/>
    </row>
    <row r="2" spans="1:2" ht="15">
      <c r="A2" s="2" t="s">
        <v>24</v>
      </c>
      <c r="B2" s="31" t="s">
        <v>65</v>
      </c>
    </row>
    <row r="3" spans="1:2" ht="15">
      <c r="A3" s="2" t="s">
        <v>25</v>
      </c>
      <c r="B3" s="31" t="s">
        <v>66</v>
      </c>
    </row>
    <row r="4" ht="15">
      <c r="A4" s="2"/>
    </row>
    <row r="5" ht="15">
      <c r="A5" s="2"/>
    </row>
    <row r="6" spans="1:2" ht="15">
      <c r="A6" s="4" t="s">
        <v>26</v>
      </c>
      <c r="B6" s="31" t="s">
        <v>67</v>
      </c>
    </row>
    <row r="7" spans="1:2" ht="15">
      <c r="A7" s="4" t="s">
        <v>27</v>
      </c>
      <c r="B7" s="31" t="s">
        <v>28</v>
      </c>
    </row>
    <row r="11" spans="3:18" ht="15">
      <c r="C11" s="31">
        <v>1995</v>
      </c>
      <c r="D11" s="31">
        <v>1996</v>
      </c>
      <c r="E11" s="31">
        <v>1997</v>
      </c>
      <c r="F11" s="31">
        <v>1998</v>
      </c>
      <c r="G11" s="31">
        <v>1999</v>
      </c>
      <c r="H11" s="31">
        <v>2000</v>
      </c>
      <c r="I11" s="31">
        <v>2001</v>
      </c>
      <c r="J11" s="31">
        <v>2002</v>
      </c>
      <c r="K11" s="31">
        <v>2003</v>
      </c>
      <c r="L11" s="31">
        <v>2004</v>
      </c>
      <c r="M11" s="31">
        <v>2005</v>
      </c>
      <c r="N11" s="31">
        <v>2006</v>
      </c>
      <c r="O11" s="31">
        <v>2007</v>
      </c>
      <c r="P11" s="31">
        <v>2008</v>
      </c>
      <c r="Q11" s="31">
        <v>2009</v>
      </c>
      <c r="R11" s="31">
        <v>2010</v>
      </c>
    </row>
    <row r="12" spans="1:19" ht="15">
      <c r="A12" s="31" t="s">
        <v>62</v>
      </c>
      <c r="B12" s="31" t="s">
        <v>57</v>
      </c>
      <c r="C12" s="32">
        <f>-'[1]Sheet0'!B23</f>
        <v>8.7</v>
      </c>
      <c r="D12" s="32">
        <f>-'[1]Sheet0'!C23</f>
        <v>4.4</v>
      </c>
      <c r="E12" s="32">
        <f>-'[1]Sheet0'!D23</f>
        <v>5.9</v>
      </c>
      <c r="F12" s="32">
        <f>-'[1]Sheet0'!E23</f>
        <v>7.8</v>
      </c>
      <c r="G12" s="32">
        <f>-'[1]Sheet0'!F23</f>
        <v>5.4</v>
      </c>
      <c r="H12" s="32">
        <f>-'[1]Sheet0'!G23</f>
        <v>3</v>
      </c>
      <c r="I12" s="32">
        <f>-'[1]Sheet0'!H23</f>
        <v>4</v>
      </c>
      <c r="J12" s="32">
        <f>-'[1]Sheet0'!I23</f>
        <v>8.9</v>
      </c>
      <c r="K12" s="32">
        <f>-'[1]Sheet0'!J23</f>
        <v>7.2</v>
      </c>
      <c r="L12" s="32">
        <f>-'[1]Sheet0'!K23</f>
        <v>6.4</v>
      </c>
      <c r="M12" s="32">
        <f>-'[1]Sheet0'!L23</f>
        <v>7.9</v>
      </c>
      <c r="N12" s="32">
        <f>-'[1]Sheet0'!M23</f>
        <v>9.3</v>
      </c>
      <c r="O12" s="32">
        <f>-'[1]Sheet0'!N23</f>
        <v>5</v>
      </c>
      <c r="P12" s="32">
        <f>-'[1]Sheet0'!O23</f>
        <v>3.7</v>
      </c>
      <c r="Q12" s="32">
        <f>-'[1]Sheet0'!P23</f>
        <v>4.5</v>
      </c>
      <c r="R12" s="32">
        <f>-'[1]Sheet0'!Q23</f>
        <v>4.2</v>
      </c>
      <c r="S12" s="32">
        <f>+'[1]Sheet0'!R23</f>
      </c>
    </row>
    <row r="13" spans="1:19" ht="15">
      <c r="A13" s="31" t="s">
        <v>58</v>
      </c>
      <c r="B13" s="31" t="s">
        <v>58</v>
      </c>
      <c r="C13" s="32"/>
      <c r="D13" s="32"/>
      <c r="E13" s="32">
        <f>-'[1]Sheet0'!D4</f>
        <v>2.6</v>
      </c>
      <c r="F13" s="32">
        <f>-'[1]Sheet0'!E4</f>
        <v>1.9</v>
      </c>
      <c r="G13" s="32">
        <f>-'[1]Sheet0'!F4</f>
        <v>1</v>
      </c>
      <c r="H13" s="32">
        <f>-'[1]Sheet0'!G4</f>
        <v>-0.6</v>
      </c>
      <c r="I13" s="32">
        <f>-'[1]Sheet0'!H4</f>
        <v>1.4</v>
      </c>
      <c r="J13" s="32">
        <f>-'[1]Sheet0'!I4</f>
        <v>2.5</v>
      </c>
      <c r="K13" s="32">
        <f>-'[1]Sheet0'!J4</f>
        <v>3.1</v>
      </c>
      <c r="L13" s="32">
        <f>-'[1]Sheet0'!K4</f>
        <v>2.9</v>
      </c>
      <c r="M13" s="32">
        <f>-'[1]Sheet0'!L4</f>
        <v>2.5</v>
      </c>
      <c r="N13" s="32">
        <f>-'[1]Sheet0'!M4</f>
        <v>1.5</v>
      </c>
      <c r="O13" s="32">
        <f>-'[1]Sheet0'!N4</f>
        <v>0.9</v>
      </c>
      <c r="P13" s="32">
        <f>-'[1]Sheet0'!O4</f>
        <v>2.4</v>
      </c>
      <c r="Q13" s="32">
        <f>-'[1]Sheet0'!P4</f>
        <v>6.8</v>
      </c>
      <c r="R13" s="32">
        <f>-'[1]Sheet0'!Q4</f>
        <v>6.4</v>
      </c>
      <c r="S13" s="32">
        <f>+'[1]Sheet0'!R4</f>
      </c>
    </row>
    <row r="14" spans="1:19" ht="15">
      <c r="A14" s="31" t="s">
        <v>59</v>
      </c>
      <c r="B14" s="31" t="s">
        <v>59</v>
      </c>
      <c r="C14" s="32">
        <f>-'[1]Sheet0'!B6</f>
        <v>5</v>
      </c>
      <c r="D14" s="32">
        <f>-'[1]Sheet0'!C6</f>
        <v>4.2</v>
      </c>
      <c r="E14" s="32">
        <f>-'[1]Sheet0'!D6</f>
        <v>2.7</v>
      </c>
      <c r="F14" s="32">
        <f>-'[1]Sheet0'!E6</f>
        <v>2.3</v>
      </c>
      <c r="G14" s="32">
        <f>-'[1]Sheet0'!F6</f>
        <v>1.4</v>
      </c>
      <c r="H14" s="32">
        <f>-'[1]Sheet0'!G6</f>
        <v>0</v>
      </c>
      <c r="I14" s="32">
        <f>-'[1]Sheet0'!H6</f>
        <v>1.9</v>
      </c>
      <c r="J14" s="32">
        <f>-'[1]Sheet0'!I6</f>
        <v>2.6</v>
      </c>
      <c r="K14" s="32">
        <f>-'[1]Sheet0'!J6</f>
        <v>3.1</v>
      </c>
      <c r="L14" s="32">
        <f>-'[1]Sheet0'!K6</f>
        <v>2.9</v>
      </c>
      <c r="M14" s="32">
        <f>-'[1]Sheet0'!L6</f>
        <v>2.5</v>
      </c>
      <c r="N14" s="32">
        <f>-'[1]Sheet0'!M6</f>
        <v>1.4</v>
      </c>
      <c r="O14" s="32">
        <f>-'[1]Sheet0'!N6</f>
        <v>0.7</v>
      </c>
      <c r="P14" s="32">
        <f>-'[1]Sheet0'!O6</f>
        <v>2</v>
      </c>
      <c r="Q14" s="32">
        <f>-'[1]Sheet0'!P6</f>
        <v>6.3</v>
      </c>
      <c r="R14" s="32">
        <f>-'[1]Sheet0'!Q6</f>
        <v>6</v>
      </c>
      <c r="S14" s="32">
        <f>+'[1]Sheet0'!R6</f>
      </c>
    </row>
    <row r="15" spans="1:18" ht="15">
      <c r="A15" s="31" t="s">
        <v>63</v>
      </c>
      <c r="B15" s="31" t="s">
        <v>60</v>
      </c>
      <c r="C15" s="31">
        <v>3</v>
      </c>
      <c r="D15" s="31">
        <v>3</v>
      </c>
      <c r="E15" s="31">
        <v>3</v>
      </c>
      <c r="F15" s="31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31">
        <v>3</v>
      </c>
      <c r="R15" s="31">
        <v>3</v>
      </c>
    </row>
    <row r="16" spans="1:18" ht="15">
      <c r="A16" s="31" t="s">
        <v>64</v>
      </c>
      <c r="B16" s="31" t="s">
        <v>61</v>
      </c>
      <c r="C16" s="32">
        <f>-AVERAGE('[1]Sheet0'!B10,'[1]Sheet0'!B27,'[1]Sheet0'!B31)</f>
        <v>7.066666666666666</v>
      </c>
      <c r="D16" s="32">
        <f>-AVERAGE('[1]Sheet0'!C10,'[1]Sheet0'!C27,'[1]Sheet0'!C31)</f>
        <v>6.033333333333334</v>
      </c>
      <c r="E16" s="32">
        <f>-AVERAGE('[1]Sheet0'!D10,'[1]Sheet0'!D27,'[1]Sheet0'!D31)</f>
        <v>4.8999999999999995</v>
      </c>
      <c r="F16" s="32">
        <f>-AVERAGE('[1]Sheet0'!E10,'[1]Sheet0'!E27,'[1]Sheet0'!E31)</f>
        <v>4.866666666666667</v>
      </c>
      <c r="G16" s="32">
        <f>-AVERAGE('[1]Sheet0'!F10,'[1]Sheet0'!F27,'[1]Sheet0'!F31)</f>
        <v>4.466666666666667</v>
      </c>
      <c r="H16" s="32">
        <f>-AVERAGE('[1]Sheet0'!G10,'[1]Sheet0'!G27,'[1]Sheet0'!G31)</f>
        <v>6.333333333333333</v>
      </c>
      <c r="I16" s="32">
        <f>-AVERAGE('[1]Sheet0'!H10,'[1]Sheet0'!H27,'[1]Sheet0'!H31)</f>
        <v>5.8</v>
      </c>
      <c r="J16" s="32">
        <f>-AVERAGE('[1]Sheet0'!I10,'[1]Sheet0'!I27,'[1]Sheet0'!I31)</f>
        <v>6.666666666666667</v>
      </c>
      <c r="K16" s="32">
        <f>-AVERAGE('[1]Sheet0'!J10,'[1]Sheet0'!J27,'[1]Sheet0'!J31)</f>
        <v>5.2</v>
      </c>
      <c r="L16" s="32">
        <f>-AVERAGE('[1]Sheet0'!K10,'[1]Sheet0'!K27,'[1]Sheet0'!K31)</f>
        <v>3.6</v>
      </c>
      <c r="M16" s="32">
        <f>-AVERAGE('[1]Sheet0'!L10,'[1]Sheet0'!L27,'[1]Sheet0'!L31)</f>
        <v>3.5</v>
      </c>
      <c r="N16" s="32">
        <f>-AVERAGE('[1]Sheet0'!M10,'[1]Sheet0'!M27,'[1]Sheet0'!M31)</f>
        <v>3.1333333333333333</v>
      </c>
      <c r="O16" s="32">
        <f>-AVERAGE('[1]Sheet0'!N10,'[1]Sheet0'!N27,'[1]Sheet0'!N31)</f>
        <v>1.4666666666666666</v>
      </c>
      <c r="P16" s="32">
        <f>-AVERAGE('[1]Sheet0'!O10,'[1]Sheet0'!O27,'[1]Sheet0'!O31)</f>
        <v>2.8333333333333335</v>
      </c>
      <c r="Q16" s="32">
        <f>-AVERAGE('[1]Sheet0'!P10,'[1]Sheet0'!P27,'[1]Sheet0'!P31)</f>
        <v>7.066666666666666</v>
      </c>
      <c r="R16" s="32">
        <f>-AVERAGE('[1]Sheet0'!Q10,'[1]Sheet0'!Q27,'[1]Sheet0'!Q31)</f>
        <v>6.833333333333333</v>
      </c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2"/>
  <dimension ref="A1:I40"/>
  <sheetViews>
    <sheetView showGridLines="0" zoomScale="70" zoomScaleNormal="70" zoomScalePageLayoutView="0" workbookViewId="0" topLeftCell="A1">
      <selection activeCell="A1" sqref="A1:B1"/>
    </sheetView>
  </sheetViews>
  <sheetFormatPr defaultColWidth="9.00390625" defaultRowHeight="16.5"/>
  <cols>
    <col min="1" max="1" width="14.50390625" style="33" bestFit="1" customWidth="1"/>
    <col min="2" max="2" width="10.375" style="34" customWidth="1"/>
    <col min="3" max="3" width="25.75390625" style="33" bestFit="1" customWidth="1"/>
    <col min="4" max="4" width="16.625" style="33" bestFit="1" customWidth="1"/>
    <col min="5" max="7" width="9.00390625" style="33" customWidth="1"/>
    <col min="8" max="8" width="20.125" style="33" customWidth="1"/>
    <col min="9" max="9" width="16.625" style="33" bestFit="1" customWidth="1"/>
    <col min="10" max="16384" width="9.00390625" style="33" customWidth="1"/>
  </cols>
  <sheetData>
    <row r="1" spans="1:2" ht="15">
      <c r="A1" s="1"/>
      <c r="B1" s="1"/>
    </row>
    <row r="2" spans="1:2" ht="15">
      <c r="A2" s="2" t="s">
        <v>24</v>
      </c>
      <c r="B2" s="34" t="s">
        <v>146</v>
      </c>
    </row>
    <row r="3" spans="1:2" ht="15">
      <c r="A3" s="2" t="s">
        <v>25</v>
      </c>
      <c r="B3" s="33" t="s">
        <v>160</v>
      </c>
    </row>
    <row r="4" spans="1:2" ht="15">
      <c r="A4" s="2"/>
      <c r="B4" s="33"/>
    </row>
    <row r="5" spans="1:2" ht="15">
      <c r="A5" s="2"/>
      <c r="B5" s="33"/>
    </row>
    <row r="6" spans="1:2" ht="15">
      <c r="A6" s="4" t="s">
        <v>26</v>
      </c>
      <c r="B6" s="33" t="s">
        <v>147</v>
      </c>
    </row>
    <row r="7" spans="1:2" ht="15">
      <c r="A7" s="4" t="s">
        <v>27</v>
      </c>
      <c r="B7" s="33" t="s">
        <v>148</v>
      </c>
    </row>
    <row r="8" ht="15">
      <c r="B8" s="33"/>
    </row>
    <row r="9" spans="1:9" ht="15">
      <c r="A9" s="35"/>
      <c r="B9" s="35"/>
      <c r="C9" s="35" t="s">
        <v>142</v>
      </c>
      <c r="D9" s="35" t="s">
        <v>36</v>
      </c>
      <c r="G9" s="31">
        <v>2009</v>
      </c>
      <c r="H9" s="31" t="s">
        <v>145</v>
      </c>
      <c r="I9" s="31" t="s">
        <v>36</v>
      </c>
    </row>
    <row r="10" spans="1:9" ht="15">
      <c r="A10" s="35"/>
      <c r="B10" s="35" t="s">
        <v>5</v>
      </c>
      <c r="C10" s="36">
        <v>200.56</v>
      </c>
      <c r="D10" s="37">
        <v>96.2</v>
      </c>
      <c r="G10" s="31" t="s">
        <v>5</v>
      </c>
      <c r="H10" s="31">
        <v>116</v>
      </c>
      <c r="I10" s="31">
        <v>96.2</v>
      </c>
    </row>
    <row r="11" spans="1:9" ht="15">
      <c r="A11" s="35"/>
      <c r="B11" s="35" t="s">
        <v>128</v>
      </c>
      <c r="C11" s="36">
        <v>56.55</v>
      </c>
      <c r="D11" s="37">
        <v>14.6</v>
      </c>
      <c r="G11" s="31" t="s">
        <v>128</v>
      </c>
      <c r="H11" s="31">
        <v>44</v>
      </c>
      <c r="I11" s="31">
        <v>14.6</v>
      </c>
    </row>
    <row r="12" spans="1:9" ht="15">
      <c r="A12" s="35"/>
      <c r="B12" s="35" t="s">
        <v>129</v>
      </c>
      <c r="C12" s="36">
        <v>54.95</v>
      </c>
      <c r="D12" s="37">
        <v>35.3</v>
      </c>
      <c r="G12" s="31" t="s">
        <v>129</v>
      </c>
      <c r="H12" s="31">
        <v>82</v>
      </c>
      <c r="I12" s="31">
        <v>35.3</v>
      </c>
    </row>
    <row r="13" spans="1:9" ht="15">
      <c r="A13" s="35"/>
      <c r="B13" s="35" t="s">
        <v>131</v>
      </c>
      <c r="C13" s="36">
        <v>80.78</v>
      </c>
      <c r="D13" s="37">
        <v>41.8</v>
      </c>
      <c r="G13" s="31" t="s">
        <v>131</v>
      </c>
      <c r="H13" s="31">
        <v>121</v>
      </c>
      <c r="I13" s="31">
        <v>41.8</v>
      </c>
    </row>
    <row r="14" spans="1:9" ht="15">
      <c r="A14" s="35"/>
      <c r="B14" s="35" t="s">
        <v>16</v>
      </c>
      <c r="C14" s="36">
        <v>130.98</v>
      </c>
      <c r="D14" s="37">
        <v>73.5</v>
      </c>
      <c r="G14" s="31" t="s">
        <v>16</v>
      </c>
      <c r="H14" s="31">
        <v>116</v>
      </c>
      <c r="I14" s="31">
        <v>73.5</v>
      </c>
    </row>
    <row r="15" spans="1:9" ht="15">
      <c r="A15" s="35"/>
      <c r="B15" s="35" t="s">
        <v>133</v>
      </c>
      <c r="C15" s="36">
        <v>67.16</v>
      </c>
      <c r="D15" s="37">
        <v>7.2</v>
      </c>
      <c r="G15" s="31" t="s">
        <v>133</v>
      </c>
      <c r="H15" s="31">
        <v>64</v>
      </c>
      <c r="I15" s="31">
        <v>7.2</v>
      </c>
    </row>
    <row r="16" spans="1:9" ht="15">
      <c r="A16" s="35"/>
      <c r="B16" s="35" t="s">
        <v>18</v>
      </c>
      <c r="C16" s="36">
        <v>65.86</v>
      </c>
      <c r="D16" s="37">
        <v>65.6</v>
      </c>
      <c r="G16" s="31" t="s">
        <v>18</v>
      </c>
      <c r="H16" s="31">
        <v>127</v>
      </c>
      <c r="I16" s="31">
        <v>65.6</v>
      </c>
    </row>
    <row r="17" spans="1:9" ht="15">
      <c r="A17" s="35"/>
      <c r="B17" s="35" t="s">
        <v>7</v>
      </c>
      <c r="C17" s="36">
        <v>64.97</v>
      </c>
      <c r="D17" s="37">
        <v>127.1</v>
      </c>
      <c r="G17" s="31" t="s">
        <v>7</v>
      </c>
      <c r="H17" s="31">
        <v>94</v>
      </c>
      <c r="I17" s="31">
        <v>127.1</v>
      </c>
    </row>
    <row r="18" spans="1:9" ht="15">
      <c r="A18" s="35"/>
      <c r="B18" s="35" t="s">
        <v>9</v>
      </c>
      <c r="C18" s="36">
        <v>78.11</v>
      </c>
      <c r="D18" s="37">
        <v>53.3</v>
      </c>
      <c r="G18" s="31" t="s">
        <v>9</v>
      </c>
      <c r="H18" s="31">
        <v>103</v>
      </c>
      <c r="I18" s="31">
        <v>53.3</v>
      </c>
    </row>
    <row r="19" spans="1:9" ht="15">
      <c r="A19" s="35"/>
      <c r="B19" s="35" t="s">
        <v>11</v>
      </c>
      <c r="C19" s="36">
        <v>131.46</v>
      </c>
      <c r="D19" s="37">
        <v>78.3</v>
      </c>
      <c r="G19" s="31" t="s">
        <v>11</v>
      </c>
      <c r="H19" s="31">
        <v>107</v>
      </c>
      <c r="I19" s="31">
        <v>78.3</v>
      </c>
    </row>
    <row r="20" spans="1:9" ht="15">
      <c r="A20" s="35"/>
      <c r="B20" s="35" t="s">
        <v>13</v>
      </c>
      <c r="C20" s="36">
        <v>179.82</v>
      </c>
      <c r="D20" s="37">
        <v>116.1</v>
      </c>
      <c r="G20" s="31" t="s">
        <v>13</v>
      </c>
      <c r="H20" s="31">
        <v>104</v>
      </c>
      <c r="I20" s="31">
        <v>116.1</v>
      </c>
    </row>
    <row r="21" spans="1:9" ht="15">
      <c r="A21" s="35"/>
      <c r="B21" s="35" t="s">
        <v>137</v>
      </c>
      <c r="C21" s="36">
        <v>142.33</v>
      </c>
      <c r="D21" s="37">
        <v>58</v>
      </c>
      <c r="G21" s="31" t="s">
        <v>137</v>
      </c>
      <c r="H21" s="31">
        <v>98</v>
      </c>
      <c r="I21" s="31">
        <v>58</v>
      </c>
    </row>
    <row r="22" spans="1:9" ht="15">
      <c r="A22" s="35"/>
      <c r="B22" s="35" t="s">
        <v>134</v>
      </c>
      <c r="C22" s="36">
        <v>10.07</v>
      </c>
      <c r="D22" s="37">
        <v>36.7</v>
      </c>
      <c r="G22" s="31" t="s">
        <v>134</v>
      </c>
      <c r="H22" s="31">
        <v>52</v>
      </c>
      <c r="I22" s="31">
        <v>36.7</v>
      </c>
    </row>
    <row r="23" spans="1:9" ht="15">
      <c r="A23" s="35"/>
      <c r="B23" s="35" t="s">
        <v>135</v>
      </c>
      <c r="C23" s="36">
        <v>39.19</v>
      </c>
      <c r="D23" s="37">
        <v>29.5</v>
      </c>
      <c r="G23" s="31" t="s">
        <v>135</v>
      </c>
      <c r="H23" s="31">
        <v>55</v>
      </c>
      <c r="I23" s="31">
        <v>29.5</v>
      </c>
    </row>
    <row r="24" spans="1:9" ht="15">
      <c r="A24" s="35"/>
      <c r="B24" s="35" t="s">
        <v>23</v>
      </c>
      <c r="C24" s="36">
        <v>79.23</v>
      </c>
      <c r="D24" s="37">
        <v>14.6</v>
      </c>
      <c r="G24" s="31" t="s">
        <v>82</v>
      </c>
      <c r="H24" s="31">
        <v>65</v>
      </c>
      <c r="I24" s="31">
        <v>78.4</v>
      </c>
    </row>
    <row r="25" spans="1:9" ht="15">
      <c r="A25" s="35"/>
      <c r="B25" s="35" t="s">
        <v>82</v>
      </c>
      <c r="C25" s="36">
        <v>64.15</v>
      </c>
      <c r="D25" s="37">
        <v>78.4</v>
      </c>
      <c r="G25" s="31" t="s">
        <v>138</v>
      </c>
      <c r="H25" s="31">
        <v>81</v>
      </c>
      <c r="I25" s="31">
        <v>67.6</v>
      </c>
    </row>
    <row r="26" spans="1:9" ht="15">
      <c r="A26" s="35"/>
      <c r="B26" s="35" t="s">
        <v>22</v>
      </c>
      <c r="C26" s="36">
        <v>153.27</v>
      </c>
      <c r="D26" s="37">
        <v>60.8</v>
      </c>
      <c r="G26" s="31" t="s">
        <v>22</v>
      </c>
      <c r="H26" s="31">
        <v>131</v>
      </c>
      <c r="I26" s="31">
        <v>60.8</v>
      </c>
    </row>
    <row r="27" spans="1:9" ht="15">
      <c r="A27" s="35"/>
      <c r="B27" s="35" t="s">
        <v>15</v>
      </c>
      <c r="C27" s="36">
        <v>115.99</v>
      </c>
      <c r="D27" s="37">
        <v>69.6</v>
      </c>
      <c r="G27" s="31" t="s">
        <v>15</v>
      </c>
      <c r="H27" s="31">
        <v>124</v>
      </c>
      <c r="I27" s="31">
        <v>69.6</v>
      </c>
    </row>
    <row r="28" spans="1:9" ht="15">
      <c r="A28" s="35"/>
      <c r="B28" s="35" t="s">
        <v>130</v>
      </c>
      <c r="C28" s="36">
        <v>46.84</v>
      </c>
      <c r="D28" s="37">
        <v>50.9</v>
      </c>
      <c r="G28" s="31" t="s">
        <v>130</v>
      </c>
      <c r="H28" s="31">
        <v>61</v>
      </c>
      <c r="I28" s="31">
        <v>50.9</v>
      </c>
    </row>
    <row r="29" spans="1:9" ht="15">
      <c r="A29" s="35"/>
      <c r="B29" s="35" t="s">
        <v>20</v>
      </c>
      <c r="C29" s="36">
        <v>124.07</v>
      </c>
      <c r="D29" s="37">
        <v>83</v>
      </c>
      <c r="G29" s="31" t="s">
        <v>20</v>
      </c>
      <c r="H29" s="31">
        <v>80</v>
      </c>
      <c r="I29" s="31">
        <v>83</v>
      </c>
    </row>
    <row r="30" spans="1:9" ht="15">
      <c r="A30" s="35"/>
      <c r="B30" s="35" t="s">
        <v>136</v>
      </c>
      <c r="C30" s="36">
        <v>47.04</v>
      </c>
      <c r="D30" s="37">
        <v>23.6</v>
      </c>
      <c r="G30" s="31" t="s">
        <v>136</v>
      </c>
      <c r="H30" s="31">
        <v>46</v>
      </c>
      <c r="I30" s="31">
        <v>23.6</v>
      </c>
    </row>
    <row r="31" spans="1:9" ht="15">
      <c r="A31" s="35"/>
      <c r="B31" s="35" t="s">
        <v>139</v>
      </c>
      <c r="C31" s="36">
        <v>79.41</v>
      </c>
      <c r="D31" s="37">
        <v>35.2</v>
      </c>
      <c r="G31" s="31" t="s">
        <v>139</v>
      </c>
      <c r="H31" s="31">
        <v>88</v>
      </c>
      <c r="I31" s="31">
        <v>35.2</v>
      </c>
    </row>
    <row r="32" spans="1:9" ht="15">
      <c r="A32" s="35"/>
      <c r="B32" s="35" t="s">
        <v>132</v>
      </c>
      <c r="C32" s="36">
        <v>12.21</v>
      </c>
      <c r="D32" s="37">
        <v>35.4</v>
      </c>
      <c r="G32" s="31" t="s">
        <v>132</v>
      </c>
      <c r="H32" s="31">
        <v>73</v>
      </c>
      <c r="I32" s="31">
        <v>35.4</v>
      </c>
    </row>
    <row r="33" spans="1:9" ht="15">
      <c r="A33" s="35"/>
      <c r="B33" s="35" t="s">
        <v>3</v>
      </c>
      <c r="C33" s="36">
        <v>61.3</v>
      </c>
      <c r="D33" s="37">
        <v>43.8</v>
      </c>
      <c r="G33" s="31" t="s">
        <v>3</v>
      </c>
      <c r="H33" s="31">
        <v>113</v>
      </c>
      <c r="I33" s="31">
        <v>43.8</v>
      </c>
    </row>
    <row r="34" spans="1:9" ht="15">
      <c r="A34" s="35"/>
      <c r="B34" s="35" t="s">
        <v>140</v>
      </c>
      <c r="C34" s="36">
        <v>108.24</v>
      </c>
      <c r="D34" s="37">
        <v>42.8</v>
      </c>
      <c r="G34" s="31" t="s">
        <v>140</v>
      </c>
      <c r="H34" s="31">
        <v>119</v>
      </c>
      <c r="I34" s="31">
        <v>42.8</v>
      </c>
    </row>
    <row r="35" spans="1:9" ht="15">
      <c r="A35" s="35"/>
      <c r="B35" s="35" t="s">
        <v>141</v>
      </c>
      <c r="C35" s="36">
        <v>184.55</v>
      </c>
      <c r="D35" s="37">
        <v>69.6</v>
      </c>
      <c r="G35" s="31" t="s">
        <v>141</v>
      </c>
      <c r="H35" s="31">
        <v>112</v>
      </c>
      <c r="I35" s="31">
        <v>69.6</v>
      </c>
    </row>
    <row r="36" spans="1:4" ht="15">
      <c r="A36" s="35"/>
      <c r="B36" s="35" t="s">
        <v>143</v>
      </c>
      <c r="C36" s="36">
        <v>13</v>
      </c>
      <c r="D36" s="37">
        <v>43.1</v>
      </c>
    </row>
    <row r="37" spans="1:4" ht="15">
      <c r="A37" s="35"/>
      <c r="B37" s="35" t="s">
        <v>144</v>
      </c>
      <c r="C37" s="36">
        <v>49.67</v>
      </c>
      <c r="D37" s="37">
        <v>35.3</v>
      </c>
    </row>
    <row r="38" ht="15"/>
    <row r="39" ht="15"/>
    <row r="40" spans="1:4" ht="15">
      <c r="A40" s="31"/>
      <c r="B40" s="31"/>
      <c r="C40" s="31"/>
      <c r="D40" s="31"/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3"/>
  <dimension ref="A2:E19"/>
  <sheetViews>
    <sheetView showGridLines="0" zoomScale="70" zoomScaleNormal="70" zoomScalePageLayoutView="0" workbookViewId="0" topLeftCell="A1">
      <selection activeCell="A1" sqref="A1:B1"/>
    </sheetView>
  </sheetViews>
  <sheetFormatPr defaultColWidth="9.00390625" defaultRowHeight="16.5"/>
  <cols>
    <col min="1" max="1" width="14.50390625" style="1" bestFit="1" customWidth="1"/>
    <col min="2" max="2" width="31.875" style="1" customWidth="1"/>
    <col min="3" max="3" width="36.125" style="1" customWidth="1"/>
    <col min="4" max="16384" width="9.00390625" style="1" customWidth="1"/>
  </cols>
  <sheetData>
    <row r="2" spans="1:2" ht="15">
      <c r="A2" s="2" t="s">
        <v>24</v>
      </c>
      <c r="B2" s="1" t="s">
        <v>111</v>
      </c>
    </row>
    <row r="3" spans="1:2" ht="15">
      <c r="A3" s="2" t="s">
        <v>25</v>
      </c>
      <c r="B3" s="1" t="s">
        <v>161</v>
      </c>
    </row>
    <row r="4" ht="15">
      <c r="A4" s="2"/>
    </row>
    <row r="5" ht="15">
      <c r="A5" s="2"/>
    </row>
    <row r="6" spans="1:2" s="39" customFormat="1" ht="15">
      <c r="A6" s="4" t="s">
        <v>26</v>
      </c>
      <c r="B6" s="38" t="s">
        <v>108</v>
      </c>
    </row>
    <row r="7" spans="1:2" ht="15">
      <c r="A7" s="4" t="s">
        <v>27</v>
      </c>
      <c r="B7" s="1" t="s">
        <v>162</v>
      </c>
    </row>
    <row r="8" spans="1:2" ht="15">
      <c r="A8" s="1" t="s">
        <v>168</v>
      </c>
      <c r="B8" s="1" t="s">
        <v>170</v>
      </c>
    </row>
    <row r="9" spans="1:2" ht="15">
      <c r="A9" s="1" t="s">
        <v>169</v>
      </c>
      <c r="B9" s="1" t="s">
        <v>171</v>
      </c>
    </row>
    <row r="11" spans="2:3" ht="30">
      <c r="B11" s="40" t="s">
        <v>109</v>
      </c>
      <c r="C11" s="40" t="s">
        <v>110</v>
      </c>
    </row>
    <row r="12" spans="2:3" ht="30">
      <c r="B12" s="40" t="s">
        <v>106</v>
      </c>
      <c r="C12" s="40" t="s">
        <v>107</v>
      </c>
    </row>
    <row r="14" spans="2:5" ht="15">
      <c r="B14" s="1">
        <v>60</v>
      </c>
      <c r="C14" s="41">
        <v>-2.1</v>
      </c>
      <c r="D14" s="16"/>
      <c r="E14" s="16"/>
    </row>
    <row r="15" spans="2:5" ht="15">
      <c r="B15" s="1">
        <v>56.5</v>
      </c>
      <c r="C15" s="41">
        <v>-1.5</v>
      </c>
      <c r="D15" s="16"/>
      <c r="E15" s="16"/>
    </row>
    <row r="16" spans="2:5" ht="15">
      <c r="B16" s="1">
        <v>55</v>
      </c>
      <c r="C16" s="41">
        <v>-1.3</v>
      </c>
      <c r="D16" s="16"/>
      <c r="E16" s="16"/>
    </row>
    <row r="17" spans="2:5" ht="15">
      <c r="B17" s="1">
        <v>50</v>
      </c>
      <c r="C17" s="41">
        <v>-0.5</v>
      </c>
      <c r="D17" s="16"/>
      <c r="E17" s="16"/>
    </row>
    <row r="18" spans="2:5" ht="15">
      <c r="B18" s="1">
        <v>45</v>
      </c>
      <c r="C18" s="41">
        <v>0.3</v>
      </c>
      <c r="D18" s="16"/>
      <c r="E18" s="16"/>
    </row>
    <row r="19" spans="2:5" ht="15">
      <c r="B19" s="1">
        <v>40</v>
      </c>
      <c r="C19" s="41">
        <v>1</v>
      </c>
      <c r="D19" s="16"/>
      <c r="E19" s="16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hoffmannm</dc:creator>
  <cp:keywords/>
  <dc:description/>
  <cp:lastModifiedBy>szilagyiesz</cp:lastModifiedBy>
  <dcterms:created xsi:type="dcterms:W3CDTF">2010-12-05T22:15:35Z</dcterms:created>
  <dcterms:modified xsi:type="dcterms:W3CDTF">2011-10-10T14:15:43Z</dcterms:modified>
  <cp:category/>
  <cp:version/>
  <cp:contentType/>
  <cp:contentStatus/>
</cp:coreProperties>
</file>