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ml.chartshapes+xml"/>
  <Override PartName="/xl/charts/chart1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omments1.xml" ContentType="application/vnd.openxmlformats-officedocument.spreadsheetml.comments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1.xml" ContentType="application/vnd.openxmlformats-officedocument.drawing+xml"/>
  <Override PartName="/xl/charts/chart29.xml" ContentType="application/vnd.openxmlformats-officedocument.drawingml.chart+xml"/>
  <Override PartName="/xl/theme/themeOverride1.xml" ContentType="application/vnd.openxmlformats-officedocument.themeOverride+xml"/>
  <Override PartName="/xl/charts/chart30.xml" ContentType="application/vnd.openxmlformats-officedocument.drawingml.chart+xml"/>
  <Override PartName="/xl/theme/themeOverride2.xml" ContentType="application/vnd.openxmlformats-officedocument.themeOverride+xml"/>
  <Override PartName="/xl/drawings/drawing22.xml" ContentType="application/vnd.openxmlformats-officedocument.drawing+xml"/>
  <Override PartName="/xl/charts/chart3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3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4.xml" ContentType="application/vnd.openxmlformats-officedocument.drawing+xml"/>
  <Override PartName="/xl/comments2.xml" ContentType="application/vnd.openxmlformats-officedocument.spreadsheetml.comments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PPF\_Common\MTO\Monetáris Program\projektek\BOP_publikacio\2020_Q4\honlapra\"/>
    </mc:Choice>
  </mc:AlternateContent>
  <xr:revisionPtr revIDLastSave="0" documentId="13_ncr:1_{2637A83C-77A9-4CBB-91C7-91DD289BB996}" xr6:coauthVersionLast="46" xr6:coauthVersionMax="46" xr10:uidLastSave="{00000000-0000-0000-0000-000000000000}"/>
  <bookViews>
    <workbookView xWindow="-120" yWindow="-120" windowWidth="20730" windowHeight="11160" tabRatio="714" xr2:uid="{00000000-000D-0000-FFFF-FFFF00000000}"/>
  </bookViews>
  <sheets>
    <sheet name="45. ábra" sheetId="73" r:id="rId1"/>
    <sheet name="46. ábra" sheetId="76" r:id="rId2"/>
    <sheet name="47. ábra" sheetId="61" r:id="rId3"/>
    <sheet name="48. ábra" sheetId="67" r:id="rId4"/>
    <sheet name="49. ábra" sheetId="68" r:id="rId5"/>
    <sheet name="50. ábra" sheetId="74" r:id="rId6"/>
    <sheet name="51. ábra" sheetId="75" r:id="rId7"/>
    <sheet name="52. ábra" sheetId="49" r:id="rId8"/>
    <sheet name="53. ábra" sheetId="14" r:id="rId9"/>
    <sheet name="54. ábra" sheetId="63" r:id="rId10"/>
    <sheet name="55. ábra" sheetId="31" r:id="rId11"/>
    <sheet name="56. ábra" sheetId="24" r:id="rId12"/>
    <sheet name="57. ábra" sheetId="55" r:id="rId13"/>
    <sheet name="58. ábra" sheetId="26" r:id="rId14"/>
    <sheet name="59. ábra" sheetId="70" r:id="rId15"/>
    <sheet name="60. ábra" sheetId="71" r:id="rId16"/>
    <sheet name="61. ábra" sheetId="60" r:id="rId17"/>
    <sheet name="62. ábra" sheetId="28" r:id="rId18"/>
    <sheet name="63. ábra" sheetId="29" r:id="rId19"/>
    <sheet name="64. ábra" sheetId="44" r:id="rId20"/>
  </sheets>
  <definedNames>
    <definedName name="_xlnm._FilterDatabase" localSheetId="7" hidden="1">'52. ábra'!$B$3:$EW$8</definedName>
    <definedName name="_xlnm._FilterDatabase" localSheetId="14" hidden="1">'59. ábra'!$A$22:$FW$63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55" l="1"/>
  <c r="D5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Y5" i="55"/>
  <c r="Z5" i="55"/>
  <c r="AA5" i="55"/>
  <c r="AB5" i="55"/>
  <c r="AC5" i="55"/>
  <c r="AD5" i="55"/>
  <c r="AE5" i="55"/>
  <c r="AF5" i="55"/>
  <c r="AG5" i="55"/>
  <c r="AH5" i="55"/>
  <c r="BR5" i="55"/>
  <c r="BT5" i="55"/>
  <c r="BU5" i="55"/>
  <c r="BV5" i="55"/>
  <c r="BW5" i="55"/>
  <c r="BX5" i="55"/>
  <c r="BY5" i="55"/>
  <c r="BZ5" i="55"/>
  <c r="CB5" i="55"/>
  <c r="CC5" i="55"/>
  <c r="CD5" i="55"/>
  <c r="CE5" i="55"/>
  <c r="CF5" i="55"/>
  <c r="CG5" i="55"/>
  <c r="CH5" i="55"/>
  <c r="CJ5" i="55"/>
  <c r="CK5" i="55"/>
  <c r="CL5" i="55"/>
  <c r="CM5" i="55"/>
  <c r="CN5" i="55"/>
  <c r="CO5" i="55"/>
  <c r="CP5" i="55"/>
  <c r="CR5" i="55"/>
  <c r="CS5" i="55"/>
  <c r="CT5" i="55"/>
  <c r="CU5" i="55"/>
  <c r="CV5" i="55"/>
  <c r="CY5" i="55"/>
  <c r="CZ5" i="55"/>
  <c r="DB5" i="55"/>
  <c r="DC5" i="55"/>
  <c r="DD5" i="55"/>
  <c r="DE5" i="55"/>
  <c r="DF5" i="55"/>
  <c r="DG5" i="55"/>
  <c r="DH5" i="55"/>
  <c r="DJ5" i="55"/>
  <c r="DK5" i="55"/>
  <c r="DL5" i="55"/>
  <c r="DM5" i="55"/>
  <c r="DN5" i="55"/>
  <c r="DO5" i="55"/>
  <c r="DP5" i="55"/>
  <c r="DR5" i="55"/>
  <c r="DS5" i="55"/>
  <c r="DT5" i="55"/>
  <c r="DU5" i="55"/>
  <c r="DV5" i="55"/>
  <c r="DW5" i="55"/>
  <c r="DX5" i="55"/>
  <c r="DZ5" i="55"/>
  <c r="EA5" i="55"/>
  <c r="EB5" i="55"/>
  <c r="EC5" i="55"/>
  <c r="EF5" i="55"/>
  <c r="EG5" i="55"/>
  <c r="EH5" i="55"/>
  <c r="EJ5" i="55"/>
  <c r="EL5" i="55"/>
  <c r="EM5" i="55"/>
  <c r="EN5" i="55"/>
  <c r="EO5" i="55"/>
  <c r="EP5" i="55"/>
  <c r="ER5" i="55"/>
  <c r="ES5" i="55"/>
  <c r="ET5" i="55"/>
  <c r="EU5" i="55"/>
  <c r="EV5" i="55"/>
  <c r="EW5" i="55"/>
  <c r="EX5" i="55"/>
  <c r="EZ5" i="55"/>
  <c r="FA5" i="55"/>
  <c r="FB5" i="55"/>
  <c r="FC5" i="55"/>
  <c r="FD5" i="55"/>
  <c r="FE5" i="55"/>
  <c r="FF5" i="55"/>
  <c r="FH5" i="55"/>
  <c r="FI5" i="55"/>
  <c r="FJ5" i="55"/>
  <c r="EK5" i="55" l="1"/>
  <c r="FG5" i="55"/>
  <c r="EY5" i="55"/>
  <c r="EQ5" i="55"/>
  <c r="EI5" i="55"/>
  <c r="DY5" i="55"/>
  <c r="DQ5" i="55"/>
  <c r="DI5" i="55"/>
  <c r="DA5" i="55"/>
  <c r="CQ5" i="55"/>
  <c r="CI5" i="55"/>
  <c r="CA5" i="55"/>
  <c r="BS5" i="55"/>
  <c r="BW13" i="75" l="1"/>
  <c r="BV13" i="75"/>
  <c r="BU13" i="75"/>
  <c r="BT13" i="75"/>
  <c r="BS13" i="75"/>
  <c r="BR13" i="75"/>
  <c r="BQ13" i="75"/>
  <c r="BP13" i="75"/>
  <c r="BO13" i="75"/>
  <c r="BN13" i="75"/>
  <c r="BM13" i="75"/>
  <c r="BL13" i="75"/>
  <c r="BK13" i="75"/>
  <c r="AS13" i="75"/>
  <c r="AC13" i="75"/>
  <c r="AA13" i="75"/>
  <c r="Y13" i="75"/>
  <c r="W13" i="75"/>
  <c r="U13" i="75"/>
  <c r="S13" i="75"/>
  <c r="O13" i="75"/>
  <c r="M13" i="75"/>
  <c r="K13" i="75"/>
  <c r="I13" i="75"/>
  <c r="G13" i="75"/>
  <c r="E13" i="75"/>
  <c r="C13" i="75"/>
  <c r="BW15" i="75"/>
  <c r="BV15" i="75"/>
  <c r="BU15" i="75"/>
  <c r="BT15" i="75"/>
  <c r="BS15" i="75"/>
  <c r="BR15" i="75"/>
  <c r="BQ15" i="75"/>
  <c r="BP15" i="75"/>
  <c r="BO15" i="75"/>
  <c r="BN15" i="75"/>
  <c r="BM15" i="75"/>
  <c r="BL15" i="75"/>
  <c r="BK15" i="75"/>
  <c r="AS15" i="75"/>
  <c r="AM15" i="75"/>
  <c r="AL15" i="75"/>
  <c r="AK15" i="75"/>
  <c r="AJ15" i="75"/>
  <c r="AI15" i="75"/>
  <c r="AH15" i="75"/>
  <c r="AG15" i="75"/>
  <c r="AD15" i="75"/>
  <c r="AC15" i="75"/>
  <c r="AB15" i="75"/>
  <c r="AA15" i="75"/>
  <c r="Z15" i="75"/>
  <c r="Y15" i="75"/>
  <c r="X15" i="75"/>
  <c r="W15" i="75"/>
  <c r="V15" i="75"/>
  <c r="U15" i="75"/>
  <c r="T15" i="75"/>
  <c r="S15" i="75"/>
  <c r="R15" i="75"/>
  <c r="O15" i="75"/>
  <c r="N15" i="75"/>
  <c r="M15" i="75"/>
  <c r="L15" i="75"/>
  <c r="K15" i="75"/>
  <c r="J15" i="75"/>
  <c r="I15" i="75"/>
  <c r="H15" i="75"/>
  <c r="G15" i="75"/>
  <c r="F15" i="75"/>
  <c r="E15" i="75"/>
  <c r="D15" i="75"/>
  <c r="C15" i="75"/>
  <c r="BW17" i="75"/>
  <c r="BV17" i="75"/>
  <c r="BU17" i="75"/>
  <c r="BT17" i="75"/>
  <c r="BS17" i="75"/>
  <c r="BR17" i="75"/>
  <c r="BQ17" i="75"/>
  <c r="BP17" i="75"/>
  <c r="BO17" i="75"/>
  <c r="BN17" i="75"/>
  <c r="BM17" i="75"/>
  <c r="BL17" i="75"/>
  <c r="BK17" i="75"/>
  <c r="AS17" i="75"/>
  <c r="AR17" i="75"/>
  <c r="AQ17" i="75"/>
  <c r="AP17" i="75"/>
  <c r="AO17" i="75"/>
  <c r="AN17" i="75"/>
  <c r="AM17" i="75"/>
  <c r="AL17" i="75"/>
  <c r="AK17" i="75"/>
  <c r="AJ17" i="75"/>
  <c r="AI17" i="75"/>
  <c r="AH17" i="75"/>
  <c r="AG17" i="75"/>
  <c r="AD17" i="75"/>
  <c r="AC17" i="75"/>
  <c r="AB17" i="75"/>
  <c r="AA17" i="75"/>
  <c r="Z17" i="75"/>
  <c r="Y17" i="75"/>
  <c r="X17" i="75"/>
  <c r="W17" i="75"/>
  <c r="V17" i="75"/>
  <c r="U17" i="75"/>
  <c r="T17" i="75"/>
  <c r="S17" i="75"/>
  <c r="R17" i="75"/>
  <c r="O17" i="75"/>
  <c r="N17" i="75"/>
  <c r="M17" i="75"/>
  <c r="L17" i="75"/>
  <c r="K17" i="75"/>
  <c r="J17" i="75"/>
  <c r="I17" i="75"/>
  <c r="H17" i="75"/>
  <c r="G17" i="75"/>
  <c r="F17" i="75"/>
  <c r="E17" i="75"/>
  <c r="D17" i="75"/>
  <c r="C17" i="75"/>
  <c r="BW16" i="75"/>
  <c r="BV16" i="75"/>
  <c r="BU16" i="75"/>
  <c r="BT16" i="75"/>
  <c r="BS16" i="75"/>
  <c r="BR16" i="75"/>
  <c r="BQ16" i="75"/>
  <c r="BP16" i="75"/>
  <c r="BO16" i="75"/>
  <c r="BN16" i="75"/>
  <c r="BM16" i="75"/>
  <c r="BL16" i="75"/>
  <c r="BK16" i="75"/>
  <c r="AS16" i="75"/>
  <c r="AR16" i="75"/>
  <c r="AQ16" i="75"/>
  <c r="AP16" i="75"/>
  <c r="AO16" i="75"/>
  <c r="AN16" i="75"/>
  <c r="AM16" i="75"/>
  <c r="AL16" i="75"/>
  <c r="AK16" i="75"/>
  <c r="AJ16" i="75"/>
  <c r="AI16" i="75"/>
  <c r="AH16" i="75"/>
  <c r="AG16" i="75"/>
  <c r="AD16" i="75"/>
  <c r="AC16" i="75"/>
  <c r="AB16" i="75"/>
  <c r="AA16" i="75"/>
  <c r="Z16" i="75"/>
  <c r="Y16" i="75"/>
  <c r="X16" i="75"/>
  <c r="W16" i="75"/>
  <c r="V16" i="75"/>
  <c r="U16" i="75"/>
  <c r="T16" i="75"/>
  <c r="S16" i="75"/>
  <c r="R16" i="75"/>
  <c r="O16" i="75"/>
  <c r="N16" i="75"/>
  <c r="M16" i="75"/>
  <c r="L16" i="75"/>
  <c r="K16" i="75"/>
  <c r="J16" i="75"/>
  <c r="I16" i="75"/>
  <c r="H16" i="75"/>
  <c r="G16" i="75"/>
  <c r="F9" i="75"/>
  <c r="E16" i="75"/>
  <c r="D16" i="75"/>
  <c r="C16" i="75"/>
  <c r="AO9" i="75" l="1"/>
  <c r="BM9" i="75"/>
  <c r="BT9" i="75"/>
  <c r="BU9" i="75"/>
  <c r="AD13" i="75"/>
  <c r="AH13" i="75"/>
  <c r="AJ13" i="75"/>
  <c r="AL13" i="75"/>
  <c r="AN13" i="75"/>
  <c r="AP13" i="75"/>
  <c r="AR13" i="75"/>
  <c r="BL9" i="75"/>
  <c r="R13" i="75"/>
  <c r="T13" i="75"/>
  <c r="V13" i="75"/>
  <c r="X13" i="75"/>
  <c r="Z13" i="75"/>
  <c r="AB13" i="75"/>
  <c r="D13" i="75"/>
  <c r="F13" i="75"/>
  <c r="H13" i="75"/>
  <c r="J13" i="75"/>
  <c r="L13" i="75"/>
  <c r="N13" i="75"/>
  <c r="AG13" i="75"/>
  <c r="AI13" i="75"/>
  <c r="AK13" i="75"/>
  <c r="AM13" i="75"/>
  <c r="AO13" i="75"/>
  <c r="AQ13" i="75"/>
  <c r="AG9" i="75"/>
  <c r="AI9" i="75"/>
  <c r="AK9" i="75"/>
  <c r="AM9" i="75"/>
  <c r="BK9" i="75"/>
  <c r="BR9" i="75"/>
  <c r="O9" i="75"/>
  <c r="S9" i="75"/>
  <c r="U9" i="75"/>
  <c r="W9" i="75"/>
  <c r="Y9" i="75"/>
  <c r="AA9" i="75"/>
  <c r="AC9" i="75"/>
  <c r="BP9" i="75"/>
  <c r="BW9" i="75"/>
  <c r="C9" i="75"/>
  <c r="E9" i="75"/>
  <c r="G9" i="75"/>
  <c r="I9" i="75"/>
  <c r="K9" i="75"/>
  <c r="M9" i="75"/>
  <c r="BN9" i="75"/>
  <c r="AN15" i="75"/>
  <c r="AN9" i="75"/>
  <c r="AP15" i="75"/>
  <c r="AP9" i="75"/>
  <c r="AR15" i="75"/>
  <c r="AR9" i="75"/>
  <c r="AD9" i="75"/>
  <c r="AH9" i="75"/>
  <c r="AJ9" i="75"/>
  <c r="AL9" i="75"/>
  <c r="AS9" i="75"/>
  <c r="BS9" i="75"/>
  <c r="R9" i="75"/>
  <c r="T9" i="75"/>
  <c r="V9" i="75"/>
  <c r="X9" i="75"/>
  <c r="Z9" i="75"/>
  <c r="AB9" i="75"/>
  <c r="BQ9" i="75"/>
  <c r="F16" i="75"/>
  <c r="D9" i="75"/>
  <c r="H9" i="75"/>
  <c r="J9" i="75"/>
  <c r="L9" i="75"/>
  <c r="N9" i="75"/>
  <c r="AQ9" i="75"/>
  <c r="BO9" i="75"/>
  <c r="BV9" i="75"/>
  <c r="AO15" i="75"/>
  <c r="AQ15" i="75"/>
  <c r="N6" i="60" l="1"/>
  <c r="CU9" i="67" l="1"/>
  <c r="BN11" i="67"/>
  <c r="FH5" i="24"/>
  <c r="EA5" i="24"/>
  <c r="CT5" i="24"/>
  <c r="BM5" i="24"/>
  <c r="EO10" i="31"/>
  <c r="FH7" i="63"/>
  <c r="EA7" i="63"/>
  <c r="EB7" i="63"/>
  <c r="CT7" i="63"/>
  <c r="CU7" i="63"/>
  <c r="BM7" i="63"/>
  <c r="BN7" i="63"/>
  <c r="CV7" i="63" l="1"/>
  <c r="EC7" i="63"/>
  <c r="FJ7" i="63"/>
  <c r="BO7" i="63"/>
  <c r="DZ7" i="63"/>
  <c r="FG7" i="63"/>
  <c r="BN5" i="55"/>
  <c r="BO7" i="68"/>
  <c r="FI7" i="68"/>
  <c r="BL7" i="68"/>
  <c r="DZ7" i="68"/>
  <c r="FG7" i="68"/>
  <c r="BM11" i="67"/>
  <c r="CT9" i="67"/>
  <c r="CT11" i="67" s="1"/>
  <c r="BM7" i="68"/>
  <c r="CT7" i="68"/>
  <c r="BO5" i="55"/>
  <c r="EC7" i="68"/>
  <c r="EB11" i="67"/>
  <c r="EA7" i="68"/>
  <c r="BL11" i="67"/>
  <c r="FI7" i="63"/>
  <c r="BN7" i="68"/>
  <c r="BM5" i="55"/>
  <c r="CU7" i="68"/>
  <c r="EA11" i="67"/>
  <c r="FH11" i="67"/>
  <c r="FH7" i="68"/>
  <c r="BN5" i="24"/>
  <c r="CU5" i="24"/>
  <c r="EB5" i="24"/>
  <c r="FI5" i="24"/>
  <c r="BO11" i="67"/>
  <c r="FJ7" i="68"/>
  <c r="FG11" i="67"/>
  <c r="BO5" i="24"/>
  <c r="CV5" i="24"/>
  <c r="EC5" i="24"/>
  <c r="FJ5" i="24"/>
  <c r="CV7" i="68"/>
  <c r="CU11" i="67"/>
  <c r="DZ11" i="67"/>
  <c r="EC11" i="67"/>
  <c r="FJ11" i="67"/>
  <c r="BL7" i="63"/>
  <c r="CS7" i="63"/>
  <c r="BL5" i="24"/>
  <c r="CS5" i="24"/>
  <c r="DZ5" i="24"/>
  <c r="FG5" i="24"/>
  <c r="BL5" i="55"/>
  <c r="FI11" i="67"/>
  <c r="CS7" i="68"/>
  <c r="EB7" i="68"/>
  <c r="CV9" i="67"/>
  <c r="CV11" i="67" s="1"/>
  <c r="CS9" i="67"/>
  <c r="CS11" i="67" s="1"/>
  <c r="AE11" i="44" l="1"/>
  <c r="AO6" i="60" l="1"/>
  <c r="BC6" i="60"/>
  <c r="AB6" i="60"/>
  <c r="BQ6" i="60"/>
  <c r="AD6" i="61" l="1"/>
  <c r="AA6" i="60" l="1"/>
  <c r="BB6" i="60"/>
  <c r="BP6" i="60"/>
  <c r="AN6" i="60"/>
  <c r="M6" i="60"/>
  <c r="BU8" i="28" l="1"/>
  <c r="DT7" i="68" l="1"/>
  <c r="CP9" i="67" l="1"/>
  <c r="CP11" i="67" s="1"/>
  <c r="DU7" i="68"/>
  <c r="DY11" i="67"/>
  <c r="CO9" i="67"/>
  <c r="FE7" i="68"/>
  <c r="FA7" i="68"/>
  <c r="FC7" i="68"/>
  <c r="DX7" i="63"/>
  <c r="DT7" i="63"/>
  <c r="FD7" i="63"/>
  <c r="DS7" i="68"/>
  <c r="FD7" i="68"/>
  <c r="DX7" i="68"/>
  <c r="BH7" i="68"/>
  <c r="BG7" i="68"/>
  <c r="BJ7" i="68"/>
  <c r="DY7" i="63"/>
  <c r="DU7" i="63"/>
  <c r="DW7" i="63"/>
  <c r="FC7" i="63"/>
  <c r="FC11" i="67"/>
  <c r="BF7" i="68"/>
  <c r="BK7" i="68"/>
  <c r="DX11" i="67"/>
  <c r="FE11" i="67"/>
  <c r="CR7" i="68"/>
  <c r="CN7" i="68"/>
  <c r="CP7" i="68"/>
  <c r="DV7" i="63"/>
  <c r="FF7" i="63"/>
  <c r="FB7" i="63"/>
  <c r="CR9" i="67"/>
  <c r="CR11" i="67" s="1"/>
  <c r="DV11" i="67"/>
  <c r="DV7" i="68"/>
  <c r="FF11" i="67"/>
  <c r="DW11" i="67"/>
  <c r="FD11" i="67"/>
  <c r="CQ7" i="68"/>
  <c r="CM7" i="68"/>
  <c r="CO7" i="68"/>
  <c r="DW7" i="68"/>
  <c r="DY7" i="68"/>
  <c r="FF7" i="68"/>
  <c r="FB7" i="68"/>
  <c r="FE7" i="63"/>
  <c r="CQ7" i="63"/>
  <c r="CP7" i="63"/>
  <c r="CO7" i="63"/>
  <c r="CR7" i="63"/>
  <c r="BK7" i="63"/>
  <c r="BJ7" i="63"/>
  <c r="BI7" i="63"/>
  <c r="BH7" i="63"/>
  <c r="BI7" i="68"/>
  <c r="CQ9" i="67"/>
  <c r="CQ11" i="67" s="1"/>
  <c r="BJ11" i="67"/>
  <c r="CO11" i="67"/>
  <c r="BI11" i="67"/>
  <c r="BK11" i="67"/>
  <c r="BH11" i="67"/>
  <c r="DY5" i="24" l="1"/>
  <c r="FF5" i="24"/>
  <c r="DW5" i="24"/>
  <c r="FC5" i="24"/>
  <c r="FD5" i="24"/>
  <c r="BI5" i="55"/>
  <c r="DV5" i="24"/>
  <c r="BK5" i="55"/>
  <c r="BH5" i="55"/>
  <c r="CQ5" i="24"/>
  <c r="CR5" i="24"/>
  <c r="CP5" i="24"/>
  <c r="FE5" i="24"/>
  <c r="BJ5" i="55"/>
  <c r="DX5" i="24"/>
  <c r="CO5" i="24"/>
  <c r="BH5" i="24"/>
  <c r="BJ5" i="24"/>
  <c r="BI5" i="24"/>
  <c r="BK5" i="24"/>
  <c r="AS11" i="44" l="1"/>
  <c r="AD11" i="44"/>
  <c r="O11" i="44"/>
  <c r="AI14" i="67" l="1"/>
  <c r="BJ8" i="61" l="1"/>
  <c r="AU8" i="61"/>
  <c r="AF8" i="61"/>
  <c r="Q8" i="61"/>
  <c r="AV8" i="28" l="1"/>
  <c r="AW8" i="28"/>
  <c r="DR7" i="68" l="1"/>
  <c r="AW7" i="68"/>
  <c r="CY7" i="68"/>
  <c r="DO7" i="68"/>
  <c r="EJ7" i="68"/>
  <c r="DF7" i="68"/>
  <c r="DD7" i="68"/>
  <c r="EK7" i="68"/>
  <c r="EO7" i="68"/>
  <c r="EW7" i="68"/>
  <c r="EG7" i="68"/>
  <c r="ES7" i="68"/>
  <c r="AO7" i="68"/>
  <c r="BY7" i="68"/>
  <c r="AK7" i="68"/>
  <c r="AS7" i="68"/>
  <c r="BT7" i="68"/>
  <c r="CB7" i="68"/>
  <c r="CJ7" i="68"/>
  <c r="DC7" i="68"/>
  <c r="AN7" i="68"/>
  <c r="AR7" i="68"/>
  <c r="AV7" i="68"/>
  <c r="AZ7" i="68"/>
  <c r="BD7" i="68"/>
  <c r="BS7" i="68"/>
  <c r="BW7" i="68"/>
  <c r="DB7" i="68"/>
  <c r="DJ7" i="68"/>
  <c r="DN7" i="68"/>
  <c r="EF7" i="68"/>
  <c r="EN7" i="68"/>
  <c r="EZ7" i="68"/>
  <c r="BE7" i="68"/>
  <c r="BX7" i="68"/>
  <c r="CF7" i="68"/>
  <c r="DK7" i="68"/>
  <c r="CG7" i="68"/>
  <c r="EH7" i="68"/>
  <c r="EL7" i="68"/>
  <c r="EP7" i="68"/>
  <c r="ET7" i="68"/>
  <c r="EX7" i="68"/>
  <c r="EI7" i="68"/>
  <c r="EY7" i="68"/>
  <c r="AL7" i="68"/>
  <c r="AP7" i="68"/>
  <c r="AT7" i="68"/>
  <c r="AX7" i="68"/>
  <c r="BB7" i="68"/>
  <c r="CC7" i="68"/>
  <c r="CK7" i="68"/>
  <c r="CZ7" i="68"/>
  <c r="DH7" i="68"/>
  <c r="DL7" i="68"/>
  <c r="DP7" i="68"/>
  <c r="BU7" i="68"/>
  <c r="DG7" i="68"/>
  <c r="AM7" i="68"/>
  <c r="AQ7" i="68"/>
  <c r="AU7" i="68"/>
  <c r="AY7" i="68"/>
  <c r="BC7" i="68"/>
  <c r="BR7" i="68"/>
  <c r="BV7" i="68"/>
  <c r="BZ7" i="68"/>
  <c r="CD7" i="68"/>
  <c r="CH7" i="68"/>
  <c r="CL7" i="68"/>
  <c r="CA7" i="68"/>
  <c r="CE7" i="68"/>
  <c r="CI7" i="68"/>
  <c r="DA7" i="68"/>
  <c r="DE7" i="68"/>
  <c r="DI7" i="68"/>
  <c r="DM7" i="68"/>
  <c r="DQ7" i="68"/>
  <c r="ER7" i="68"/>
  <c r="EV7" i="68"/>
  <c r="EM7" i="68"/>
  <c r="EU7" i="68"/>
  <c r="EQ7" i="68"/>
  <c r="BA7" i="68"/>
  <c r="EI11" i="67" l="1"/>
  <c r="BO6" i="60"/>
  <c r="BA6" i="60"/>
  <c r="AM6" i="60"/>
  <c r="Z6" i="60"/>
  <c r="L6" i="60" l="1"/>
  <c r="BF6" i="60" l="1"/>
  <c r="BN6" i="60" l="1"/>
  <c r="AJ6" i="60"/>
  <c r="AF6" i="60"/>
  <c r="BJ6" i="60"/>
  <c r="Q6" i="60"/>
  <c r="V6" i="60"/>
  <c r="R6" i="60"/>
  <c r="AY6" i="60"/>
  <c r="AU6" i="60"/>
  <c r="X6" i="60"/>
  <c r="AW6" i="60"/>
  <c r="AS6" i="60"/>
  <c r="Y6" i="60"/>
  <c r="U6" i="60"/>
  <c r="AD6" i="60"/>
  <c r="AI6" i="60"/>
  <c r="AE6" i="60"/>
  <c r="AX6" i="60"/>
  <c r="AT6" i="60"/>
  <c r="BM6" i="60"/>
  <c r="BI6" i="60"/>
  <c r="T6" i="60"/>
  <c r="AL6" i="60"/>
  <c r="AH6" i="60"/>
  <c r="AR6" i="60"/>
  <c r="BL6" i="60"/>
  <c r="BH6" i="60"/>
  <c r="W6" i="60"/>
  <c r="S6" i="60"/>
  <c r="AK6" i="60"/>
  <c r="AG6" i="60"/>
  <c r="AZ6" i="60"/>
  <c r="AV6" i="60"/>
  <c r="BK6" i="60"/>
  <c r="BG6" i="60"/>
  <c r="C6" i="60"/>
  <c r="D6" i="60" l="1"/>
  <c r="E6" i="60"/>
  <c r="F6" i="60"/>
  <c r="G6" i="60"/>
  <c r="H6" i="60"/>
  <c r="I6" i="60"/>
  <c r="J6" i="60"/>
  <c r="K6" i="60"/>
  <c r="AV5" i="55" l="1"/>
  <c r="AZ5" i="55"/>
  <c r="BB5" i="55"/>
  <c r="AY5" i="55"/>
  <c r="BD5" i="55"/>
  <c r="AS5" i="55"/>
  <c r="AW5" i="55"/>
  <c r="BF5" i="55"/>
  <c r="BE5" i="55"/>
  <c r="BG5" i="55"/>
  <c r="AO5" i="55"/>
  <c r="BA5" i="55"/>
  <c r="AL5" i="55"/>
  <c r="AP5" i="55"/>
  <c r="AT5" i="55"/>
  <c r="AX5" i="55"/>
  <c r="AN5" i="55"/>
  <c r="AR5" i="55"/>
  <c r="AM5" i="55"/>
  <c r="AQ5" i="55"/>
  <c r="AU5" i="55"/>
  <c r="BC5" i="55"/>
  <c r="CK5" i="24" l="1"/>
  <c r="CL5" i="24"/>
  <c r="CM5" i="24"/>
  <c r="CN5" i="24"/>
  <c r="DR5" i="24" l="1"/>
  <c r="DN5" i="24"/>
  <c r="DJ5" i="24"/>
  <c r="DF5" i="24"/>
  <c r="DB5" i="24"/>
  <c r="FA5" i="24"/>
  <c r="EG5" i="24"/>
  <c r="BD5" i="24"/>
  <c r="DU5" i="24"/>
  <c r="DQ5" i="24"/>
  <c r="DM5" i="24"/>
  <c r="DI5" i="24"/>
  <c r="DE5" i="24"/>
  <c r="DA5" i="24"/>
  <c r="EZ5" i="24"/>
  <c r="BG5" i="24"/>
  <c r="BC5" i="24"/>
  <c r="DT5" i="24"/>
  <c r="DP5" i="24"/>
  <c r="DL5" i="24"/>
  <c r="DH5" i="24"/>
  <c r="DD5" i="24"/>
  <c r="CZ5" i="24"/>
  <c r="EY5" i="24"/>
  <c r="BF5" i="24"/>
  <c r="BB5" i="24"/>
  <c r="DS5" i="24"/>
  <c r="DO5" i="24"/>
  <c r="DK5" i="24"/>
  <c r="DG5" i="24"/>
  <c r="DC5" i="24"/>
  <c r="FB5" i="24"/>
  <c r="BE5" i="24"/>
  <c r="DP7" i="63"/>
  <c r="DL7" i="63"/>
  <c r="DH7" i="63"/>
  <c r="DD7" i="63"/>
  <c r="CZ7" i="63"/>
  <c r="EY7" i="63"/>
  <c r="EU7" i="63"/>
  <c r="EQ7" i="63"/>
  <c r="EM7" i="63"/>
  <c r="EI7" i="63"/>
  <c r="CM7" i="63"/>
  <c r="CI7" i="63"/>
  <c r="CE7" i="63"/>
  <c r="CA7" i="63"/>
  <c r="BW7" i="63"/>
  <c r="BS7" i="63"/>
  <c r="BF7" i="63"/>
  <c r="BB7" i="63"/>
  <c r="AX7" i="63"/>
  <c r="AT7" i="63"/>
  <c r="AP7" i="63"/>
  <c r="AL7" i="63"/>
  <c r="DS7" i="63"/>
  <c r="DO7" i="63"/>
  <c r="DK7" i="63"/>
  <c r="DG7" i="63"/>
  <c r="DC7" i="63"/>
  <c r="CY7" i="63"/>
  <c r="EX7" i="63"/>
  <c r="ET7" i="63"/>
  <c r="EP7" i="63"/>
  <c r="EL7" i="63"/>
  <c r="EH7" i="63"/>
  <c r="CL7" i="63"/>
  <c r="CH7" i="63"/>
  <c r="CD7" i="63"/>
  <c r="BZ7" i="63"/>
  <c r="BV7" i="63"/>
  <c r="BR7" i="63"/>
  <c r="BE7" i="63"/>
  <c r="BA7" i="63"/>
  <c r="AW7" i="63"/>
  <c r="AS7" i="63"/>
  <c r="AO7" i="63"/>
  <c r="AK7" i="63"/>
  <c r="DR7" i="63"/>
  <c r="DN7" i="63"/>
  <c r="DJ7" i="63"/>
  <c r="DF7" i="63"/>
  <c r="DB7" i="63"/>
  <c r="FA7" i="63"/>
  <c r="EW7" i="63"/>
  <c r="ES7" i="63"/>
  <c r="EO7" i="63"/>
  <c r="EK7" i="63"/>
  <c r="EG7" i="63"/>
  <c r="CK7" i="63"/>
  <c r="CG7" i="63"/>
  <c r="CC7" i="63"/>
  <c r="BY7" i="63"/>
  <c r="BU7" i="63"/>
  <c r="BD7" i="63"/>
  <c r="AZ7" i="63"/>
  <c r="AV7" i="63"/>
  <c r="AR7" i="63"/>
  <c r="AN7" i="63"/>
  <c r="DQ7" i="63"/>
  <c r="DM7" i="63"/>
  <c r="DI7" i="63"/>
  <c r="DE7" i="63"/>
  <c r="DA7" i="63"/>
  <c r="EZ7" i="63"/>
  <c r="EV7" i="63"/>
  <c r="ER7" i="63"/>
  <c r="EN7" i="63"/>
  <c r="EJ7" i="63"/>
  <c r="EF7" i="63"/>
  <c r="CN7" i="63"/>
  <c r="CJ7" i="63"/>
  <c r="CF7" i="63"/>
  <c r="CB7" i="63"/>
  <c r="BX7" i="63"/>
  <c r="BT7" i="63"/>
  <c r="BG7" i="63"/>
  <c r="BC7" i="63"/>
  <c r="AY7" i="63"/>
  <c r="AU7" i="63"/>
  <c r="AQ7" i="63"/>
  <c r="AM7" i="63"/>
  <c r="CB9" i="67" l="1"/>
  <c r="CB11" i="67" s="1"/>
  <c r="BE11" i="67"/>
  <c r="DE11" i="67"/>
  <c r="DM11" i="67"/>
  <c r="EQ11" i="67"/>
  <c r="AL11" i="67"/>
  <c r="AT11" i="67"/>
  <c r="AX11" i="67"/>
  <c r="BB11" i="67"/>
  <c r="BF11" i="67"/>
  <c r="BT9" i="67"/>
  <c r="BT11" i="67" s="1"/>
  <c r="DB11" i="67"/>
  <c r="DF11" i="67"/>
  <c r="DJ11" i="67"/>
  <c r="DN11" i="67"/>
  <c r="DR11" i="67"/>
  <c r="EF11" i="67"/>
  <c r="EJ11" i="67"/>
  <c r="EN11" i="67"/>
  <c r="ER11" i="67"/>
  <c r="EV11" i="67"/>
  <c r="EZ11" i="67"/>
  <c r="AO11" i="67"/>
  <c r="AP11" i="67"/>
  <c r="AW11" i="67"/>
  <c r="BS9" i="67"/>
  <c r="BS11" i="67" s="1"/>
  <c r="CA9" i="67"/>
  <c r="CA11" i="67" s="1"/>
  <c r="CI9" i="67"/>
  <c r="CI11" i="67" s="1"/>
  <c r="DU11" i="67"/>
  <c r="AU11" i="67"/>
  <c r="BC11" i="67"/>
  <c r="DC11" i="67"/>
  <c r="DK11" i="67"/>
  <c r="DS11" i="67"/>
  <c r="EK11" i="67"/>
  <c r="ES11" i="67"/>
  <c r="EW11" i="67"/>
  <c r="AS11" i="67"/>
  <c r="DA11" i="67"/>
  <c r="EM11" i="67"/>
  <c r="EY11" i="67"/>
  <c r="BW9" i="67"/>
  <c r="BW11" i="67" s="1"/>
  <c r="EX11" i="67"/>
  <c r="CJ9" i="67"/>
  <c r="CJ11" i="67" s="1"/>
  <c r="AM11" i="67"/>
  <c r="AQ11" i="67"/>
  <c r="AY11" i="67"/>
  <c r="BG11" i="67"/>
  <c r="CY11" i="67"/>
  <c r="DG11" i="67"/>
  <c r="DO11" i="67"/>
  <c r="EG11" i="67"/>
  <c r="EO11" i="67"/>
  <c r="FA11" i="67"/>
  <c r="AK11" i="67"/>
  <c r="BA11" i="67"/>
  <c r="DI11" i="67"/>
  <c r="DQ11" i="67"/>
  <c r="EU11" i="67"/>
  <c r="CM9" i="67"/>
  <c r="CM11" i="67" s="1"/>
  <c r="CE9" i="67"/>
  <c r="CE11" i="67" s="1"/>
  <c r="BU9" i="67"/>
  <c r="BU11" i="67" s="1"/>
  <c r="BY9" i="67"/>
  <c r="BY11" i="67" s="1"/>
  <c r="CC9" i="67"/>
  <c r="CC11" i="67" s="1"/>
  <c r="CG9" i="67"/>
  <c r="CG11" i="67" s="1"/>
  <c r="CK9" i="67"/>
  <c r="CK11" i="67" s="1"/>
  <c r="AN11" i="67"/>
  <c r="AR11" i="67"/>
  <c r="AV11" i="67"/>
  <c r="AZ11" i="67"/>
  <c r="BD11" i="67"/>
  <c r="CZ11" i="67"/>
  <c r="DD11" i="67"/>
  <c r="DH11" i="67"/>
  <c r="DL11" i="67"/>
  <c r="DP11" i="67"/>
  <c r="DT11" i="67"/>
  <c r="EH11" i="67"/>
  <c r="EL11" i="67"/>
  <c r="EP11" i="67"/>
  <c r="ET11" i="67"/>
  <c r="FB11" i="67"/>
  <c r="BR9" i="67"/>
  <c r="BR11" i="67" s="1"/>
  <c r="BV9" i="67"/>
  <c r="BV11" i="67" s="1"/>
  <c r="BZ9" i="67"/>
  <c r="BZ11" i="67" s="1"/>
  <c r="CD9" i="67"/>
  <c r="CD11" i="67" s="1"/>
  <c r="CH9" i="67"/>
  <c r="CH11" i="67" s="1"/>
  <c r="CL9" i="67"/>
  <c r="CL11" i="67" s="1"/>
  <c r="BX9" i="67"/>
  <c r="BX11" i="67" s="1"/>
  <c r="CF9" i="67"/>
  <c r="CF11" i="67" s="1"/>
  <c r="CN9" i="67"/>
  <c r="CN11" i="67" s="1"/>
  <c r="AP5" i="24" l="1"/>
  <c r="BT5" i="24"/>
  <c r="CB5" i="24"/>
  <c r="CJ5" i="24"/>
  <c r="AR5" i="24"/>
  <c r="AV5" i="24"/>
  <c r="AZ5" i="24"/>
  <c r="BS8" i="28"/>
  <c r="BR8" i="28"/>
  <c r="BQ8" i="28"/>
  <c r="BP8" i="28"/>
  <c r="BO8" i="28"/>
  <c r="BN8" i="28"/>
  <c r="BM8" i="28"/>
  <c r="BL8" i="28"/>
  <c r="BK8" i="28"/>
  <c r="BD8" i="28"/>
  <c r="BC8" i="28"/>
  <c r="BB8" i="28"/>
  <c r="BA8" i="28"/>
  <c r="AZ8" i="28"/>
  <c r="AY8" i="28"/>
  <c r="AX8" i="28"/>
  <c r="Z8" i="28"/>
  <c r="Y8" i="28"/>
  <c r="X8" i="28"/>
  <c r="W8" i="28"/>
  <c r="V8" i="28"/>
  <c r="U8" i="28"/>
  <c r="T8" i="28"/>
  <c r="S8" i="28"/>
  <c r="R8" i="28"/>
  <c r="AO8" i="28"/>
  <c r="AN8" i="28"/>
  <c r="AM8" i="28"/>
  <c r="AL8" i="28"/>
  <c r="AK8" i="28"/>
  <c r="AJ8" i="28"/>
  <c r="AI8" i="28"/>
  <c r="AH8" i="28"/>
  <c r="AG8" i="28"/>
  <c r="K8" i="28"/>
  <c r="J8" i="28"/>
  <c r="I8" i="28"/>
  <c r="H8" i="28"/>
  <c r="G8" i="28"/>
  <c r="F8" i="28"/>
  <c r="E8" i="28"/>
  <c r="D8" i="28"/>
  <c r="C8" i="28"/>
  <c r="CI5" i="24"/>
  <c r="CE5" i="24"/>
  <c r="CA5" i="24"/>
  <c r="BY5" i="24"/>
  <c r="BW5" i="24"/>
  <c r="BU5" i="24"/>
  <c r="BS5" i="24"/>
  <c r="BA5" i="24"/>
  <c r="AY5" i="24"/>
  <c r="AW5" i="24"/>
  <c r="AU5" i="24"/>
  <c r="AS5" i="24"/>
  <c r="AO5" i="24"/>
  <c r="AK5" i="24"/>
  <c r="BX5" i="24"/>
  <c r="AM5" i="24"/>
  <c r="AQ5" i="24"/>
  <c r="CC5" i="24"/>
  <c r="CG5" i="24"/>
  <c r="EL5" i="24" l="1"/>
  <c r="CY5" i="24"/>
  <c r="EI5" i="24"/>
  <c r="ET5" i="24"/>
  <c r="EH5" i="24"/>
  <c r="CD5" i="24"/>
  <c r="AX5" i="24"/>
  <c r="AT5" i="24"/>
  <c r="BZ5" i="24"/>
  <c r="BV5" i="24"/>
  <c r="EP5" i="24"/>
  <c r="EW5" i="24"/>
  <c r="AL5" i="24"/>
  <c r="CH5" i="24"/>
  <c r="BR5" i="24"/>
  <c r="AN5" i="24"/>
  <c r="CF5" i="24"/>
  <c r="EV5" i="24"/>
  <c r="ER5" i="24"/>
  <c r="EJ5" i="24"/>
  <c r="EF5" i="24"/>
  <c r="EQ5" i="24"/>
  <c r="EM5" i="24"/>
  <c r="EX5" i="24"/>
  <c r="EN5" i="24"/>
  <c r="EU5" i="24"/>
  <c r="AK5" i="55"/>
  <c r="ES5" i="24"/>
  <c r="EO5" i="24"/>
  <c r="EK5" i="24"/>
  <c r="AD5" i="24" l="1"/>
  <c r="D5" i="24"/>
  <c r="E5" i="24"/>
  <c r="D8" i="63"/>
  <c r="E8" i="63"/>
  <c r="J8" i="63" l="1"/>
  <c r="U8" i="63"/>
  <c r="T5" i="24"/>
  <c r="V8" i="63"/>
  <c r="W8" i="63"/>
  <c r="AD8" i="63"/>
  <c r="V5" i="24"/>
  <c r="J5" i="24"/>
  <c r="W5" i="24"/>
  <c r="T8" i="63"/>
  <c r="U5" i="24"/>
  <c r="AF5" i="24" l="1"/>
  <c r="S8" i="63"/>
  <c r="S5" i="24"/>
  <c r="AE8" i="63"/>
  <c r="AH5" i="24"/>
  <c r="AG8" i="63"/>
  <c r="AF8" i="63"/>
  <c r="AG5" i="24"/>
  <c r="X8" i="63"/>
  <c r="AE5" i="24"/>
  <c r="X5" i="24"/>
  <c r="AH8" i="63"/>
  <c r="F8" i="63" l="1"/>
  <c r="C8" i="63"/>
  <c r="M8" i="63"/>
  <c r="Z8" i="63"/>
  <c r="AA8" i="63"/>
  <c r="Y8" i="63"/>
  <c r="N8" i="63"/>
  <c r="H8" i="63"/>
  <c r="K8" i="63"/>
  <c r="AB5" i="24"/>
  <c r="M5" i="24"/>
  <c r="I8" i="63"/>
  <c r="H5" i="24"/>
  <c r="G5" i="24"/>
  <c r="K5" i="24"/>
  <c r="N5" i="24"/>
  <c r="F5" i="24"/>
  <c r="Y5" i="24"/>
  <c r="C5" i="24"/>
  <c r="I5" i="24"/>
  <c r="Z5" i="24"/>
  <c r="AC8" i="63"/>
  <c r="G8" i="63"/>
  <c r="AB8" i="63"/>
  <c r="AC5" i="24"/>
  <c r="AA5" i="24"/>
  <c r="L5" i="24"/>
  <c r="L8" i="63"/>
  <c r="Q5" i="24" l="1"/>
  <c r="Q8" i="63"/>
  <c r="P8" i="63"/>
  <c r="R5" i="24"/>
  <c r="P5" i="24"/>
  <c r="R8" i="63"/>
  <c r="O8" i="63"/>
  <c r="O5" i="24"/>
  <c r="D7" i="68" l="1"/>
  <c r="J7" i="68"/>
  <c r="H7" i="68"/>
  <c r="F9" i="67"/>
  <c r="F11" i="67" s="1"/>
  <c r="N7" i="68"/>
  <c r="V7" i="68"/>
  <c r="AA7" i="68" l="1"/>
  <c r="AA9" i="67"/>
  <c r="AA11" i="67" s="1"/>
  <c r="Z7" i="68"/>
  <c r="O7" i="68"/>
  <c r="F7" i="68"/>
  <c r="S9" i="67"/>
  <c r="S11" i="67" s="1"/>
  <c r="N9" i="67"/>
  <c r="N11" i="67" s="1"/>
  <c r="H9" i="67"/>
  <c r="H11" i="67" s="1"/>
  <c r="AE7" i="68"/>
  <c r="P9" i="67"/>
  <c r="P11" i="67" s="1"/>
  <c r="X7" i="68"/>
  <c r="AD9" i="67"/>
  <c r="AD11" i="67" s="1"/>
  <c r="E7" i="68"/>
  <c r="Q9" i="67"/>
  <c r="Q11" i="67" s="1"/>
  <c r="R7" i="68"/>
  <c r="E9" i="67"/>
  <c r="E11" i="67" s="1"/>
  <c r="C9" i="67"/>
  <c r="C11" i="67" s="1"/>
  <c r="I7" i="68"/>
  <c r="U7" i="68"/>
  <c r="C7" i="68"/>
  <c r="T7" i="68"/>
  <c r="K7" i="68"/>
  <c r="I9" i="67"/>
  <c r="I11" i="67" s="1"/>
  <c r="Y9" i="67"/>
  <c r="Y11" i="67" s="1"/>
  <c r="AB7" i="68"/>
  <c r="U9" i="67"/>
  <c r="U11" i="67" s="1"/>
  <c r="AH7" i="68"/>
  <c r="W9" i="67"/>
  <c r="W11" i="67"/>
  <c r="Z9" i="67"/>
  <c r="Z11" i="67" s="1"/>
  <c r="AC7" i="68"/>
  <c r="AF7" i="68"/>
  <c r="Y7" i="68"/>
  <c r="J9" i="67"/>
  <c r="J11" i="67" s="1"/>
  <c r="AG7" i="68"/>
  <c r="T9" i="67"/>
  <c r="T11" i="67" s="1"/>
  <c r="L9" i="67"/>
  <c r="L11" i="67" s="1"/>
  <c r="AB9" i="67"/>
  <c r="AB11" i="67" s="1"/>
  <c r="W7" i="68"/>
  <c r="P7" i="68"/>
  <c r="K9" i="67"/>
  <c r="K11" i="67" s="1"/>
  <c r="L7" i="68"/>
  <c r="V9" i="67"/>
  <c r="V11" i="67" s="1"/>
  <c r="M9" i="67"/>
  <c r="M11" i="67" s="1"/>
  <c r="AH9" i="67"/>
  <c r="AH11" i="67" s="1"/>
  <c r="AC9" i="67"/>
  <c r="AC11" i="67" s="1"/>
  <c r="AD7" i="68"/>
  <c r="G9" i="67"/>
  <c r="G11" i="67" s="1"/>
  <c r="R9" i="67"/>
  <c r="R11" i="67" s="1"/>
  <c r="X9" i="67"/>
  <c r="X11" i="67"/>
  <c r="AF9" i="67"/>
  <c r="AF11" i="67" s="1"/>
  <c r="O9" i="67"/>
  <c r="O11" i="67" s="1"/>
  <c r="Q7" i="68"/>
  <c r="G7" i="68"/>
  <c r="S7" i="68"/>
  <c r="AG9" i="67"/>
  <c r="AG11" i="67" s="1"/>
  <c r="D9" i="67"/>
  <c r="D11" i="67" s="1"/>
  <c r="AE9" i="67"/>
  <c r="AE11" i="67" s="1"/>
  <c r="M7" i="6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Balogh Eszter</author>
  </authors>
  <commentList>
    <comment ref="EF3" authorId="0" shapeId="0" xr:uid="{00000000-0006-0000-1800-000001000000}">
      <text>
        <r>
          <rPr>
            <b/>
            <sz val="9"/>
            <color indexed="81"/>
            <rFont val="Tahoma"/>
            <family val="2"/>
            <charset val="238"/>
          </rPr>
          <t>Balogh Eszter:</t>
        </r>
        <r>
          <rPr>
            <sz val="9"/>
            <color indexed="81"/>
            <rFont val="Tahoma"/>
            <family val="2"/>
            <charset val="238"/>
          </rPr>
          <t xml:space="preserve">
csak 2013Q1-től van adat Portfolióbefektetés/részvényre</t>
        </r>
      </text>
    </comment>
    <comment ref="DQ5" authorId="0" shapeId="0" xr:uid="{00000000-0006-0000-1800-000002000000}">
      <text>
        <r>
          <rPr>
            <b/>
            <sz val="9"/>
            <color indexed="81"/>
            <rFont val="Tahoma"/>
            <family val="2"/>
            <charset val="238"/>
          </rPr>
          <t>Balogh Eszter:</t>
        </r>
        <r>
          <rPr>
            <sz val="9"/>
            <color indexed="81"/>
            <rFont val="Tahoma"/>
            <family val="2"/>
            <charset val="238"/>
          </rPr>
          <t xml:space="preserve">
az állam és vállalatok 2016-hoz képest növelték kötvény tartozásukat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Balogh Eszter</author>
  </authors>
  <commentList>
    <comment ref="BK1" authorId="0" shapeId="0" xr:uid="{00000000-0006-0000-2200-000001000000}">
      <text>
        <r>
          <rPr>
            <b/>
            <sz val="9"/>
            <color indexed="81"/>
            <rFont val="Tahoma"/>
            <family val="2"/>
            <charset val="238"/>
          </rPr>
          <t>Balogh Eszter:</t>
        </r>
        <r>
          <rPr>
            <sz val="9"/>
            <color indexed="81"/>
            <rFont val="Tahoma"/>
            <family val="2"/>
            <charset val="238"/>
          </rPr>
          <t xml:space="preserve">
a csillag oka: nincs NKA-ra Q3-as adat</t>
        </r>
      </text>
    </comment>
  </commentList>
</comments>
</file>

<file path=xl/sharedStrings.xml><?xml version="1.0" encoding="utf-8"?>
<sst xmlns="http://schemas.openxmlformats.org/spreadsheetml/2006/main" count="690" uniqueCount="242">
  <si>
    <t>Belgium</t>
  </si>
  <si>
    <t>Bulgaria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</si>
  <si>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</si>
  <si>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</si>
  <si>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</si>
  <si>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</si>
  <si>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</si>
  <si>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</si>
  <si>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</si>
  <si>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</si>
  <si>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</si>
  <si>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</si>
  <si>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</si>
  <si>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</si>
  <si>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</si>
  <si>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</si>
  <si>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</si>
  <si>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</si>
  <si>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</si>
  <si>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</si>
  <si>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</si>
  <si>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</si>
  <si>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</si>
  <si>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</si>
  <si>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</si>
  <si>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</si>
  <si>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2008Q1</t>
  </si>
  <si>
    <t>2009Q1</t>
  </si>
  <si>
    <t>2010Q1</t>
  </si>
  <si>
    <t>2011Q1</t>
  </si>
  <si>
    <t>2012Q1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</si>
  <si>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</si>
  <si>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</si>
  <si>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</si>
  <si>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</si>
  <si>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</si>
  <si>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</si>
  <si>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</si>
  <si>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</si>
  <si>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</si>
  <si>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</si>
  <si>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</si>
  <si>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</si>
  <si>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</si>
  <si>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</si>
  <si>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</si>
  <si>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</si>
  <si>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</si>
  <si>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</si>
  <si>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</si>
  <si>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</si>
  <si>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Magyarország</t>
  </si>
  <si>
    <t>Csehország</t>
  </si>
  <si>
    <t>Lengyelország</t>
  </si>
  <si>
    <t>Szlovákia</t>
  </si>
  <si>
    <t>Áru- és szolgáltatásegyenleg</t>
  </si>
  <si>
    <t>Jövedelemegyenleg</t>
  </si>
  <si>
    <t>Transzferegyenleg</t>
  </si>
  <si>
    <t>Nettó külső adósság</t>
  </si>
  <si>
    <t>Áruegyenleg</t>
  </si>
  <si>
    <t>Munkavállalói jövedelmek</t>
  </si>
  <si>
    <t>Profitegyenleg</t>
  </si>
  <si>
    <t>Hitelek és kötvények kamatainak egyenlege</t>
  </si>
  <si>
    <t>Tulajdonosi hitelek kamategyenlege</t>
  </si>
  <si>
    <t>Összesen</t>
  </si>
  <si>
    <t>II.</t>
  </si>
  <si>
    <t>IV.</t>
  </si>
  <si>
    <t>Beruházás</t>
  </si>
  <si>
    <t>Folyó fizetési mérleg</t>
  </si>
  <si>
    <t>Állam</t>
  </si>
  <si>
    <t>Románia</t>
  </si>
  <si>
    <t>Németország</t>
  </si>
  <si>
    <t>Tévedések és kihagyások egyenlege (NEO)</t>
  </si>
  <si>
    <t>Net errors and omission (NEO)</t>
  </si>
  <si>
    <t>Külső finanszírozási képesség (a folyó fizetési és tőkemérleg alapján)</t>
  </si>
  <si>
    <t>Net lending (from real economy's side)</t>
  </si>
  <si>
    <t>Külső finanszírozási képesség (a pénzügyi mérleg alapján)</t>
  </si>
  <si>
    <t>Net lending (from financing side)</t>
  </si>
  <si>
    <t>Adósság</t>
  </si>
  <si>
    <t>Debt</t>
  </si>
  <si>
    <t>Nem adósság</t>
  </si>
  <si>
    <t>Non-debt</t>
  </si>
  <si>
    <t>Derivatív</t>
  </si>
  <si>
    <t>Derivatives</t>
  </si>
  <si>
    <t>Finanszírozási igény (pénzügyi mérleg alapján)</t>
  </si>
  <si>
    <t>Lakosság</t>
  </si>
  <si>
    <t>Households</t>
  </si>
  <si>
    <t>Government</t>
  </si>
  <si>
    <t>Egyéb szektor</t>
  </si>
  <si>
    <t>Other sectors</t>
  </si>
  <si>
    <t>Nettó külső tartozás (-NIIP)</t>
  </si>
  <si>
    <t>Net external liabilities (-NIIP)</t>
  </si>
  <si>
    <t>Net external debt</t>
  </si>
  <si>
    <t>2008.I.</t>
  </si>
  <si>
    <t>III.</t>
  </si>
  <si>
    <t>2009.I.</t>
  </si>
  <si>
    <t>2010.I.</t>
  </si>
  <si>
    <t>2011.I.</t>
  </si>
  <si>
    <t>2012.I.</t>
  </si>
  <si>
    <t>2013.I.</t>
  </si>
  <si>
    <t>2014.I.</t>
  </si>
  <si>
    <t>2015.I.</t>
  </si>
  <si>
    <t xml:space="preserve">IV. </t>
  </si>
  <si>
    <t>2016.I.</t>
  </si>
  <si>
    <t>2017.I.</t>
  </si>
  <si>
    <t>Szlovákia*</t>
  </si>
  <si>
    <t>Megtakarítás</t>
  </si>
  <si>
    <t>Slovakia*</t>
  </si>
  <si>
    <t>Régiós átlag*</t>
  </si>
  <si>
    <t>Region's average*</t>
  </si>
  <si>
    <t>Vállalatok banki hitelei</t>
  </si>
  <si>
    <t>Háztartások banki hitelei</t>
  </si>
  <si>
    <t>Q2</t>
  </si>
  <si>
    <t>Q3</t>
  </si>
  <si>
    <t>Q4</t>
  </si>
  <si>
    <t>Bruttó finanszírozási igény</t>
  </si>
  <si>
    <t>Adott évben lejáró rövid külső adósság</t>
  </si>
  <si>
    <t>Nettó finanszírozási igény</t>
  </si>
  <si>
    <t>Korrigált bruttó finanszírozási igény</t>
  </si>
  <si>
    <t>Háztartások fogyasztása (jobb tengely)</t>
  </si>
  <si>
    <t>Tőkejövedelem</t>
  </si>
  <si>
    <t>Kamat</t>
  </si>
  <si>
    <t>Munkabér</t>
  </si>
  <si>
    <t>Transzfer*</t>
  </si>
  <si>
    <t>Bruttó felhalmozás</t>
  </si>
  <si>
    <t>2018Q1</t>
  </si>
  <si>
    <t>2018Q2</t>
  </si>
  <si>
    <t>2018Q3</t>
  </si>
  <si>
    <t>2018Q4</t>
  </si>
  <si>
    <t>segéd</t>
  </si>
  <si>
    <t xml:space="preserve"> </t>
  </si>
  <si>
    <t>Külső fin. képesség (reálgazdasági)</t>
  </si>
  <si>
    <t>2018.I.</t>
  </si>
  <si>
    <t>Külső fin. képesség (pénzügyi mérleg alapján)</t>
  </si>
  <si>
    <t>Gross capital formation</t>
  </si>
  <si>
    <t>Gross savings</t>
  </si>
  <si>
    <t>Current account</t>
  </si>
  <si>
    <t>Balance of goods and services</t>
  </si>
  <si>
    <t>Income balance</t>
  </si>
  <si>
    <t>Transfer balance</t>
  </si>
  <si>
    <t>Net lending (real economy's side)</t>
  </si>
  <si>
    <t>Balance of goods</t>
  </si>
  <si>
    <t>Balance of services</t>
  </si>
  <si>
    <t>Households' consumption (r.h.s)</t>
  </si>
  <si>
    <t>Investment</t>
  </si>
  <si>
    <t>Compensation of employees</t>
  </si>
  <si>
    <t>Profit balance</t>
  </si>
  <si>
    <t>Net interest payment</t>
  </si>
  <si>
    <t>Interest paid on intercompany loans</t>
  </si>
  <si>
    <t>2019Q3</t>
  </si>
  <si>
    <t>Czechia</t>
  </si>
  <si>
    <t>Bulgária</t>
  </si>
  <si>
    <t>Dánia</t>
  </si>
  <si>
    <t>Észtország</t>
  </si>
  <si>
    <t>Írország</t>
  </si>
  <si>
    <t>Olaszország</t>
  </si>
  <si>
    <t>Ciprus</t>
  </si>
  <si>
    <t>Lettország</t>
  </si>
  <si>
    <t>Litvánia</t>
  </si>
  <si>
    <t>Luxemburg</t>
  </si>
  <si>
    <t>Málta</t>
  </si>
  <si>
    <t>Hollandia</t>
  </si>
  <si>
    <t>Ausztria</t>
  </si>
  <si>
    <t>Portugália</t>
  </si>
  <si>
    <t>Szlovénia</t>
  </si>
  <si>
    <t>Finnország</t>
  </si>
  <si>
    <t>Svédország</t>
  </si>
  <si>
    <t>2019Q1</t>
  </si>
  <si>
    <t>2019Q2</t>
  </si>
  <si>
    <t>2019Q4</t>
  </si>
  <si>
    <t>2019.I.</t>
  </si>
  <si>
    <t>Szolgáltatásegyenleg</t>
  </si>
  <si>
    <t>Romania**</t>
  </si>
  <si>
    <t>Románia**</t>
  </si>
  <si>
    <t>EU-transzfer felhasználás</t>
  </si>
  <si>
    <t>Absorption of EU funds</t>
  </si>
  <si>
    <t>Profit</t>
  </si>
  <si>
    <t>Interest</t>
  </si>
  <si>
    <t>Gross financing need</t>
  </si>
  <si>
    <t>Maturing debt, given year</t>
  </si>
  <si>
    <t>Net borrowing</t>
  </si>
  <si>
    <t>Adjusted gross financing need</t>
  </si>
  <si>
    <t>Households' bank loans</t>
  </si>
  <si>
    <t>Corporations' bank loans</t>
  </si>
  <si>
    <t>2020*</t>
  </si>
  <si>
    <t>2020Q3</t>
  </si>
  <si>
    <t>2020 III.</t>
  </si>
  <si>
    <t>2020 Q3</t>
  </si>
  <si>
    <t>2020. III.</t>
  </si>
  <si>
    <t>2020Q4</t>
  </si>
  <si>
    <t>2020Q1</t>
  </si>
  <si>
    <t>2020.I.</t>
  </si>
  <si>
    <t>GNI-GDP</t>
  </si>
  <si>
    <t>2020Q2</t>
  </si>
  <si>
    <t>csak Q3-ig a magyar is!</t>
  </si>
  <si>
    <t>Hungary*</t>
  </si>
  <si>
    <t>Magyarország*</t>
  </si>
  <si>
    <t>Átlagos GDP-növekedés</t>
  </si>
  <si>
    <t>Lengyelo.</t>
  </si>
  <si>
    <t>Spanyolo.</t>
  </si>
  <si>
    <t>Horváto.</t>
  </si>
  <si>
    <t>Franciao.</t>
  </si>
  <si>
    <t>Görögo.</t>
  </si>
  <si>
    <t>Nettó turizmus</t>
  </si>
  <si>
    <t>Nettó szállítás</t>
  </si>
  <si>
    <t>Turizmus</t>
  </si>
  <si>
    <t>Szállítás</t>
  </si>
  <si>
    <t>Telekommunikáció, IT</t>
  </si>
  <si>
    <t>Egyéb tételek</t>
  </si>
  <si>
    <t>Turizmus export</t>
  </si>
  <si>
    <t>Szállítás export</t>
  </si>
  <si>
    <t>Egyéb export</t>
  </si>
  <si>
    <t>Szolgáltatásexport összes</t>
  </si>
  <si>
    <t>Turimzus import</t>
  </si>
  <si>
    <t>Szállítás import</t>
  </si>
  <si>
    <t>Egyéb import</t>
  </si>
  <si>
    <t>Szolgáltatásimport összes</t>
  </si>
  <si>
    <t>GDP-növekedés*</t>
  </si>
  <si>
    <t>GDP-arányos nettó finanszírozási képesség</t>
  </si>
  <si>
    <t>Folyó transzfer</t>
  </si>
  <si>
    <t>Németo.</t>
  </si>
  <si>
    <t>Magyaro.</t>
  </si>
  <si>
    <t>Olaszo.</t>
  </si>
  <si>
    <t>UK</t>
  </si>
  <si>
    <t>GDP-growth</t>
  </si>
  <si>
    <t>Cypus</t>
  </si>
  <si>
    <t>Egyesült Kir.</t>
  </si>
  <si>
    <t>Travel</t>
  </si>
  <si>
    <t>Transport</t>
  </si>
  <si>
    <t>Bérmunka</t>
  </si>
  <si>
    <t>Manufacturing services on physical inputs owned by others</t>
  </si>
  <si>
    <t>Telecommunications, IT</t>
  </si>
  <si>
    <t>Other services</t>
  </si>
  <si>
    <t>Travel export</t>
  </si>
  <si>
    <t>Travel import</t>
  </si>
  <si>
    <t>Transport export</t>
  </si>
  <si>
    <t>Export of services</t>
  </si>
  <si>
    <t>Import of services</t>
  </si>
  <si>
    <t>Transport import</t>
  </si>
  <si>
    <t>Net lending as a percentage of GDP</t>
  </si>
  <si>
    <t>Average GDP growth</t>
  </si>
  <si>
    <t>Transfers*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</si>
</sst>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H_U_F_-;\-* #,##0.00\ _H_U_F_-;_-* &quot;-&quot;??\ _H_U_F_-;_-@_-"/>
    <numFmt numFmtId="165" formatCode="0.0"/>
    <numFmt numFmtId="166" formatCode="#,##0.0"/>
    <numFmt numFmtId="167" formatCode="##0.0;\-##0.0;0.0;"/>
    <numFmt numFmtId="168" formatCode="#,###,##0"/>
    <numFmt numFmtId="169" formatCode="&quot;DM&quot;#,##0.00;[Red]\-&quot;DM&quot;#,##0.00"/>
    <numFmt numFmtId="170" formatCode="yyyy\-mm\-dd"/>
    <numFmt numFmtId="171" formatCode="_-* #,##0.0\ _H_U_F_-;\-* #,##0.0\ _H_U_F_-;_-* &quot;-&quot;??\ _H_U_F_-;_-@_-"/>
    <numFmt numFmtId="172" formatCode="0.0000"/>
  </numFmts>
  <fonts count="78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b/>
      <sz val="10"/>
      <name val="Times New Roman"/>
      <family val="1"/>
      <charset val="238"/>
    </font>
    <font>
      <sz val="12"/>
      <name val="Garamond"/>
      <family val="1"/>
      <charset val="238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i/>
      <sz val="10"/>
      <name val="Helv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9">
    <xf numFmtId="0" fontId="0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3" fillId="0" borderId="0"/>
    <xf numFmtId="0" fontId="12" fillId="0" borderId="0"/>
    <xf numFmtId="0" fontId="15" fillId="0" borderId="0"/>
    <xf numFmtId="0" fontId="8" fillId="0" borderId="0"/>
    <xf numFmtId="0" fontId="16" fillId="0" borderId="4">
      <alignment horizontal="right" vertical="center"/>
    </xf>
    <xf numFmtId="0" fontId="17" fillId="0" borderId="0"/>
    <xf numFmtId="0" fontId="15" fillId="0" borderId="0"/>
    <xf numFmtId="0" fontId="14" fillId="6" borderId="0" applyNumberFormat="0" applyBorder="0" applyAlignment="0" applyProtection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2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8" fillId="0" borderId="0"/>
    <xf numFmtId="0" fontId="21" fillId="0" borderId="0"/>
    <xf numFmtId="0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18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8" fillId="0" borderId="0"/>
    <xf numFmtId="0" fontId="12" fillId="0" borderId="0"/>
    <xf numFmtId="0" fontId="5" fillId="0" borderId="0"/>
    <xf numFmtId="0" fontId="17" fillId="0" borderId="0"/>
    <xf numFmtId="0" fontId="8" fillId="0" borderId="0"/>
    <xf numFmtId="0" fontId="24" fillId="0" borderId="7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5" fillId="0" borderId="0"/>
    <xf numFmtId="0" fontId="15" fillId="0" borderId="0"/>
    <xf numFmtId="9" fontId="5" fillId="0" borderId="0" applyFont="0" applyFill="0" applyBorder="0" applyAlignment="0" applyProtection="0"/>
    <xf numFmtId="0" fontId="8" fillId="0" borderId="0"/>
    <xf numFmtId="0" fontId="25" fillId="0" borderId="5">
      <alignment horizontal="center" vertical="center"/>
    </xf>
    <xf numFmtId="165" fontId="25" fillId="0" borderId="0" applyBorder="0"/>
    <xf numFmtId="165" fontId="25" fillId="0" borderId="6"/>
    <xf numFmtId="0" fontId="15" fillId="0" borderId="0"/>
    <xf numFmtId="9" fontId="15" fillId="0" borderId="0" applyFont="0" applyFill="0" applyBorder="0" applyAlignment="0" applyProtection="0"/>
    <xf numFmtId="0" fontId="25" fillId="0" borderId="2">
      <alignment horizontal="center" vertical="center"/>
    </xf>
    <xf numFmtId="0" fontId="22" fillId="0" borderId="8" applyNumberFormat="0" applyFill="0" applyProtection="0">
      <alignment horizontal="left" vertical="center" wrapText="1"/>
    </xf>
    <xf numFmtId="167" fontId="22" fillId="0" borderId="8" applyFill="0" applyProtection="0">
      <alignment horizontal="right" vertical="center" wrapText="1"/>
    </xf>
    <xf numFmtId="0" fontId="22" fillId="0" borderId="0" applyNumberFormat="0" applyFill="0" applyBorder="0" applyProtection="0">
      <alignment horizontal="left" vertical="center" wrapText="1"/>
    </xf>
    <xf numFmtId="0" fontId="22" fillId="0" borderId="0" applyNumberFormat="0" applyFill="0" applyBorder="0" applyProtection="0">
      <alignment horizontal="left" vertical="center" wrapText="1"/>
    </xf>
    <xf numFmtId="167" fontId="22" fillId="0" borderId="0" applyFill="0" applyBorder="0" applyProtection="0">
      <alignment horizontal="right" vertical="center" wrapText="1"/>
    </xf>
    <xf numFmtId="0" fontId="22" fillId="0" borderId="9" applyNumberFormat="0" applyFill="0" applyProtection="0">
      <alignment horizontal="left" vertical="center" wrapText="1"/>
    </xf>
    <xf numFmtId="0" fontId="22" fillId="0" borderId="9" applyNumberFormat="0" applyFill="0" applyProtection="0">
      <alignment horizontal="left" vertical="center" wrapText="1"/>
    </xf>
    <xf numFmtId="167" fontId="22" fillId="0" borderId="9" applyFill="0" applyProtection="0">
      <alignment horizontal="right" vertical="center" wrapText="1"/>
    </xf>
    <xf numFmtId="0" fontId="22" fillId="0" borderId="0" applyNumberFormat="0" applyFill="0" applyBorder="0" applyProtection="0">
      <alignment vertical="center" wrapText="1"/>
    </xf>
    <xf numFmtId="0" fontId="22" fillId="0" borderId="0" applyNumberFormat="0" applyFill="0" applyBorder="0" applyProtection="0">
      <alignment horizontal="left" vertical="center" wrapText="1"/>
    </xf>
    <xf numFmtId="0" fontId="22" fillId="0" borderId="0" applyNumberFormat="0" applyFill="0" applyBorder="0" applyProtection="0">
      <alignment vertical="center" wrapText="1"/>
    </xf>
    <xf numFmtId="0" fontId="22" fillId="0" borderId="0" applyNumberFormat="0" applyFill="0" applyBorder="0" applyProtection="0">
      <alignment vertical="center" wrapText="1"/>
    </xf>
    <xf numFmtId="0" fontId="15" fillId="0" borderId="0" applyNumberFormat="0" applyFont="0" applyFill="0" applyBorder="0" applyProtection="0">
      <alignment horizontal="left" vertical="center"/>
    </xf>
    <xf numFmtId="0" fontId="15" fillId="0" borderId="10" applyNumberFormat="0" applyFont="0" applyFill="0" applyProtection="0">
      <alignment horizontal="center" vertical="center" wrapText="1"/>
    </xf>
    <xf numFmtId="0" fontId="26" fillId="0" borderId="10" applyNumberFormat="0" applyFill="0" applyProtection="0">
      <alignment horizontal="center" vertical="center" wrapText="1"/>
    </xf>
    <xf numFmtId="0" fontId="26" fillId="0" borderId="10" applyNumberFormat="0" applyFill="0" applyProtection="0">
      <alignment horizontal="center" vertical="center" wrapText="1"/>
    </xf>
    <xf numFmtId="0" fontId="22" fillId="0" borderId="8" applyNumberFormat="0" applyFill="0" applyProtection="0">
      <alignment horizontal="left" vertical="center" wrapText="1"/>
    </xf>
    <xf numFmtId="0" fontId="27" fillId="0" borderId="0"/>
    <xf numFmtId="0" fontId="28" fillId="0" borderId="0"/>
    <xf numFmtId="0" fontId="5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1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>
      <alignment horizontal="left" wrapText="1"/>
    </xf>
    <xf numFmtId="0" fontId="22" fillId="0" borderId="0"/>
    <xf numFmtId="0" fontId="1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8" fillId="0" borderId="0"/>
    <xf numFmtId="0" fontId="15" fillId="3" borderId="3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0" borderId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3" fillId="18" borderId="0" applyNumberFormat="0" applyBorder="0" applyAlignment="0" applyProtection="0"/>
    <xf numFmtId="0" fontId="34" fillId="22" borderId="11" applyNumberFormat="0" applyAlignment="0" applyProtection="0"/>
    <xf numFmtId="0" fontId="35" fillId="34" borderId="12" applyNumberFormat="0" applyAlignment="0" applyProtection="0"/>
    <xf numFmtId="168" fontId="36" fillId="35" borderId="0" applyNumberFormat="0" applyBorder="0">
      <alignment vertical="top"/>
      <protection locked="0"/>
    </xf>
    <xf numFmtId="4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19" borderId="0" applyNumberFormat="0" applyBorder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2" fillId="0" borderId="15" applyNumberFormat="0" applyFill="0" applyAlignment="0" applyProtection="0"/>
    <xf numFmtId="0" fontId="42" fillId="0" borderId="0" applyNumberFormat="0" applyFill="0" applyBorder="0" applyAlignment="0" applyProtection="0"/>
    <xf numFmtId="168" fontId="43" fillId="36" borderId="0" applyNumberFormat="0" applyBorder="0">
      <alignment horizontal="left"/>
      <protection locked="0"/>
    </xf>
    <xf numFmtId="0" fontId="44" fillId="22" borderId="11" applyNumberFormat="0" applyAlignment="0" applyProtection="0"/>
    <xf numFmtId="0" fontId="15" fillId="3" borderId="3" applyNumberFormat="0" applyFont="0" applyAlignment="0" applyProtection="0"/>
    <xf numFmtId="168" fontId="36" fillId="37" borderId="0" applyNumberFormat="0" applyBorder="0">
      <alignment horizontal="right"/>
      <protection locked="0"/>
    </xf>
    <xf numFmtId="0" fontId="45" fillId="0" borderId="16" applyNumberFormat="0" applyFill="0" applyAlignment="0" applyProtection="0"/>
    <xf numFmtId="168" fontId="46" fillId="37" borderId="0" applyNumberFormat="0" applyBorder="0">
      <alignment horizontal="right"/>
      <protection locked="0"/>
    </xf>
    <xf numFmtId="168" fontId="47" fillId="37" borderId="0" applyNumberFormat="0" applyBorder="0">
      <alignment horizontal="right"/>
      <protection locked="0"/>
    </xf>
    <xf numFmtId="0" fontId="48" fillId="38" borderId="0" applyNumberFormat="0" applyBorder="0" applyAlignment="0" applyProtection="0"/>
    <xf numFmtId="0" fontId="5" fillId="0" borderId="0"/>
    <xf numFmtId="0" fontId="49" fillId="22" borderId="17" applyNumberFormat="0" applyAlignment="0" applyProtection="0"/>
    <xf numFmtId="0" fontId="50" fillId="0" borderId="0" applyNumberFormat="0" applyFill="0" applyBorder="0" applyAlignment="0" applyProtection="0"/>
    <xf numFmtId="168" fontId="51" fillId="39" borderId="0" applyNumberFormat="0" applyBorder="0">
      <alignment horizontal="center"/>
      <protection locked="0"/>
    </xf>
    <xf numFmtId="168" fontId="52" fillId="37" borderId="0" applyNumberFormat="0" applyBorder="0">
      <alignment horizontal="left"/>
      <protection locked="0"/>
    </xf>
    <xf numFmtId="168" fontId="53" fillId="35" borderId="0" applyNumberFormat="0" applyBorder="0">
      <alignment horizontal="center"/>
      <protection locked="0"/>
    </xf>
    <xf numFmtId="168" fontId="53" fillId="37" borderId="0" applyNumberFormat="0" applyBorder="0">
      <alignment horizontal="left"/>
      <protection locked="0"/>
    </xf>
    <xf numFmtId="168" fontId="54" fillId="35" borderId="0" applyNumberFormat="0" applyBorder="0">
      <protection locked="0"/>
    </xf>
    <xf numFmtId="168" fontId="52" fillId="40" borderId="0" applyNumberFormat="0" applyBorder="0">
      <alignment horizontal="left"/>
      <protection locked="0"/>
    </xf>
    <xf numFmtId="168" fontId="55" fillId="35" borderId="0" applyNumberFormat="0" applyBorder="0">
      <protection locked="0"/>
    </xf>
    <xf numFmtId="168" fontId="52" fillId="41" borderId="0" applyNumberFormat="0" applyBorder="0">
      <alignment horizontal="right"/>
      <protection locked="0"/>
    </xf>
    <xf numFmtId="168" fontId="52" fillId="36" borderId="0" applyNumberFormat="0" applyBorder="0">
      <protection locked="0"/>
    </xf>
    <xf numFmtId="168" fontId="56" fillId="42" borderId="0" applyNumberFormat="0" applyBorder="0">
      <protection locked="0"/>
    </xf>
    <xf numFmtId="168" fontId="57" fillId="42" borderId="0" applyNumberFormat="0" applyBorder="0">
      <protection locked="0"/>
    </xf>
    <xf numFmtId="168" fontId="52" fillId="37" borderId="0" applyNumberFormat="0" applyBorder="0">
      <protection locked="0"/>
    </xf>
    <xf numFmtId="168" fontId="52" fillId="37" borderId="0" applyNumberFormat="0" applyBorder="0">
      <protection locked="0"/>
    </xf>
    <xf numFmtId="168" fontId="52" fillId="37" borderId="0" applyNumberFormat="0" applyBorder="0">
      <protection locked="0"/>
    </xf>
    <xf numFmtId="168" fontId="52" fillId="43" borderId="0" applyNumberFormat="0" applyBorder="0">
      <alignment vertical="top"/>
      <protection locked="0"/>
    </xf>
    <xf numFmtId="168" fontId="58" fillId="44" borderId="0" applyNumberFormat="0" applyBorder="0">
      <protection locked="0"/>
    </xf>
    <xf numFmtId="169" fontId="3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2" fillId="0" borderId="0"/>
    <xf numFmtId="0" fontId="12" fillId="0" borderId="0"/>
    <xf numFmtId="0" fontId="8" fillId="0" borderId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5" fillId="0" borderId="0"/>
    <xf numFmtId="0" fontId="9" fillId="0" borderId="0"/>
    <xf numFmtId="0" fontId="11" fillId="0" borderId="0"/>
    <xf numFmtId="0" fontId="5" fillId="0" borderId="0"/>
    <xf numFmtId="0" fontId="5" fillId="0" borderId="0"/>
    <xf numFmtId="0" fontId="5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" fillId="0" borderId="0"/>
    <xf numFmtId="0" fontId="11" fillId="0" borderId="0"/>
    <xf numFmtId="0" fontId="8" fillId="0" borderId="0"/>
    <xf numFmtId="9" fontId="11" fillId="0" borderId="0" applyFont="0" applyFill="0" applyBorder="0" applyAlignment="0" applyProtection="0"/>
    <xf numFmtId="0" fontId="35" fillId="45" borderId="0"/>
    <xf numFmtId="0" fontId="15" fillId="0" borderId="0"/>
    <xf numFmtId="0" fontId="9" fillId="0" borderId="0"/>
    <xf numFmtId="0" fontId="10" fillId="0" borderId="0"/>
    <xf numFmtId="0" fontId="8" fillId="0" borderId="0"/>
    <xf numFmtId="0" fontId="5" fillId="0" borderId="0"/>
    <xf numFmtId="0" fontId="9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61" fillId="0" borderId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170" fontId="8" fillId="0" borderId="0" applyFont="0" applyFill="0" applyBorder="0" applyAlignment="0" applyProtection="0"/>
    <xf numFmtId="0" fontId="11" fillId="3" borderId="3" applyNumberFormat="0" applyFont="0" applyAlignment="0" applyProtection="0"/>
    <xf numFmtId="0" fontId="8" fillId="0" borderId="0"/>
    <xf numFmtId="0" fontId="8" fillId="0" borderId="0"/>
    <xf numFmtId="0" fontId="12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2" fillId="0" borderId="0"/>
    <xf numFmtId="0" fontId="12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6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5" fillId="0" borderId="0"/>
    <xf numFmtId="0" fontId="8" fillId="0" borderId="0" applyNumberFormat="0" applyFill="0" applyBorder="0" applyAlignment="0" applyProtection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2" fillId="0" borderId="0"/>
    <xf numFmtId="0" fontId="8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3" fillId="0" borderId="0"/>
    <xf numFmtId="0" fontId="11" fillId="0" borderId="0"/>
    <xf numFmtId="43" fontId="5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43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11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1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4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66" fillId="0" borderId="0"/>
    <xf numFmtId="0" fontId="67" fillId="0" borderId="0"/>
    <xf numFmtId="0" fontId="8" fillId="0" borderId="0"/>
    <xf numFmtId="0" fontId="2" fillId="0" borderId="0"/>
    <xf numFmtId="0" fontId="72" fillId="0" borderId="0"/>
    <xf numFmtId="0" fontId="74" fillId="0" borderId="0"/>
    <xf numFmtId="0" fontId="1" fillId="0" borderId="0"/>
  </cellStyleXfs>
  <cellXfs count="78">
    <xf numFmtId="0" fontId="0" fillId="0" borderId="0" xfId="0"/>
    <xf numFmtId="0" fontId="69" fillId="0" borderId="0" xfId="0" applyFont="1"/>
    <xf numFmtId="2" fontId="69" fillId="0" borderId="0" xfId="0" applyNumberFormat="1" applyFont="1"/>
    <xf numFmtId="165" fontId="69" fillId="0" borderId="0" xfId="0" applyNumberFormat="1" applyFont="1"/>
    <xf numFmtId="0" fontId="69" fillId="0" borderId="0" xfId="2" applyFont="1"/>
    <xf numFmtId="0" fontId="69" fillId="0" borderId="0" xfId="3" applyFont="1"/>
    <xf numFmtId="0" fontId="69" fillId="0" borderId="1" xfId="2" applyFont="1" applyBorder="1"/>
    <xf numFmtId="0" fontId="70" fillId="0" borderId="0" xfId="2" applyFont="1"/>
    <xf numFmtId="0" fontId="71" fillId="0" borderId="0" xfId="2" applyFont="1"/>
    <xf numFmtId="165" fontId="69" fillId="0" borderId="0" xfId="2" applyNumberFormat="1" applyFont="1"/>
    <xf numFmtId="165" fontId="70" fillId="0" borderId="0" xfId="2" applyNumberFormat="1" applyFont="1"/>
    <xf numFmtId="166" fontId="68" fillId="0" borderId="0" xfId="0" applyNumberFormat="1" applyFont="1"/>
    <xf numFmtId="2" fontId="69" fillId="0" borderId="0" xfId="2" applyNumberFormat="1" applyFont="1"/>
    <xf numFmtId="0" fontId="68" fillId="0" borderId="0" xfId="4" applyFont="1"/>
    <xf numFmtId="165" fontId="69" fillId="0" borderId="0" xfId="3" applyNumberFormat="1" applyFont="1"/>
    <xf numFmtId="1" fontId="69" fillId="0" borderId="0" xfId="3" applyNumberFormat="1" applyFont="1"/>
    <xf numFmtId="0" fontId="68" fillId="0" borderId="0" xfId="12" applyFont="1"/>
    <xf numFmtId="0" fontId="68" fillId="0" borderId="0" xfId="432" applyFont="1"/>
    <xf numFmtId="165" fontId="68" fillId="0" borderId="0" xfId="432" applyNumberFormat="1" applyFont="1"/>
    <xf numFmtId="1" fontId="68" fillId="0" borderId="0" xfId="432" applyNumberFormat="1" applyFont="1"/>
    <xf numFmtId="0" fontId="71" fillId="0" borderId="0" xfId="14" applyFont="1"/>
    <xf numFmtId="164" fontId="69" fillId="0" borderId="0" xfId="3" applyNumberFormat="1" applyFont="1"/>
    <xf numFmtId="2" fontId="69" fillId="0" borderId="0" xfId="3" applyNumberFormat="1" applyFont="1"/>
    <xf numFmtId="3" fontId="69" fillId="0" borderId="0" xfId="0" applyNumberFormat="1" applyFont="1"/>
    <xf numFmtId="0" fontId="69" fillId="46" borderId="0" xfId="3" applyFont="1" applyFill="1"/>
    <xf numFmtId="1" fontId="69" fillId="46" borderId="0" xfId="3" applyNumberFormat="1" applyFont="1" applyFill="1"/>
    <xf numFmtId="165" fontId="71" fillId="46" borderId="0" xfId="3" applyNumberFormat="1" applyFont="1" applyFill="1"/>
    <xf numFmtId="165" fontId="69" fillId="46" borderId="0" xfId="3" applyNumberFormat="1" applyFont="1" applyFill="1"/>
    <xf numFmtId="166" fontId="69" fillId="46" borderId="0" xfId="3" applyNumberFormat="1" applyFont="1" applyFill="1"/>
    <xf numFmtId="0" fontId="69" fillId="46" borderId="0" xfId="2" applyFont="1" applyFill="1"/>
    <xf numFmtId="165" fontId="69" fillId="46" borderId="0" xfId="2" applyNumberFormat="1" applyFont="1" applyFill="1"/>
    <xf numFmtId="0" fontId="68" fillId="46" borderId="0" xfId="432" applyFont="1" applyFill="1"/>
    <xf numFmtId="165" fontId="68" fillId="46" borderId="0" xfId="432" applyNumberFormat="1" applyFont="1" applyFill="1"/>
    <xf numFmtId="2" fontId="68" fillId="46" borderId="0" xfId="432" applyNumberFormat="1" applyFont="1" applyFill="1"/>
    <xf numFmtId="171" fontId="69" fillId="0" borderId="0" xfId="429" applyNumberFormat="1" applyFont="1"/>
    <xf numFmtId="171" fontId="69" fillId="0" borderId="0" xfId="3" applyNumberFormat="1" applyFont="1"/>
    <xf numFmtId="0" fontId="69" fillId="0" borderId="0" xfId="3" applyFont="1" applyAlignment="1">
      <alignment horizontal="right"/>
    </xf>
    <xf numFmtId="165" fontId="69" fillId="0" borderId="0" xfId="3" applyNumberFormat="1" applyFont="1" applyAlignment="1">
      <alignment horizontal="right"/>
    </xf>
    <xf numFmtId="0" fontId="69" fillId="0" borderId="0" xfId="435" applyFont="1"/>
    <xf numFmtId="166" fontId="69" fillId="0" borderId="0" xfId="3" applyNumberFormat="1" applyFont="1"/>
    <xf numFmtId="1" fontId="69" fillId="0" borderId="0" xfId="2" applyNumberFormat="1" applyFont="1"/>
    <xf numFmtId="0" fontId="70" fillId="0" borderId="0" xfId="0" applyFont="1"/>
    <xf numFmtId="165" fontId="69" fillId="0" borderId="0" xfId="435" applyNumberFormat="1" applyFont="1"/>
    <xf numFmtId="172" fontId="69" fillId="46" borderId="0" xfId="3" applyNumberFormat="1" applyFont="1" applyFill="1"/>
    <xf numFmtId="0" fontId="69" fillId="2" borderId="0" xfId="2" applyFont="1" applyFill="1"/>
    <xf numFmtId="0" fontId="69" fillId="0" borderId="0" xfId="2" applyFont="1" applyFill="1"/>
    <xf numFmtId="0" fontId="69" fillId="0" borderId="0" xfId="0" applyFont="1" applyFill="1"/>
    <xf numFmtId="0" fontId="74" fillId="0" borderId="0" xfId="437"/>
    <xf numFmtId="165" fontId="74" fillId="0" borderId="0" xfId="437" applyNumberFormat="1"/>
    <xf numFmtId="0" fontId="1" fillId="0" borderId="0" xfId="438"/>
    <xf numFmtId="165" fontId="1" fillId="0" borderId="0" xfId="438" applyNumberFormat="1"/>
    <xf numFmtId="165" fontId="69" fillId="0" borderId="0" xfId="0" applyNumberFormat="1" applyFont="1" applyFill="1"/>
    <xf numFmtId="165" fontId="69" fillId="0" borderId="0" xfId="2" applyNumberFormat="1" applyFont="1" applyFill="1"/>
    <xf numFmtId="0" fontId="70" fillId="0" borderId="0" xfId="2" applyFont="1" applyFill="1"/>
    <xf numFmtId="0" fontId="71" fillId="0" borderId="0" xfId="2" applyFont="1" applyFill="1"/>
    <xf numFmtId="0" fontId="69" fillId="0" borderId="0" xfId="3" applyFont="1" applyFill="1"/>
    <xf numFmtId="165" fontId="70" fillId="0" borderId="0" xfId="2" applyNumberFormat="1" applyFont="1" applyFill="1"/>
    <xf numFmtId="0" fontId="12" fillId="0" borderId="0" xfId="437" applyFont="1" applyFill="1"/>
    <xf numFmtId="0" fontId="8" fillId="0" borderId="0" xfId="437" applyFont="1" applyFill="1"/>
    <xf numFmtId="165" fontId="12" fillId="0" borderId="0" xfId="437" applyNumberFormat="1" applyFont="1" applyFill="1"/>
    <xf numFmtId="0" fontId="12" fillId="0" borderId="0" xfId="437" applyFont="1" applyFill="1" applyBorder="1"/>
    <xf numFmtId="0" fontId="8" fillId="0" borderId="0" xfId="437" applyFont="1" applyFill="1" applyBorder="1"/>
    <xf numFmtId="165" fontId="12" fillId="0" borderId="0" xfId="437" applyNumberFormat="1" applyFont="1" applyFill="1" applyBorder="1"/>
    <xf numFmtId="165" fontId="75" fillId="0" borderId="0" xfId="437" applyNumberFormat="1" applyFont="1" applyFill="1" applyBorder="1"/>
    <xf numFmtId="0" fontId="75" fillId="0" borderId="0" xfId="437" applyFont="1" applyFill="1" applyBorder="1"/>
    <xf numFmtId="0" fontId="76" fillId="0" borderId="0" xfId="437" applyFont="1" applyFill="1" applyBorder="1"/>
    <xf numFmtId="1" fontId="68" fillId="0" borderId="0" xfId="4" applyNumberFormat="1" applyFont="1"/>
    <xf numFmtId="1" fontId="71" fillId="46" borderId="0" xfId="3" applyNumberFormat="1" applyFont="1" applyFill="1"/>
    <xf numFmtId="0" fontId="71" fillId="46" borderId="0" xfId="3" applyFont="1" applyFill="1"/>
    <xf numFmtId="165" fontId="69" fillId="0" borderId="0" xfId="3" applyNumberFormat="1" applyFont="1" applyFill="1"/>
    <xf numFmtId="1" fontId="69" fillId="0" borderId="0" xfId="3" applyNumberFormat="1" applyFont="1" applyFill="1"/>
    <xf numFmtId="164" fontId="69" fillId="0" borderId="0" xfId="3" applyNumberFormat="1" applyFont="1" applyFill="1"/>
    <xf numFmtId="2" fontId="70" fillId="0" borderId="0" xfId="3" applyNumberFormat="1" applyFont="1" applyFill="1"/>
    <xf numFmtId="0" fontId="71" fillId="0" borderId="0" xfId="0" applyFont="1" applyFill="1"/>
    <xf numFmtId="165" fontId="71" fillId="0" borderId="0" xfId="3" applyNumberFormat="1" applyFont="1" applyFill="1"/>
    <xf numFmtId="0" fontId="71" fillId="0" borderId="0" xfId="3" applyFont="1" applyFill="1"/>
    <xf numFmtId="0" fontId="77" fillId="0" borderId="0" xfId="0" applyFont="1" applyFill="1"/>
    <xf numFmtId="165" fontId="71" fillId="0" borderId="0" xfId="0" applyNumberFormat="1" applyFont="1" applyFill="1"/>
  </cellXfs>
  <cellStyles count="439">
    <cellStyle name="20% - 1. jelölőszín 2" xfId="322" xr:uid="{00000000-0005-0000-0000-000000000000}"/>
    <cellStyle name="20% - 2. jelölőszín 2" xfId="323" xr:uid="{00000000-0005-0000-0000-000001000000}"/>
    <cellStyle name="20% - 3. jelölőszín 2" xfId="324" xr:uid="{00000000-0005-0000-0000-000002000000}"/>
    <cellStyle name="20% - 4. jelölőszín 2" xfId="325" xr:uid="{00000000-0005-0000-0000-000003000000}"/>
    <cellStyle name="20% - 5. jelölőszín 2" xfId="326" xr:uid="{00000000-0005-0000-0000-000004000000}"/>
    <cellStyle name="20% - 6. jelölőszín 2" xfId="327" xr:uid="{00000000-0005-0000-0000-000005000000}"/>
    <cellStyle name="20% - Accent1 2" xfId="179" xr:uid="{00000000-0005-0000-0000-000006000000}"/>
    <cellStyle name="20% - Accent2 2" xfId="180" xr:uid="{00000000-0005-0000-0000-000007000000}"/>
    <cellStyle name="20% - Accent3 2" xfId="181" xr:uid="{00000000-0005-0000-0000-000008000000}"/>
    <cellStyle name="20% - Accent4 2" xfId="182" xr:uid="{00000000-0005-0000-0000-000009000000}"/>
    <cellStyle name="20% - Accent5 2" xfId="183" xr:uid="{00000000-0005-0000-0000-00000A000000}"/>
    <cellStyle name="20% - Accent6 2" xfId="184" xr:uid="{00000000-0005-0000-0000-00000B000000}"/>
    <cellStyle name="40% - 1. jelölőszín 2" xfId="328" xr:uid="{00000000-0005-0000-0000-00000C000000}"/>
    <cellStyle name="40% - 2. jelölőszín 2" xfId="329" xr:uid="{00000000-0005-0000-0000-00000D000000}"/>
    <cellStyle name="40% - 3. jelölőszín 2" xfId="330" xr:uid="{00000000-0005-0000-0000-00000E000000}"/>
    <cellStyle name="40% - 4. jelölőszín 2" xfId="331" xr:uid="{00000000-0005-0000-0000-00000F000000}"/>
    <cellStyle name="40% - 5. jelölőszín 2" xfId="332" xr:uid="{00000000-0005-0000-0000-000010000000}"/>
    <cellStyle name="40% - 6. jelölőszín 2" xfId="333" xr:uid="{00000000-0005-0000-0000-000011000000}"/>
    <cellStyle name="40% - Accent1 2" xfId="185" xr:uid="{00000000-0005-0000-0000-000012000000}"/>
    <cellStyle name="40% - Accent2 2" xfId="186" xr:uid="{00000000-0005-0000-0000-000013000000}"/>
    <cellStyle name="40% - Accent3 2" xfId="187" xr:uid="{00000000-0005-0000-0000-000014000000}"/>
    <cellStyle name="40% - Accent4 2" xfId="188" xr:uid="{00000000-0005-0000-0000-000015000000}"/>
    <cellStyle name="40% - Accent5 2" xfId="189" xr:uid="{00000000-0005-0000-0000-000016000000}"/>
    <cellStyle name="40% - Accent6 2" xfId="190" xr:uid="{00000000-0005-0000-0000-000017000000}"/>
    <cellStyle name="60% - Accent1 2" xfId="191" xr:uid="{00000000-0005-0000-0000-000018000000}"/>
    <cellStyle name="60% - Accent2 2" xfId="192" xr:uid="{00000000-0005-0000-0000-000019000000}"/>
    <cellStyle name="60% - Accent3 2" xfId="193" xr:uid="{00000000-0005-0000-0000-00001A000000}"/>
    <cellStyle name="60% - Accent4 2" xfId="194" xr:uid="{00000000-0005-0000-0000-00001B000000}"/>
    <cellStyle name="60% - Accent5 2" xfId="195" xr:uid="{00000000-0005-0000-0000-00001C000000}"/>
    <cellStyle name="60% - Accent6 2" xfId="196" xr:uid="{00000000-0005-0000-0000-00001D000000}"/>
    <cellStyle name="Accent1 2" xfId="197" xr:uid="{00000000-0005-0000-0000-00001E000000}"/>
    <cellStyle name="Accent2 2" xfId="20" xr:uid="{00000000-0005-0000-0000-00001F000000}"/>
    <cellStyle name="Accent3 2" xfId="198" xr:uid="{00000000-0005-0000-0000-000020000000}"/>
    <cellStyle name="Accent4 2" xfId="199" xr:uid="{00000000-0005-0000-0000-000021000000}"/>
    <cellStyle name="Accent5 2" xfId="200" xr:uid="{00000000-0005-0000-0000-000022000000}"/>
    <cellStyle name="Accent6 2" xfId="201" xr:uid="{00000000-0005-0000-0000-000023000000}"/>
    <cellStyle name="annee semestre" xfId="76" xr:uid="{00000000-0005-0000-0000-000024000000}"/>
    <cellStyle name="Bad 2" xfId="202" xr:uid="{00000000-0005-0000-0000-000025000000}"/>
    <cellStyle name="blp_column_header" xfId="269" xr:uid="{00000000-0005-0000-0000-000026000000}"/>
    <cellStyle name="Calculation 2" xfId="203" xr:uid="{00000000-0005-0000-0000-000027000000}"/>
    <cellStyle name="Check Cell 2" xfId="204" xr:uid="{00000000-0005-0000-0000-000028000000}"/>
    <cellStyle name="Comma" xfId="429" builtinId="3"/>
    <cellStyle name="Comma 2" xfId="21" xr:uid="{00000000-0005-0000-0000-00002A000000}"/>
    <cellStyle name="Comma 2 10" xfId="45" xr:uid="{00000000-0005-0000-0000-00002B000000}"/>
    <cellStyle name="Comma 2 10 2" xfId="102" xr:uid="{00000000-0005-0000-0000-00002C000000}"/>
    <cellStyle name="Comma 2 11" xfId="46" xr:uid="{00000000-0005-0000-0000-00002D000000}"/>
    <cellStyle name="Comma 2 11 2" xfId="103" xr:uid="{00000000-0005-0000-0000-00002E000000}"/>
    <cellStyle name="Comma 2 12" xfId="47" xr:uid="{00000000-0005-0000-0000-00002F000000}"/>
    <cellStyle name="Comma 2 12 2" xfId="104" xr:uid="{00000000-0005-0000-0000-000030000000}"/>
    <cellStyle name="Comma 2 13" xfId="48" xr:uid="{00000000-0005-0000-0000-000031000000}"/>
    <cellStyle name="Comma 2 13 2" xfId="105" xr:uid="{00000000-0005-0000-0000-000032000000}"/>
    <cellStyle name="Comma 2 14" xfId="49" xr:uid="{00000000-0005-0000-0000-000033000000}"/>
    <cellStyle name="Comma 2 14 2" xfId="106" xr:uid="{00000000-0005-0000-0000-000034000000}"/>
    <cellStyle name="Comma 2 2" xfId="50" xr:uid="{00000000-0005-0000-0000-000035000000}"/>
    <cellStyle name="Comma 2 2 2" xfId="107" xr:uid="{00000000-0005-0000-0000-000036000000}"/>
    <cellStyle name="Comma 2 3" xfId="51" xr:uid="{00000000-0005-0000-0000-000037000000}"/>
    <cellStyle name="Comma 2 3 2" xfId="108" xr:uid="{00000000-0005-0000-0000-000038000000}"/>
    <cellStyle name="Comma 2 4" xfId="52" xr:uid="{00000000-0005-0000-0000-000039000000}"/>
    <cellStyle name="Comma 2 4 2" xfId="109" xr:uid="{00000000-0005-0000-0000-00003A000000}"/>
    <cellStyle name="Comma 2 5" xfId="53" xr:uid="{00000000-0005-0000-0000-00003B000000}"/>
    <cellStyle name="Comma 2 5 2" xfId="110" xr:uid="{00000000-0005-0000-0000-00003C000000}"/>
    <cellStyle name="Comma 2 6" xfId="54" xr:uid="{00000000-0005-0000-0000-00003D000000}"/>
    <cellStyle name="Comma 2 6 2" xfId="111" xr:uid="{00000000-0005-0000-0000-00003E000000}"/>
    <cellStyle name="Comma 2 7" xfId="55" xr:uid="{00000000-0005-0000-0000-00003F000000}"/>
    <cellStyle name="Comma 2 7 2" xfId="112" xr:uid="{00000000-0005-0000-0000-000040000000}"/>
    <cellStyle name="Comma 2 8" xfId="56" xr:uid="{00000000-0005-0000-0000-000041000000}"/>
    <cellStyle name="Comma 2 8 2" xfId="113" xr:uid="{00000000-0005-0000-0000-000042000000}"/>
    <cellStyle name="Comma 2 9" xfId="57" xr:uid="{00000000-0005-0000-0000-000043000000}"/>
    <cellStyle name="Comma 2 9 2" xfId="114" xr:uid="{00000000-0005-0000-0000-000044000000}"/>
    <cellStyle name="Comma 3" xfId="58" xr:uid="{00000000-0005-0000-0000-000045000000}"/>
    <cellStyle name="Comma 4" xfId="59" xr:uid="{00000000-0005-0000-0000-000046000000}"/>
    <cellStyle name="Comma 4 2" xfId="115" xr:uid="{00000000-0005-0000-0000-000047000000}"/>
    <cellStyle name="Date" xfId="334" xr:uid="{00000000-0005-0000-0000-000048000000}"/>
    <cellStyle name="Detail ligne" xfId="205" xr:uid="{00000000-0005-0000-0000-000049000000}"/>
    <cellStyle name="Dezimal_ACEA" xfId="206" xr:uid="{00000000-0005-0000-0000-00004A000000}"/>
    <cellStyle name="données" xfId="77" xr:uid="{00000000-0005-0000-0000-00004B000000}"/>
    <cellStyle name="donnéesbord" xfId="78" xr:uid="{00000000-0005-0000-0000-00004C000000}"/>
    <cellStyle name="Explanatory Text 2" xfId="207" xr:uid="{00000000-0005-0000-0000-00004D000000}"/>
    <cellStyle name="Ezres 2" xfId="60" xr:uid="{00000000-0005-0000-0000-00004E000000}"/>
    <cellStyle name="Ezres 2 2" xfId="378" xr:uid="{00000000-0005-0000-0000-00004F000000}"/>
    <cellStyle name="Ezres 2 58" xfId="383" xr:uid="{00000000-0005-0000-0000-000050000000}"/>
    <cellStyle name="Good 2" xfId="208" xr:uid="{00000000-0005-0000-0000-000051000000}"/>
    <cellStyle name="Heading 1 2" xfId="209" xr:uid="{00000000-0005-0000-0000-000052000000}"/>
    <cellStyle name="Heading 2 2" xfId="210" xr:uid="{00000000-0005-0000-0000-000053000000}"/>
    <cellStyle name="Heading 3 2" xfId="211" xr:uid="{00000000-0005-0000-0000-000054000000}"/>
    <cellStyle name="Heading 4 2" xfId="212" xr:uid="{00000000-0005-0000-0000-000055000000}"/>
    <cellStyle name="Hivatkozás 2" xfId="116" xr:uid="{00000000-0005-0000-0000-000056000000}"/>
    <cellStyle name="Hyperlink 2" xfId="22" xr:uid="{00000000-0005-0000-0000-000058000000}"/>
    <cellStyle name="Hyperlink 3" xfId="23" xr:uid="{00000000-0005-0000-0000-000059000000}"/>
    <cellStyle name="Hyperlink䟟monetáris.xls Chart 4" xfId="61" xr:uid="{00000000-0005-0000-0000-00005A000000}"/>
    <cellStyle name="Identification requete" xfId="213" xr:uid="{00000000-0005-0000-0000-00005B000000}"/>
    <cellStyle name="Input 2" xfId="214" xr:uid="{00000000-0005-0000-0000-00005C000000}"/>
    <cellStyle name="Jegyzet 2" xfId="215" xr:uid="{00000000-0005-0000-0000-00005D000000}"/>
    <cellStyle name="Jegyzet 3" xfId="335" xr:uid="{00000000-0005-0000-0000-00005E000000}"/>
    <cellStyle name="Ligne détail" xfId="216" xr:uid="{00000000-0005-0000-0000-00005F000000}"/>
    <cellStyle name="Linked Cell 2" xfId="217" xr:uid="{00000000-0005-0000-0000-000060000000}"/>
    <cellStyle name="MEV1" xfId="218" xr:uid="{00000000-0005-0000-0000-000061000000}"/>
    <cellStyle name="MEV2" xfId="219" xr:uid="{00000000-0005-0000-0000-000062000000}"/>
    <cellStyle name="Neutral 2" xfId="220" xr:uid="{00000000-0005-0000-0000-000063000000}"/>
    <cellStyle name="Normal" xfId="0" builtinId="0"/>
    <cellStyle name="Normal 10" xfId="62" xr:uid="{00000000-0005-0000-0000-000065000000}"/>
    <cellStyle name="Normál 10" xfId="117" xr:uid="{00000000-0005-0000-0000-000066000000}"/>
    <cellStyle name="Normal 10 2" xfId="118" xr:uid="{00000000-0005-0000-0000-000067000000}"/>
    <cellStyle name="Normál 10 3 2" xfId="412" xr:uid="{00000000-0005-0000-0000-000068000000}"/>
    <cellStyle name="Normal 11" xfId="63" xr:uid="{00000000-0005-0000-0000-000069000000}"/>
    <cellStyle name="Normál 11" xfId="295" xr:uid="{00000000-0005-0000-0000-00006A000000}"/>
    <cellStyle name="Normal 11 18" xfId="407" xr:uid="{00000000-0005-0000-0000-00006B000000}"/>
    <cellStyle name="Normal 11 2" xfId="119" xr:uid="{00000000-0005-0000-0000-00006C000000}"/>
    <cellStyle name="Normal 12" xfId="64" xr:uid="{00000000-0005-0000-0000-00006D000000}"/>
    <cellStyle name="Normál 12" xfId="336" xr:uid="{00000000-0005-0000-0000-00006E000000}"/>
    <cellStyle name="Normal 13" xfId="71" xr:uid="{00000000-0005-0000-0000-00006F000000}"/>
    <cellStyle name="Normál 13" xfId="337" xr:uid="{00000000-0005-0000-0000-000070000000}"/>
    <cellStyle name="Normal 13 2" xfId="120" xr:uid="{00000000-0005-0000-0000-000071000000}"/>
    <cellStyle name="Normal 13 3" xfId="270" xr:uid="{00000000-0005-0000-0000-000072000000}"/>
    <cellStyle name="Normal 14" xfId="79" xr:uid="{00000000-0005-0000-0000-000073000000}"/>
    <cellStyle name="Normál 14" xfId="10" xr:uid="{00000000-0005-0000-0000-000074000000}"/>
    <cellStyle name="Normal 14 2" xfId="121" xr:uid="{00000000-0005-0000-0000-000075000000}"/>
    <cellStyle name="Normal 14 2 2 2" xfId="406" xr:uid="{00000000-0005-0000-0000-000076000000}"/>
    <cellStyle name="Normal 15" xfId="122" xr:uid="{00000000-0005-0000-0000-000077000000}"/>
    <cellStyle name="Normál 15" xfId="338" xr:uid="{00000000-0005-0000-0000-000078000000}"/>
    <cellStyle name="Normal 15 2" xfId="123" xr:uid="{00000000-0005-0000-0000-000079000000}"/>
    <cellStyle name="Normal 16" xfId="124" xr:uid="{00000000-0005-0000-0000-00007A000000}"/>
    <cellStyle name="Normál 16" xfId="396" xr:uid="{00000000-0005-0000-0000-00007B000000}"/>
    <cellStyle name="Normal 16 2" xfId="125" xr:uid="{00000000-0005-0000-0000-00007C000000}"/>
    <cellStyle name="Normal 16 3" xfId="358" xr:uid="{00000000-0005-0000-0000-00007D000000}"/>
    <cellStyle name="Normal 17" xfId="126" xr:uid="{00000000-0005-0000-0000-00007E000000}"/>
    <cellStyle name="Normál 17" xfId="421" xr:uid="{00000000-0005-0000-0000-00007F000000}"/>
    <cellStyle name="Normal 17 2" xfId="127" xr:uid="{00000000-0005-0000-0000-000080000000}"/>
    <cellStyle name="Normal 18" xfId="128" xr:uid="{00000000-0005-0000-0000-000081000000}"/>
    <cellStyle name="Normál 18" xfId="434" xr:uid="{9F27885C-43F4-4ED0-A132-C8368CB324A7}"/>
    <cellStyle name="Normal 18 2" xfId="129" xr:uid="{00000000-0005-0000-0000-000082000000}"/>
    <cellStyle name="Normal 18 3" xfId="289" xr:uid="{00000000-0005-0000-0000-000083000000}"/>
    <cellStyle name="Normal 18 3 2" xfId="315" xr:uid="{00000000-0005-0000-0000-000084000000}"/>
    <cellStyle name="Normal 18 3 2 2" xfId="359" xr:uid="{00000000-0005-0000-0000-000085000000}"/>
    <cellStyle name="Normal 18 3 2 3" xfId="360" xr:uid="{00000000-0005-0000-0000-000086000000}"/>
    <cellStyle name="Normal 18 3 3" xfId="361" xr:uid="{00000000-0005-0000-0000-000087000000}"/>
    <cellStyle name="Normal 18 4" xfId="292" xr:uid="{00000000-0005-0000-0000-000088000000}"/>
    <cellStyle name="Normal 18 4 2" xfId="316" xr:uid="{00000000-0005-0000-0000-000089000000}"/>
    <cellStyle name="Normal 19" xfId="130" xr:uid="{00000000-0005-0000-0000-00008A000000}"/>
    <cellStyle name="Normál 19" xfId="436" xr:uid="{E8DA1D82-4C84-40AA-9267-C980F8ECA2AD}"/>
    <cellStyle name="Normal 19 2" xfId="131" xr:uid="{00000000-0005-0000-0000-00008B000000}"/>
    <cellStyle name="Normal 2" xfId="3" xr:uid="{00000000-0005-0000-0000-00008C000000}"/>
    <cellStyle name="Normál 2" xfId="4" xr:uid="{00000000-0005-0000-0000-00008D000000}"/>
    <cellStyle name="Normal 2 10" xfId="132" xr:uid="{00000000-0005-0000-0000-00008E000000}"/>
    <cellStyle name="Normal 2 10 2" xfId="247" xr:uid="{00000000-0005-0000-0000-00008F000000}"/>
    <cellStyle name="Normal 2 10 3" xfId="253" xr:uid="{00000000-0005-0000-0000-000090000000}"/>
    <cellStyle name="Normal 2 10 4" xfId="400" xr:uid="{00000000-0005-0000-0000-000091000000}"/>
    <cellStyle name="Normal 2 10 5" xfId="423" xr:uid="{00000000-0005-0000-0000-000092000000}"/>
    <cellStyle name="Normal 2 11" xfId="133" xr:uid="{00000000-0005-0000-0000-000093000000}"/>
    <cellStyle name="Normal 2 12" xfId="242" xr:uid="{00000000-0005-0000-0000-000094000000}"/>
    <cellStyle name="Normal 2 13" xfId="271" xr:uid="{00000000-0005-0000-0000-000095000000}"/>
    <cellStyle name="Normal 2 13 3" xfId="409" xr:uid="{00000000-0005-0000-0000-000096000000}"/>
    <cellStyle name="Normal 2 14" xfId="272" xr:uid="{00000000-0005-0000-0000-000097000000}"/>
    <cellStyle name="Normal 2 15" xfId="339" xr:uid="{00000000-0005-0000-0000-000098000000}"/>
    <cellStyle name="Normal 2 16" xfId="362" xr:uid="{00000000-0005-0000-0000-000099000000}"/>
    <cellStyle name="Normal 2 17" xfId="357" xr:uid="{00000000-0005-0000-0000-00009A000000}"/>
    <cellStyle name="Normal 2 18" xfId="16" xr:uid="{00000000-0005-0000-0000-00009B000000}"/>
    <cellStyle name="Normal 2 19" xfId="433" xr:uid="{00000000-0005-0000-0000-00009C000000}"/>
    <cellStyle name="Normal 2 2" xfId="12" xr:uid="{00000000-0005-0000-0000-00009D000000}"/>
    <cellStyle name="Normál 2 2" xfId="9" xr:uid="{00000000-0005-0000-0000-00009E000000}"/>
    <cellStyle name="Normal 2 2 2" xfId="134" xr:uid="{00000000-0005-0000-0000-00009F000000}"/>
    <cellStyle name="Normál 2 2 2" xfId="27" xr:uid="{00000000-0005-0000-0000-0000A0000000}"/>
    <cellStyle name="Normál 2 2 2 10" xfId="405" xr:uid="{00000000-0005-0000-0000-0000A1000000}"/>
    <cellStyle name="Normál 2 2 2 10 2" xfId="427" xr:uid="{00000000-0005-0000-0000-0000A2000000}"/>
    <cellStyle name="Normál 2 2 2 10 3" xfId="426" xr:uid="{00000000-0005-0000-0000-0000A3000000}"/>
    <cellStyle name="Normál 2 2 2 2" xfId="8" xr:uid="{00000000-0005-0000-0000-0000A4000000}"/>
    <cellStyle name="Normál 2 2 2 2 2" xfId="340" xr:uid="{00000000-0005-0000-0000-0000A5000000}"/>
    <cellStyle name="Normál 2 2 2 2 3" xfId="431" xr:uid="{00000000-0005-0000-0000-0000A6000000}"/>
    <cellStyle name="Normal 2 2 3" xfId="353" xr:uid="{00000000-0005-0000-0000-0000A7000000}"/>
    <cellStyle name="Normál 2 2 3" xfId="26" xr:uid="{00000000-0005-0000-0000-0000A8000000}"/>
    <cellStyle name="Normal 2 2 4" xfId="397" xr:uid="{00000000-0005-0000-0000-0000A9000000}"/>
    <cellStyle name="Normal 2 2 5" xfId="25" xr:uid="{00000000-0005-0000-0000-0000AA000000}"/>
    <cellStyle name="Normal 2 3" xfId="65" xr:uid="{00000000-0005-0000-0000-0000AB000000}"/>
    <cellStyle name="Normál 2 3" xfId="28" xr:uid="{00000000-0005-0000-0000-0000AC000000}"/>
    <cellStyle name="Normal 2 3 2" xfId="254" xr:uid="{00000000-0005-0000-0000-0000AD000000}"/>
    <cellStyle name="Normal 2 3 2 2" xfId="341" xr:uid="{00000000-0005-0000-0000-0000AE000000}"/>
    <cellStyle name="Normal 2 3 2 2 2" xfId="398" xr:uid="{00000000-0005-0000-0000-0000AF000000}"/>
    <cellStyle name="Normal 2 3 2 2 2 4 2" xfId="411" xr:uid="{00000000-0005-0000-0000-0000B0000000}"/>
    <cellStyle name="Normal 2 3 3" xfId="265" xr:uid="{00000000-0005-0000-0000-0000B1000000}"/>
    <cellStyle name="Normal 2 3 3 2 2" xfId="410" xr:uid="{00000000-0005-0000-0000-0000B2000000}"/>
    <cellStyle name="Normal 2 3 3 4 2" xfId="415" xr:uid="{00000000-0005-0000-0000-0000B3000000}"/>
    <cellStyle name="Normal 2 3 3 4 3" xfId="419" xr:uid="{00000000-0005-0000-0000-0000B4000000}"/>
    <cellStyle name="Normal 2 3 4" xfId="422" xr:uid="{00000000-0005-0000-0000-0000B5000000}"/>
    <cellStyle name="Normal 2 4" xfId="66" xr:uid="{00000000-0005-0000-0000-0000B6000000}"/>
    <cellStyle name="Normál 2 4" xfId="29" xr:uid="{00000000-0005-0000-0000-0000B7000000}"/>
    <cellStyle name="Normal 2 5" xfId="72" xr:uid="{00000000-0005-0000-0000-0000B8000000}"/>
    <cellStyle name="Normál 2 5" xfId="30" xr:uid="{00000000-0005-0000-0000-0000B9000000}"/>
    <cellStyle name="Normal 2 5 2" xfId="135" xr:uid="{00000000-0005-0000-0000-0000BA000000}"/>
    <cellStyle name="Normal 2 6" xfId="75" xr:uid="{00000000-0005-0000-0000-0000BB000000}"/>
    <cellStyle name="Normál 2 6" xfId="73" xr:uid="{00000000-0005-0000-0000-0000BC000000}"/>
    <cellStyle name="Normál 2 69" xfId="382" xr:uid="{00000000-0005-0000-0000-0000BD000000}"/>
    <cellStyle name="Normal 2 7" xfId="136" xr:uid="{00000000-0005-0000-0000-0000BE000000}"/>
    <cellStyle name="Normál 2 7" xfId="243" xr:uid="{00000000-0005-0000-0000-0000BF000000}"/>
    <cellStyle name="Normal 2 8" xfId="137" xr:uid="{00000000-0005-0000-0000-0000C0000000}"/>
    <cellStyle name="Normál 2 8" xfId="24" xr:uid="{00000000-0005-0000-0000-0000C1000000}"/>
    <cellStyle name="Normal 2 9" xfId="138" xr:uid="{00000000-0005-0000-0000-0000C2000000}"/>
    <cellStyle name="Normal 20" xfId="139" xr:uid="{00000000-0005-0000-0000-0000C3000000}"/>
    <cellStyle name="Normál 20" xfId="437" xr:uid="{16A8C59B-8729-41D0-A1B9-4997B25CE420}"/>
    <cellStyle name="Normal 20 2" xfId="140" xr:uid="{00000000-0005-0000-0000-0000C4000000}"/>
    <cellStyle name="Normal 21" xfId="141" xr:uid="{00000000-0005-0000-0000-0000C5000000}"/>
    <cellStyle name="Normál 21" xfId="363" xr:uid="{00000000-0005-0000-0000-0000C6000000}"/>
    <cellStyle name="Normal 21 2" xfId="142" xr:uid="{00000000-0005-0000-0000-0000C7000000}"/>
    <cellStyle name="Normál 21 3" xfId="381" xr:uid="{00000000-0005-0000-0000-0000C8000000}"/>
    <cellStyle name="Normal 22" xfId="143" xr:uid="{00000000-0005-0000-0000-0000C9000000}"/>
    <cellStyle name="Normál 22" xfId="438" xr:uid="{36B2DEF0-59C9-4FE2-869A-3C5D613C234C}"/>
    <cellStyle name="Normal 23" xfId="144" xr:uid="{00000000-0005-0000-0000-0000CA000000}"/>
    <cellStyle name="Normal 24" xfId="145" xr:uid="{00000000-0005-0000-0000-0000CB000000}"/>
    <cellStyle name="Normal 25" xfId="146" xr:uid="{00000000-0005-0000-0000-0000CC000000}"/>
    <cellStyle name="Normal 26" xfId="147" xr:uid="{00000000-0005-0000-0000-0000CD000000}"/>
    <cellStyle name="Normal 27" xfId="244" xr:uid="{00000000-0005-0000-0000-0000CE000000}"/>
    <cellStyle name="Normal 27 2" xfId="273" xr:uid="{00000000-0005-0000-0000-0000CF000000}"/>
    <cellStyle name="Normal 28" xfId="251" xr:uid="{00000000-0005-0000-0000-0000D0000000}"/>
    <cellStyle name="Normal 28 2" xfId="274" xr:uid="{00000000-0005-0000-0000-0000D1000000}"/>
    <cellStyle name="Normal 29" xfId="148" xr:uid="{00000000-0005-0000-0000-0000D2000000}"/>
    <cellStyle name="Normal 3" xfId="1" xr:uid="{00000000-0005-0000-0000-0000D3000000}"/>
    <cellStyle name="Normál 3" xfId="2" xr:uid="{00000000-0005-0000-0000-0000D4000000}"/>
    <cellStyle name="Normal 3 10" xfId="149" xr:uid="{00000000-0005-0000-0000-0000D5000000}"/>
    <cellStyle name="Normal 3 11" xfId="150" xr:uid="{00000000-0005-0000-0000-0000D6000000}"/>
    <cellStyle name="Normal 3 12" xfId="221" xr:uid="{00000000-0005-0000-0000-0000D7000000}"/>
    <cellStyle name="Normal 3 12 2" xfId="342" xr:uid="{00000000-0005-0000-0000-0000D8000000}"/>
    <cellStyle name="Normal 3 13" xfId="275" xr:uid="{00000000-0005-0000-0000-0000D9000000}"/>
    <cellStyle name="Normal 3 14" xfId="276" xr:uid="{00000000-0005-0000-0000-0000DA000000}"/>
    <cellStyle name="Normal 3 15" xfId="18" xr:uid="{00000000-0005-0000-0000-0000DB000000}"/>
    <cellStyle name="Normal 3 2" xfId="13" xr:uid="{00000000-0005-0000-0000-0000DC000000}"/>
    <cellStyle name="Normál 3 2" xfId="364" xr:uid="{00000000-0005-0000-0000-0000DD000000}"/>
    <cellStyle name="Normal 3 2 2" xfId="288" xr:uid="{00000000-0005-0000-0000-0000DE000000}"/>
    <cellStyle name="Normal 3 2 3" xfId="67" xr:uid="{00000000-0005-0000-0000-0000DF000000}"/>
    <cellStyle name="Normal 3 2 6" xfId="425" xr:uid="{00000000-0005-0000-0000-0000E0000000}"/>
    <cellStyle name="Normal 3 3" xfId="151" xr:uid="{00000000-0005-0000-0000-0000E1000000}"/>
    <cellStyle name="Normál 3 3" xfId="31" xr:uid="{00000000-0005-0000-0000-0000E2000000}"/>
    <cellStyle name="Normal 3 4" xfId="152" xr:uid="{00000000-0005-0000-0000-0000E3000000}"/>
    <cellStyle name="Normal 3 5" xfId="153" xr:uid="{00000000-0005-0000-0000-0000E4000000}"/>
    <cellStyle name="Normál 3 59" xfId="380" xr:uid="{00000000-0005-0000-0000-0000E5000000}"/>
    <cellStyle name="Normal 3 6" xfId="154" xr:uid="{00000000-0005-0000-0000-0000E6000000}"/>
    <cellStyle name="Normal 3 7" xfId="155" xr:uid="{00000000-0005-0000-0000-0000E7000000}"/>
    <cellStyle name="Normal 3 8" xfId="156" xr:uid="{00000000-0005-0000-0000-0000E8000000}"/>
    <cellStyle name="Normal 3 9" xfId="157" xr:uid="{00000000-0005-0000-0000-0000E9000000}"/>
    <cellStyle name="Normal 30" xfId="255" xr:uid="{00000000-0005-0000-0000-0000EA000000}"/>
    <cellStyle name="Normal 31" xfId="158" xr:uid="{00000000-0005-0000-0000-0000EB000000}"/>
    <cellStyle name="Normal 32" xfId="256" xr:uid="{00000000-0005-0000-0000-0000EC000000}"/>
    <cellStyle name="Normal 33" xfId="159" xr:uid="{00000000-0005-0000-0000-0000ED000000}"/>
    <cellStyle name="Normal 34" xfId="257" xr:uid="{00000000-0005-0000-0000-0000EE000000}"/>
    <cellStyle name="Normal 35" xfId="160" xr:uid="{00000000-0005-0000-0000-0000EF000000}"/>
    <cellStyle name="Normal 36" xfId="258" xr:uid="{00000000-0005-0000-0000-0000F0000000}"/>
    <cellStyle name="Normal 36 2" xfId="277" xr:uid="{00000000-0005-0000-0000-0000F1000000}"/>
    <cellStyle name="Normal 36 2 2" xfId="308" xr:uid="{00000000-0005-0000-0000-0000F2000000}"/>
    <cellStyle name="Normal 36 3" xfId="302" xr:uid="{00000000-0005-0000-0000-0000F3000000}"/>
    <cellStyle name="Normal 37" xfId="266" xr:uid="{00000000-0005-0000-0000-0000F4000000}"/>
    <cellStyle name="Normal 37 2" xfId="278" xr:uid="{00000000-0005-0000-0000-0000F5000000}"/>
    <cellStyle name="Normal 37 2 2" xfId="309" xr:uid="{00000000-0005-0000-0000-0000F6000000}"/>
    <cellStyle name="Normal 37 3" xfId="306" xr:uid="{00000000-0005-0000-0000-0000F7000000}"/>
    <cellStyle name="Normal 38" xfId="161" xr:uid="{00000000-0005-0000-0000-0000F8000000}"/>
    <cellStyle name="Normal 39" xfId="279" xr:uid="{00000000-0005-0000-0000-0000F9000000}"/>
    <cellStyle name="Normal 39 2" xfId="310" xr:uid="{00000000-0005-0000-0000-0000FA000000}"/>
    <cellStyle name="Normal 4" xfId="11" xr:uid="{00000000-0005-0000-0000-0000FB000000}"/>
    <cellStyle name="Normál 4" xfId="33" xr:uid="{00000000-0005-0000-0000-0000FC000000}"/>
    <cellStyle name="Normal 4 2" xfId="162" xr:uid="{00000000-0005-0000-0000-0000FD000000}"/>
    <cellStyle name="Normál 4 2" xfId="34" xr:uid="{00000000-0005-0000-0000-0000FE000000}"/>
    <cellStyle name="Normal 4 3" xfId="290" xr:uid="{00000000-0005-0000-0000-0000FF000000}"/>
    <cellStyle name="Normal 4 3 2" xfId="365" xr:uid="{00000000-0005-0000-0000-000000010000}"/>
    <cellStyle name="Normal 4 4" xfId="319" xr:uid="{00000000-0005-0000-0000-000001010000}"/>
    <cellStyle name="Normal 4 5" xfId="352" xr:uid="{00000000-0005-0000-0000-000002010000}"/>
    <cellStyle name="Normal 4 6" xfId="355" xr:uid="{00000000-0005-0000-0000-000003010000}"/>
    <cellStyle name="Normal 4 7" xfId="32" xr:uid="{00000000-0005-0000-0000-000004010000}"/>
    <cellStyle name="Normal 40" xfId="163" xr:uid="{00000000-0005-0000-0000-000005010000}"/>
    <cellStyle name="Normal 41" xfId="287" xr:uid="{00000000-0005-0000-0000-000006010000}"/>
    <cellStyle name="Normal 41 2" xfId="314" xr:uid="{00000000-0005-0000-0000-000007010000}"/>
    <cellStyle name="Normal 42" xfId="293" xr:uid="{00000000-0005-0000-0000-000008010000}"/>
    <cellStyle name="Normal 42 2" xfId="317" xr:uid="{00000000-0005-0000-0000-000009010000}"/>
    <cellStyle name="Normal 43" xfId="294" xr:uid="{00000000-0005-0000-0000-00000A010000}"/>
    <cellStyle name="Normal 43 2" xfId="318" xr:uid="{00000000-0005-0000-0000-00000B010000}"/>
    <cellStyle name="Normal 43 2 2" xfId="343" xr:uid="{00000000-0005-0000-0000-00000C010000}"/>
    <cellStyle name="Normal 43 2 3" xfId="344" xr:uid="{00000000-0005-0000-0000-00000D010000}"/>
    <cellStyle name="Normal 43 2 3 2" xfId="366" xr:uid="{00000000-0005-0000-0000-00000E010000}"/>
    <cellStyle name="Normal 43 2 4" xfId="345" xr:uid="{00000000-0005-0000-0000-00000F010000}"/>
    <cellStyle name="Normal 44" xfId="164" xr:uid="{00000000-0005-0000-0000-000010010000}"/>
    <cellStyle name="Normal 45" xfId="320" xr:uid="{00000000-0005-0000-0000-000011010000}"/>
    <cellStyle name="Normal 45 2" xfId="321" xr:uid="{00000000-0005-0000-0000-000012010000}"/>
    <cellStyle name="Normal 45 2 2" xfId="367" xr:uid="{00000000-0005-0000-0000-000013010000}"/>
    <cellStyle name="Normal 45 3" xfId="351" xr:uid="{00000000-0005-0000-0000-000014010000}"/>
    <cellStyle name="Normal 45 3 2" xfId="395" xr:uid="{00000000-0005-0000-0000-000015010000}"/>
    <cellStyle name="Normal 45 4" xfId="354" xr:uid="{00000000-0005-0000-0000-000016010000}"/>
    <cellStyle name="Normal 46" xfId="346" xr:uid="{00000000-0005-0000-0000-000017010000}"/>
    <cellStyle name="Normal 47" xfId="347" xr:uid="{00000000-0005-0000-0000-000018010000}"/>
    <cellStyle name="Normal 47 2" xfId="368" xr:uid="{00000000-0005-0000-0000-000019010000}"/>
    <cellStyle name="Normal 47 4" xfId="377" xr:uid="{00000000-0005-0000-0000-00001A010000}"/>
    <cellStyle name="Normal 48" xfId="348" xr:uid="{00000000-0005-0000-0000-00001B010000}"/>
    <cellStyle name="Normal 49" xfId="349" xr:uid="{00000000-0005-0000-0000-00001C010000}"/>
    <cellStyle name="Normal 5" xfId="35" xr:uid="{00000000-0005-0000-0000-00001D010000}"/>
    <cellStyle name="Normál 5" xfId="36" xr:uid="{00000000-0005-0000-0000-00001E010000}"/>
    <cellStyle name="Normal 5 2" xfId="280" xr:uid="{00000000-0005-0000-0000-00001F010000}"/>
    <cellStyle name="Normál 5 2" xfId="248" xr:uid="{00000000-0005-0000-0000-000020010000}"/>
    <cellStyle name="Normal 5 2 2" xfId="311" xr:uid="{00000000-0005-0000-0000-000021010000}"/>
    <cellStyle name="Normal 5 2 3" xfId="301" xr:uid="{00000000-0005-0000-0000-000022010000}"/>
    <cellStyle name="Normal 5 2 4" xfId="300" xr:uid="{00000000-0005-0000-0000-000023010000}"/>
    <cellStyle name="Normal 5 3" xfId="291" xr:uid="{00000000-0005-0000-0000-000024010000}"/>
    <cellStyle name="Normál 5 3" xfId="259" xr:uid="{00000000-0005-0000-0000-000025010000}"/>
    <cellStyle name="Normál 5 3 2" xfId="350" xr:uid="{00000000-0005-0000-0000-000026010000}"/>
    <cellStyle name="Normál 5 4" xfId="281" xr:uid="{00000000-0005-0000-0000-000027010000}"/>
    <cellStyle name="Normál 5 5" xfId="384" xr:uid="{00000000-0005-0000-0000-000028010000}"/>
    <cellStyle name="Normál 5 6" xfId="399" xr:uid="{00000000-0005-0000-0000-000029010000}"/>
    <cellStyle name="Normal 50" xfId="356" xr:uid="{00000000-0005-0000-0000-00002A010000}"/>
    <cellStyle name="Normal 51" xfId="369" xr:uid="{00000000-0005-0000-0000-00002B010000}"/>
    <cellStyle name="Normal 52" xfId="370" xr:uid="{00000000-0005-0000-0000-00002C010000}"/>
    <cellStyle name="Normal 53" xfId="371" xr:uid="{00000000-0005-0000-0000-00002D010000}"/>
    <cellStyle name="Normal 54" xfId="379" xr:uid="{00000000-0005-0000-0000-00002E010000}"/>
    <cellStyle name="Normal 55" xfId="385" xr:uid="{00000000-0005-0000-0000-00002F010000}"/>
    <cellStyle name="Normal 56" xfId="386" xr:uid="{00000000-0005-0000-0000-000030010000}"/>
    <cellStyle name="Normal 56 2" xfId="401" xr:uid="{00000000-0005-0000-0000-000031010000}"/>
    <cellStyle name="Normal 57" xfId="15" xr:uid="{00000000-0005-0000-0000-000032010000}"/>
    <cellStyle name="Normal 58" xfId="432" xr:uid="{00000000-0005-0000-0000-000033010000}"/>
    <cellStyle name="Normál 59" xfId="7" xr:uid="{00000000-0005-0000-0000-000034010000}"/>
    <cellStyle name="Normál 59 2" xfId="430" xr:uid="{00000000-0005-0000-0000-000035010000}"/>
    <cellStyle name="Normal 6" xfId="37" xr:uid="{00000000-0005-0000-0000-000036010000}"/>
    <cellStyle name="Normál 6" xfId="38" xr:uid="{00000000-0005-0000-0000-000037010000}"/>
    <cellStyle name="Normal 6 2" xfId="392" xr:uid="{00000000-0005-0000-0000-000038010000}"/>
    <cellStyle name="Normal 60" xfId="165" xr:uid="{00000000-0005-0000-0000-000039010000}"/>
    <cellStyle name="Normál 60" xfId="14" xr:uid="{00000000-0005-0000-0000-00003A010000}"/>
    <cellStyle name="Normál 62" xfId="428" xr:uid="{00000000-0005-0000-0000-00003B010000}"/>
    <cellStyle name="Normál 62 2" xfId="435" xr:uid="{36260C73-2BB1-4613-AD0B-914A0EBCDC04}"/>
    <cellStyle name="Normál 64 2" xfId="414" xr:uid="{00000000-0005-0000-0000-00003C010000}"/>
    <cellStyle name="Normál 64 3" xfId="418" xr:uid="{00000000-0005-0000-0000-00003D010000}"/>
    <cellStyle name="Normal 66" xfId="166" xr:uid="{00000000-0005-0000-0000-00003E010000}"/>
    <cellStyle name="Normal 68" xfId="167" xr:uid="{00000000-0005-0000-0000-00003F010000}"/>
    <cellStyle name="Normal 7" xfId="39" xr:uid="{00000000-0005-0000-0000-000040010000}"/>
    <cellStyle name="Normál 7" xfId="40" xr:uid="{00000000-0005-0000-0000-000041010000}"/>
    <cellStyle name="Normal 7 2" xfId="101" xr:uid="{00000000-0005-0000-0000-000042010000}"/>
    <cellStyle name="Normal 7 2 2" xfId="249" xr:uid="{00000000-0005-0000-0000-000043010000}"/>
    <cellStyle name="Normal 7 2 3" xfId="252" xr:uid="{00000000-0005-0000-0000-000044010000}"/>
    <cellStyle name="Normal 7 2 3 2" xfId="282" xr:uid="{00000000-0005-0000-0000-000045010000}"/>
    <cellStyle name="Normal 7 2 3 2 2" xfId="403" xr:uid="{00000000-0005-0000-0000-000046010000}"/>
    <cellStyle name="Normal 7 2 3 2 6 5 2" xfId="413" xr:uid="{00000000-0005-0000-0000-000047010000}"/>
    <cellStyle name="Normal 7 2 3 2 6 5 3" xfId="417" xr:uid="{00000000-0005-0000-0000-000048010000}"/>
    <cellStyle name="Normal 7 2 4" xfId="260" xr:uid="{00000000-0005-0000-0000-000049010000}"/>
    <cellStyle name="Normal 7 2 5" xfId="261" xr:uid="{00000000-0005-0000-0000-00004A010000}"/>
    <cellStyle name="Normal 7 2 5 2" xfId="404" xr:uid="{00000000-0005-0000-0000-00004B010000}"/>
    <cellStyle name="Normal 7 2 6 2 3 2" xfId="416" xr:uid="{00000000-0005-0000-0000-00004C010000}"/>
    <cellStyle name="Normal 7 2 6 2 3 3" xfId="420" xr:uid="{00000000-0005-0000-0000-00004D010000}"/>
    <cellStyle name="Normal 7 2 7" xfId="388" xr:uid="{00000000-0005-0000-0000-00004E010000}"/>
    <cellStyle name="Normal 7 3" xfId="168" xr:uid="{00000000-0005-0000-0000-00004F010000}"/>
    <cellStyle name="Normal 7 4" xfId="387" xr:uid="{00000000-0005-0000-0000-000050010000}"/>
    <cellStyle name="Normal 7 5" xfId="408" xr:uid="{00000000-0005-0000-0000-000051010000}"/>
    <cellStyle name="Normal 70" xfId="169" xr:uid="{00000000-0005-0000-0000-000052010000}"/>
    <cellStyle name="Normal 74" xfId="170" xr:uid="{00000000-0005-0000-0000-000053010000}"/>
    <cellStyle name="Normal 78" xfId="171" xr:uid="{00000000-0005-0000-0000-000054010000}"/>
    <cellStyle name="Normal 79" xfId="389" xr:uid="{00000000-0005-0000-0000-000055010000}"/>
    <cellStyle name="Normal 8" xfId="19" xr:uid="{00000000-0005-0000-0000-000056010000}"/>
    <cellStyle name="Normál 8" xfId="5" xr:uid="{00000000-0005-0000-0000-000057010000}"/>
    <cellStyle name="Normal 8 2" xfId="172" xr:uid="{00000000-0005-0000-0000-000058010000}"/>
    <cellStyle name="Normál 8 2" xfId="41" xr:uid="{00000000-0005-0000-0000-000059010000}"/>
    <cellStyle name="Normal 8 3" xfId="390" xr:uid="{00000000-0005-0000-0000-00005A010000}"/>
    <cellStyle name="Normal 8 3 2" xfId="393" xr:uid="{00000000-0005-0000-0000-00005B010000}"/>
    <cellStyle name="Normal 82" xfId="173" xr:uid="{00000000-0005-0000-0000-00005C010000}"/>
    <cellStyle name="Normal 9" xfId="44" xr:uid="{00000000-0005-0000-0000-00005D010000}"/>
    <cellStyle name="Normál 9" xfId="6" xr:uid="{00000000-0005-0000-0000-00005E010000}"/>
    <cellStyle name="Normal 9 2" xfId="174" xr:uid="{00000000-0005-0000-0000-00005F010000}"/>
    <cellStyle name="Normál 9 2" xfId="267" xr:uid="{00000000-0005-0000-0000-000060010000}"/>
    <cellStyle name="Normal 9 3" xfId="298" xr:uid="{00000000-0005-0000-0000-000061010000}"/>
    <cellStyle name="Normál 9 3" xfId="250" xr:uid="{00000000-0005-0000-0000-000062010000}"/>
    <cellStyle name="Normal 9 4" xfId="299" xr:uid="{00000000-0005-0000-0000-000063010000}"/>
    <cellStyle name="Normal 9 5" xfId="303" xr:uid="{00000000-0005-0000-0000-000064010000}"/>
    <cellStyle name="normální_CC podklady" xfId="372" xr:uid="{00000000-0005-0000-0000-000065010000}"/>
    <cellStyle name="Note 2" xfId="175" xr:uid="{00000000-0005-0000-0000-000066010000}"/>
    <cellStyle name="Notes" xfId="68" xr:uid="{00000000-0005-0000-0000-000067010000}"/>
    <cellStyle name="Output 2" xfId="222" xr:uid="{00000000-0005-0000-0000-000068010000}"/>
    <cellStyle name="Percent 10" xfId="176" xr:uid="{00000000-0005-0000-0000-000069010000}"/>
    <cellStyle name="Percent 10 2" xfId="177" xr:uid="{00000000-0005-0000-0000-00006A010000}"/>
    <cellStyle name="Percent 11" xfId="262" xr:uid="{00000000-0005-0000-0000-00006B010000}"/>
    <cellStyle name="Percent 11 2" xfId="283" xr:uid="{00000000-0005-0000-0000-00006C010000}"/>
    <cellStyle name="Percent 11 2 2" xfId="312" xr:uid="{00000000-0005-0000-0000-00006D010000}"/>
    <cellStyle name="Percent 11 3" xfId="304" xr:uid="{00000000-0005-0000-0000-00006E010000}"/>
    <cellStyle name="Percent 12" xfId="268" xr:uid="{00000000-0005-0000-0000-00006F010000}"/>
    <cellStyle name="Percent 12 2" xfId="307" xr:uid="{00000000-0005-0000-0000-000070010000}"/>
    <cellStyle name="Percent 13" xfId="373" xr:uid="{00000000-0005-0000-0000-000071010000}"/>
    <cellStyle name="Percent 13 2" xfId="374" xr:uid="{00000000-0005-0000-0000-000072010000}"/>
    <cellStyle name="Percent 13 2 2" xfId="375" xr:uid="{00000000-0005-0000-0000-000073010000}"/>
    <cellStyle name="Percent 14" xfId="424" xr:uid="{00000000-0005-0000-0000-000074010000}"/>
    <cellStyle name="Percent 15" xfId="297" xr:uid="{00000000-0005-0000-0000-000075010000}"/>
    <cellStyle name="Percent 2" xfId="42" xr:uid="{00000000-0005-0000-0000-000076010000}"/>
    <cellStyle name="Percent 2 2" xfId="246" xr:uid="{00000000-0005-0000-0000-000077010000}"/>
    <cellStyle name="Percent 2 3" xfId="284" xr:uid="{00000000-0005-0000-0000-000078010000}"/>
    <cellStyle name="Percent 2 4" xfId="285" xr:uid="{00000000-0005-0000-0000-000079010000}"/>
    <cellStyle name="Percent 3" xfId="69" xr:uid="{00000000-0005-0000-0000-00007A010000}"/>
    <cellStyle name="Percent 4" xfId="70" xr:uid="{00000000-0005-0000-0000-00007B010000}"/>
    <cellStyle name="Percent 4 2" xfId="391" xr:uid="{00000000-0005-0000-0000-00007C010000}"/>
    <cellStyle name="Percent 4 2 2" xfId="394" xr:uid="{00000000-0005-0000-0000-00007D010000}"/>
    <cellStyle name="Percent 5" xfId="74" xr:uid="{00000000-0005-0000-0000-00007E010000}"/>
    <cellStyle name="Percent 6" xfId="80" xr:uid="{00000000-0005-0000-0000-00007F010000}"/>
    <cellStyle name="Percent 7" xfId="245" xr:uid="{00000000-0005-0000-0000-000080010000}"/>
    <cellStyle name="Percent 8" xfId="263" xr:uid="{00000000-0005-0000-0000-000081010000}"/>
    <cellStyle name="Percent 9" xfId="264" xr:uid="{00000000-0005-0000-0000-000082010000}"/>
    <cellStyle name="Percent 9 2" xfId="286" xr:uid="{00000000-0005-0000-0000-000083010000}"/>
    <cellStyle name="Percent 9 2 2" xfId="313" xr:uid="{00000000-0005-0000-0000-000084010000}"/>
    <cellStyle name="Percent 9 3" xfId="305" xr:uid="{00000000-0005-0000-0000-000085010000}"/>
    <cellStyle name="semestre" xfId="81" xr:uid="{00000000-0005-0000-0000-000086010000}"/>
    <cellStyle name="sor1" xfId="17" xr:uid="{00000000-0005-0000-0000-000087010000}"/>
    <cellStyle name="ss10" xfId="82" xr:uid="{00000000-0005-0000-0000-000088010000}"/>
    <cellStyle name="ss11" xfId="83" xr:uid="{00000000-0005-0000-0000-000089010000}"/>
    <cellStyle name="ss12" xfId="84" xr:uid="{00000000-0005-0000-0000-00008A010000}"/>
    <cellStyle name="ss13" xfId="85" xr:uid="{00000000-0005-0000-0000-00008B010000}"/>
    <cellStyle name="ss14" xfId="86" xr:uid="{00000000-0005-0000-0000-00008C010000}"/>
    <cellStyle name="ss15" xfId="87" xr:uid="{00000000-0005-0000-0000-00008D010000}"/>
    <cellStyle name="ss16" xfId="88" xr:uid="{00000000-0005-0000-0000-00008E010000}"/>
    <cellStyle name="ss17" xfId="89" xr:uid="{00000000-0005-0000-0000-00008F010000}"/>
    <cellStyle name="ss18" xfId="90" xr:uid="{00000000-0005-0000-0000-000090010000}"/>
    <cellStyle name="ss19" xfId="91" xr:uid="{00000000-0005-0000-0000-000091010000}"/>
    <cellStyle name="ss20" xfId="92" xr:uid="{00000000-0005-0000-0000-000092010000}"/>
    <cellStyle name="ss21" xfId="93" xr:uid="{00000000-0005-0000-0000-000093010000}"/>
    <cellStyle name="ss22" xfId="94" xr:uid="{00000000-0005-0000-0000-000094010000}"/>
    <cellStyle name="ss6" xfId="95" xr:uid="{00000000-0005-0000-0000-000095010000}"/>
    <cellStyle name="ss7" xfId="96" xr:uid="{00000000-0005-0000-0000-000096010000}"/>
    <cellStyle name="ss8" xfId="97" xr:uid="{00000000-0005-0000-0000-000097010000}"/>
    <cellStyle name="ss9" xfId="98" xr:uid="{00000000-0005-0000-0000-000098010000}"/>
    <cellStyle name="Standard_96" xfId="376" xr:uid="{00000000-0005-0000-0000-000099010000}"/>
    <cellStyle name="Style 1" xfId="178" xr:uid="{00000000-0005-0000-0000-00009A010000}"/>
    <cellStyle name="Százalék 2" xfId="43" xr:uid="{00000000-0005-0000-0000-00009B010000}"/>
    <cellStyle name="Százalék 3" xfId="296" xr:uid="{00000000-0005-0000-0000-00009C010000}"/>
    <cellStyle name="Százalék 4" xfId="402" xr:uid="{00000000-0005-0000-0000-00009D010000}"/>
    <cellStyle name="tête chapitre" xfId="99" xr:uid="{00000000-0005-0000-0000-00009E010000}"/>
    <cellStyle name="Title 2" xfId="223" xr:uid="{00000000-0005-0000-0000-00009F010000}"/>
    <cellStyle name="titre" xfId="100" xr:uid="{00000000-0005-0000-0000-0000A0010000}"/>
    <cellStyle name="Titre colonne" xfId="224" xr:uid="{00000000-0005-0000-0000-0000A1010000}"/>
    <cellStyle name="Titre colonnes" xfId="225" xr:uid="{00000000-0005-0000-0000-0000A2010000}"/>
    <cellStyle name="Titre general" xfId="226" xr:uid="{00000000-0005-0000-0000-0000A3010000}"/>
    <cellStyle name="Titre général" xfId="227" xr:uid="{00000000-0005-0000-0000-0000A4010000}"/>
    <cellStyle name="Titre ligne" xfId="228" xr:uid="{00000000-0005-0000-0000-0000A5010000}"/>
    <cellStyle name="Titre lignes" xfId="229" xr:uid="{00000000-0005-0000-0000-0000A6010000}"/>
    <cellStyle name="Titre tableau" xfId="230" xr:uid="{00000000-0005-0000-0000-0000A7010000}"/>
    <cellStyle name="Total 2" xfId="231" xr:uid="{00000000-0005-0000-0000-0000A8010000}"/>
    <cellStyle name="Total intermediaire" xfId="232" xr:uid="{00000000-0005-0000-0000-0000A9010000}"/>
    <cellStyle name="Total intermediaire 0" xfId="233" xr:uid="{00000000-0005-0000-0000-0000AA010000}"/>
    <cellStyle name="Total intermediaire 1" xfId="234" xr:uid="{00000000-0005-0000-0000-0000AB010000}"/>
    <cellStyle name="Total intermediaire 2" xfId="235" xr:uid="{00000000-0005-0000-0000-0000AC010000}"/>
    <cellStyle name="Total intermediaire 3" xfId="236" xr:uid="{00000000-0005-0000-0000-0000AD010000}"/>
    <cellStyle name="Total intermediaire 4" xfId="237" xr:uid="{00000000-0005-0000-0000-0000AE010000}"/>
    <cellStyle name="Total intermediaire_Sheet1" xfId="238" xr:uid="{00000000-0005-0000-0000-0000AF010000}"/>
    <cellStyle name="Total tableau" xfId="239" xr:uid="{00000000-0005-0000-0000-0000B0010000}"/>
    <cellStyle name="Währung_ACEA" xfId="240" xr:uid="{00000000-0005-0000-0000-0000B1010000}"/>
    <cellStyle name="Warning Text 2" xfId="241" xr:uid="{00000000-0005-0000-0000-0000B2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39336917504767E-2"/>
          <c:y val="8.2725876843217E-2"/>
          <c:w val="0.89363886150657923"/>
          <c:h val="0.6070959331593318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'45. ábra'!$E$5</c:f>
              <c:strCache>
                <c:ptCount val="1"/>
                <c:pt idx="0">
                  <c:v>GDP-arányos nettó finanszírozási képesség</c:v>
                </c:pt>
              </c:strCache>
            </c:strRef>
          </c:tx>
          <c:spPr>
            <a:solidFill>
              <a:srgbClr val="002060"/>
            </a:solidFill>
            <a:ln w="25400">
              <a:noFill/>
            </a:ln>
          </c:spPr>
          <c:invertIfNegative val="0"/>
          <c:cat>
            <c:strRef>
              <c:f>'45. ábra'!$C$6:$C$32</c:f>
              <c:strCache>
                <c:ptCount val="27"/>
                <c:pt idx="0">
                  <c:v>Írország</c:v>
                </c:pt>
                <c:pt idx="1">
                  <c:v>Ciprus</c:v>
                </c:pt>
                <c:pt idx="2">
                  <c:v>Görögo.</c:v>
                </c:pt>
                <c:pt idx="3">
                  <c:v>Románia</c:v>
                </c:pt>
                <c:pt idx="4">
                  <c:v>Franciao.</c:v>
                </c:pt>
                <c:pt idx="5">
                  <c:v>Málta</c:v>
                </c:pt>
                <c:pt idx="6">
                  <c:v>Belgium</c:v>
                </c:pt>
                <c:pt idx="7">
                  <c:v>Portugália</c:v>
                </c:pt>
                <c:pt idx="8">
                  <c:v>Szlovákia</c:v>
                </c:pt>
                <c:pt idx="9">
                  <c:v>Finnország</c:v>
                </c:pt>
                <c:pt idx="10">
                  <c:v>Horváto.</c:v>
                </c:pt>
                <c:pt idx="11">
                  <c:v>Spanyolo.</c:v>
                </c:pt>
                <c:pt idx="12">
                  <c:v>Magyarország</c:v>
                </c:pt>
                <c:pt idx="13">
                  <c:v>Bulgária</c:v>
                </c:pt>
                <c:pt idx="14">
                  <c:v>Ausztria</c:v>
                </c:pt>
                <c:pt idx="15">
                  <c:v>Olaszország</c:v>
                </c:pt>
                <c:pt idx="16">
                  <c:v>Lettország</c:v>
                </c:pt>
                <c:pt idx="17">
                  <c:v>Csehország</c:v>
                </c:pt>
                <c:pt idx="18">
                  <c:v>Észtország</c:v>
                </c:pt>
                <c:pt idx="19">
                  <c:v>Lengyelo.</c:v>
                </c:pt>
                <c:pt idx="20">
                  <c:v>Svédország</c:v>
                </c:pt>
                <c:pt idx="21">
                  <c:v>Luxemburg</c:v>
                </c:pt>
                <c:pt idx="22">
                  <c:v>Szlovénia</c:v>
                </c:pt>
                <c:pt idx="23">
                  <c:v>Németország</c:v>
                </c:pt>
                <c:pt idx="24">
                  <c:v>Dánia</c:v>
                </c:pt>
                <c:pt idx="25">
                  <c:v>Hollandia</c:v>
                </c:pt>
                <c:pt idx="26">
                  <c:v>Litvánia</c:v>
                </c:pt>
              </c:strCache>
            </c:strRef>
          </c:cat>
          <c:val>
            <c:numRef>
              <c:f>'45. ábra'!$E$6:$E$32</c:f>
              <c:numCache>
                <c:formatCode>0.0</c:formatCode>
                <c:ptCount val="27"/>
                <c:pt idx="0">
                  <c:v>-10.770955487721686</c:v>
                </c:pt>
                <c:pt idx="1">
                  <c:v>-9.9376195781447603</c:v>
                </c:pt>
                <c:pt idx="2">
                  <c:v>-5.5163763725861417</c:v>
                </c:pt>
                <c:pt idx="3">
                  <c:v>-3.0034067217328797</c:v>
                </c:pt>
                <c:pt idx="4">
                  <c:v>-1.6853382278611069</c:v>
                </c:pt>
                <c:pt idx="5">
                  <c:v>-1.4278237041826383</c:v>
                </c:pt>
                <c:pt idx="6">
                  <c:v>-0.50337230858547755</c:v>
                </c:pt>
                <c:pt idx="7">
                  <c:v>-6.108753403797397E-2</c:v>
                </c:pt>
                <c:pt idx="8">
                  <c:v>-1.7105169379553739E-2</c:v>
                </c:pt>
                <c:pt idx="9">
                  <c:v>0.40470996487740779</c:v>
                </c:pt>
                <c:pt idx="10">
                  <c:v>0.684219660443526</c:v>
                </c:pt>
                <c:pt idx="11">
                  <c:v>1.3192250871663564</c:v>
                </c:pt>
                <c:pt idx="12">
                  <c:v>1.7117878888155267</c:v>
                </c:pt>
                <c:pt idx="13">
                  <c:v>2.4752475247524752</c:v>
                </c:pt>
                <c:pt idx="14">
                  <c:v>3.3045201809891012</c:v>
                </c:pt>
                <c:pt idx="15">
                  <c:v>3.3464576575310332</c:v>
                </c:pt>
                <c:pt idx="16">
                  <c:v>3.4149756024628601</c:v>
                </c:pt>
                <c:pt idx="17">
                  <c:v>3.6764369402038177</c:v>
                </c:pt>
                <c:pt idx="18">
                  <c:v>4.128638449546588</c:v>
                </c:pt>
                <c:pt idx="19">
                  <c:v>5.1248681184621994</c:v>
                </c:pt>
                <c:pt idx="20">
                  <c:v>5.2307716627744725</c:v>
                </c:pt>
                <c:pt idx="21">
                  <c:v>5.4245896855504636</c:v>
                </c:pt>
                <c:pt idx="22">
                  <c:v>6.069511064791282</c:v>
                </c:pt>
                <c:pt idx="23">
                  <c:v>6.8716913641805935</c:v>
                </c:pt>
                <c:pt idx="24">
                  <c:v>7.9873107191421298</c:v>
                </c:pt>
                <c:pt idx="25">
                  <c:v>8.8002092665532707</c:v>
                </c:pt>
                <c:pt idx="26">
                  <c:v>9.4859764234191584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C-405F-A207-0DEE00E3C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-17"/>
        <c:axId val="879391976"/>
        <c:axId val="1"/>
      </c:barChart>
      <c:lineChart>
        <c:grouping val="standard"/>
        <c:varyColors val="0"/>
        <c:ser>
          <c:idx val="0"/>
          <c:order val="0"/>
          <c:tx>
            <c:strRef>
              <c:f>'45. ábra'!$D$5</c:f>
              <c:strCache>
                <c:ptCount val="1"/>
                <c:pt idx="0">
                  <c:v>GDP-növekedés*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'45. ábra'!$C$6:$C$32</c:f>
              <c:strCache>
                <c:ptCount val="27"/>
                <c:pt idx="0">
                  <c:v>Írország</c:v>
                </c:pt>
                <c:pt idx="1">
                  <c:v>Ciprus</c:v>
                </c:pt>
                <c:pt idx="2">
                  <c:v>Görögo.</c:v>
                </c:pt>
                <c:pt idx="3">
                  <c:v>Románia</c:v>
                </c:pt>
                <c:pt idx="4">
                  <c:v>Franciao.</c:v>
                </c:pt>
                <c:pt idx="5">
                  <c:v>Málta</c:v>
                </c:pt>
                <c:pt idx="6">
                  <c:v>Belgium</c:v>
                </c:pt>
                <c:pt idx="7">
                  <c:v>Portugália</c:v>
                </c:pt>
                <c:pt idx="8">
                  <c:v>Szlovákia</c:v>
                </c:pt>
                <c:pt idx="9">
                  <c:v>Finnország</c:v>
                </c:pt>
                <c:pt idx="10">
                  <c:v>Horváto.</c:v>
                </c:pt>
                <c:pt idx="11">
                  <c:v>Spanyolo.</c:v>
                </c:pt>
                <c:pt idx="12">
                  <c:v>Magyarország</c:v>
                </c:pt>
                <c:pt idx="13">
                  <c:v>Bulgária</c:v>
                </c:pt>
                <c:pt idx="14">
                  <c:v>Ausztria</c:v>
                </c:pt>
                <c:pt idx="15">
                  <c:v>Olaszország</c:v>
                </c:pt>
                <c:pt idx="16">
                  <c:v>Lettország</c:v>
                </c:pt>
                <c:pt idx="17">
                  <c:v>Csehország</c:v>
                </c:pt>
                <c:pt idx="18">
                  <c:v>Észtország</c:v>
                </c:pt>
                <c:pt idx="19">
                  <c:v>Lengyelo.</c:v>
                </c:pt>
                <c:pt idx="20">
                  <c:v>Svédország</c:v>
                </c:pt>
                <c:pt idx="21">
                  <c:v>Luxemburg</c:v>
                </c:pt>
                <c:pt idx="22">
                  <c:v>Szlovénia</c:v>
                </c:pt>
                <c:pt idx="23">
                  <c:v>Németország</c:v>
                </c:pt>
                <c:pt idx="24">
                  <c:v>Dánia</c:v>
                </c:pt>
                <c:pt idx="25">
                  <c:v>Hollandia</c:v>
                </c:pt>
                <c:pt idx="26">
                  <c:v>Litvánia</c:v>
                </c:pt>
              </c:strCache>
            </c:strRef>
          </c:cat>
          <c:val>
            <c:numRef>
              <c:f>'45. ábra'!$D$6:$D$32</c:f>
              <c:numCache>
                <c:formatCode>0.0</c:formatCode>
                <c:ptCount val="27"/>
                <c:pt idx="0">
                  <c:v>4.5330655573088734</c:v>
                </c:pt>
                <c:pt idx="1">
                  <c:v>-3.122878479293945</c:v>
                </c:pt>
                <c:pt idx="2">
                  <c:v>-6.5268753691671577</c:v>
                </c:pt>
                <c:pt idx="3">
                  <c:v>-2.2490104354084224</c:v>
                </c:pt>
                <c:pt idx="4">
                  <c:v>-6.8374164810690417</c:v>
                </c:pt>
                <c:pt idx="5">
                  <c:v>-4.0854514267893194</c:v>
                </c:pt>
                <c:pt idx="6">
                  <c:v>-4.6367851622874809</c:v>
                </c:pt>
                <c:pt idx="7">
                  <c:v>-5.3996698891770762</c:v>
                </c:pt>
                <c:pt idx="8">
                  <c:v>-4.0031708283789271</c:v>
                </c:pt>
                <c:pt idx="9">
                  <c:v>-2.3629272768983611</c:v>
                </c:pt>
                <c:pt idx="10">
                  <c:v>-6.1448755326306355</c:v>
                </c:pt>
                <c:pt idx="11">
                  <c:v>-8.2368958475152994</c:v>
                </c:pt>
                <c:pt idx="12">
                  <c:v>-2.9708737864077599</c:v>
                </c:pt>
                <c:pt idx="13">
                  <c:v>-1.9899497487437117</c:v>
                </c:pt>
                <c:pt idx="14">
                  <c:v>-5.0273224043715743</c:v>
                </c:pt>
                <c:pt idx="15">
                  <c:v>-7.4138358542028158</c:v>
                </c:pt>
                <c:pt idx="16">
                  <c:v>-3.0665669409124803</c:v>
                </c:pt>
                <c:pt idx="17">
                  <c:v>-3.9537712895377126</c:v>
                </c:pt>
                <c:pt idx="18">
                  <c:v>-1.2811259473114234</c:v>
                </c:pt>
                <c:pt idx="19">
                  <c:v>-0.9532538955087233</c:v>
                </c:pt>
                <c:pt idx="20">
                  <c:v>-2.1829521829521781</c:v>
                </c:pt>
                <c:pt idx="21">
                  <c:v>-0.95349289745085741</c:v>
                </c:pt>
                <c:pt idx="22">
                  <c:v>-3.9095519864750656</c:v>
                </c:pt>
                <c:pt idx="23">
                  <c:v>-4.1361482119776127</c:v>
                </c:pt>
                <c:pt idx="24">
                  <c:v>-2.0300274899556001</c:v>
                </c:pt>
                <c:pt idx="25">
                  <c:v>-2.6292532037118832</c:v>
                </c:pt>
                <c:pt idx="26">
                  <c:v>0.48842257597685546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C-405F-A207-0DEE00E3C0A2}"/>
            </c:ext>
          </c:extLst>
        </c:ser>
        <c:ser>
          <c:idx val="2"/>
          <c:order val="2"/>
          <c:tx>
            <c:strRef>
              <c:f>'45. ábra'!$F$5</c:f>
              <c:strCache>
                <c:ptCount val="1"/>
                <c:pt idx="0">
                  <c:v>Átlagos GDP-növekedés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'45. ábra'!$C$6:$C$32</c:f>
              <c:strCache>
                <c:ptCount val="27"/>
                <c:pt idx="0">
                  <c:v>Írország</c:v>
                </c:pt>
                <c:pt idx="1">
                  <c:v>Ciprus</c:v>
                </c:pt>
                <c:pt idx="2">
                  <c:v>Görögo.</c:v>
                </c:pt>
                <c:pt idx="3">
                  <c:v>Románia</c:v>
                </c:pt>
                <c:pt idx="4">
                  <c:v>Franciao.</c:v>
                </c:pt>
                <c:pt idx="5">
                  <c:v>Málta</c:v>
                </c:pt>
                <c:pt idx="6">
                  <c:v>Belgium</c:v>
                </c:pt>
                <c:pt idx="7">
                  <c:v>Portugália</c:v>
                </c:pt>
                <c:pt idx="8">
                  <c:v>Szlovákia</c:v>
                </c:pt>
                <c:pt idx="9">
                  <c:v>Finnország</c:v>
                </c:pt>
                <c:pt idx="10">
                  <c:v>Horváto.</c:v>
                </c:pt>
                <c:pt idx="11">
                  <c:v>Spanyolo.</c:v>
                </c:pt>
                <c:pt idx="12">
                  <c:v>Magyarország</c:v>
                </c:pt>
                <c:pt idx="13">
                  <c:v>Bulgária</c:v>
                </c:pt>
                <c:pt idx="14">
                  <c:v>Ausztria</c:v>
                </c:pt>
                <c:pt idx="15">
                  <c:v>Olaszország</c:v>
                </c:pt>
                <c:pt idx="16">
                  <c:v>Lettország</c:v>
                </c:pt>
                <c:pt idx="17">
                  <c:v>Csehország</c:v>
                </c:pt>
                <c:pt idx="18">
                  <c:v>Észtország</c:v>
                </c:pt>
                <c:pt idx="19">
                  <c:v>Lengyelo.</c:v>
                </c:pt>
                <c:pt idx="20">
                  <c:v>Svédország</c:v>
                </c:pt>
                <c:pt idx="21">
                  <c:v>Luxemburg</c:v>
                </c:pt>
                <c:pt idx="22">
                  <c:v>Szlovénia</c:v>
                </c:pt>
                <c:pt idx="23">
                  <c:v>Németország</c:v>
                </c:pt>
                <c:pt idx="24">
                  <c:v>Dánia</c:v>
                </c:pt>
                <c:pt idx="25">
                  <c:v>Hollandia</c:v>
                </c:pt>
                <c:pt idx="26">
                  <c:v>Litvánia</c:v>
                </c:pt>
              </c:strCache>
            </c:strRef>
          </c:cat>
          <c:val>
            <c:numRef>
              <c:f>'45. ábra'!$F$6:$F$32</c:f>
              <c:numCache>
                <c:formatCode>0.0</c:formatCode>
                <c:ptCount val="27"/>
                <c:pt idx="0">
                  <c:v>-3.3734294235129387</c:v>
                </c:pt>
                <c:pt idx="1">
                  <c:v>-3.3734294235129387</c:v>
                </c:pt>
                <c:pt idx="2">
                  <c:v>-3.3734294235129387</c:v>
                </c:pt>
                <c:pt idx="3">
                  <c:v>-3.3734294235129387</c:v>
                </c:pt>
                <c:pt idx="4">
                  <c:v>-3.3734294235129387</c:v>
                </c:pt>
                <c:pt idx="5">
                  <c:v>-3.3734294235129387</c:v>
                </c:pt>
                <c:pt idx="6">
                  <c:v>-3.3734294235129387</c:v>
                </c:pt>
                <c:pt idx="7">
                  <c:v>-3.3734294235129387</c:v>
                </c:pt>
                <c:pt idx="8">
                  <c:v>-3.3734294235129387</c:v>
                </c:pt>
                <c:pt idx="9">
                  <c:v>-3.3734294235129387</c:v>
                </c:pt>
                <c:pt idx="10">
                  <c:v>-3.3734294235129387</c:v>
                </c:pt>
                <c:pt idx="11">
                  <c:v>-3.3734294235129387</c:v>
                </c:pt>
                <c:pt idx="12">
                  <c:v>-3.3734294235129387</c:v>
                </c:pt>
                <c:pt idx="13">
                  <c:v>-3.3734294235129387</c:v>
                </c:pt>
                <c:pt idx="14">
                  <c:v>-3.3734294235129387</c:v>
                </c:pt>
                <c:pt idx="15">
                  <c:v>-3.3734294235129387</c:v>
                </c:pt>
                <c:pt idx="16">
                  <c:v>-3.3734294235129387</c:v>
                </c:pt>
                <c:pt idx="17">
                  <c:v>-3.3734294235129387</c:v>
                </c:pt>
                <c:pt idx="18">
                  <c:v>-3.3734294235129387</c:v>
                </c:pt>
                <c:pt idx="19">
                  <c:v>-3.3734294235129387</c:v>
                </c:pt>
                <c:pt idx="20">
                  <c:v>-3.3734294235129387</c:v>
                </c:pt>
                <c:pt idx="21">
                  <c:v>-3.3734294235129387</c:v>
                </c:pt>
                <c:pt idx="22">
                  <c:v>-3.3734294235129387</c:v>
                </c:pt>
                <c:pt idx="23">
                  <c:v>-3.3734294235129387</c:v>
                </c:pt>
                <c:pt idx="24">
                  <c:v>-3.3734294235129387</c:v>
                </c:pt>
                <c:pt idx="25">
                  <c:v>-3.3734294235129387</c:v>
                </c:pt>
                <c:pt idx="26">
                  <c:v>-3.3734294235129387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CC-405F-A207-0DEE00E3C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79391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2651190476190476E-2"/>
              <c:y val="9.9743055555555574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793919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95753968253967"/>
              <c:y val="1.648333333333333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95469270833333331"/>
          <c:w val="1"/>
          <c:h val="4.530729166666665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4.8218102831189991E-2"/>
          <c:w val="0.92927617512758531"/>
          <c:h val="0.646475253487694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'49. ábra'!$B$5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'49. ábra'!$C$3:$FJ$4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'49. ábra'!$C$5:$FJ$5</c:f>
              <c:numCache>
                <c:formatCode>0.0</c:formatCode>
                <c:ptCount val="164"/>
                <c:pt idx="0">
                  <c:v>3.1397410858145181</c:v>
                </c:pt>
                <c:pt idx="1">
                  <c:v>2.9034739828676774</c:v>
                </c:pt>
                <c:pt idx="2">
                  <c:v>2.9640158845728699</c:v>
                </c:pt>
                <c:pt idx="3">
                  <c:v>3.2663285102239299</c:v>
                </c:pt>
                <c:pt idx="4">
                  <c:v>3.3364053388381962</c:v>
                </c:pt>
                <c:pt idx="5">
                  <c:v>2.7532430783556738</c:v>
                </c:pt>
                <c:pt idx="6">
                  <c:v>2.2901023230820643</c:v>
                </c:pt>
                <c:pt idx="7">
                  <c:v>2.0034192194449867</c:v>
                </c:pt>
                <c:pt idx="8">
                  <c:v>2.4061312648483004</c:v>
                </c:pt>
                <c:pt idx="9">
                  <c:v>2.8016410976003727</c:v>
                </c:pt>
                <c:pt idx="10">
                  <c:v>2.8323800255035425</c:v>
                </c:pt>
                <c:pt idx="11">
                  <c:v>3.594073982099244</c:v>
                </c:pt>
                <c:pt idx="12">
                  <c:v>3.3162395009389702</c:v>
                </c:pt>
                <c:pt idx="13">
                  <c:v>3.9711050093928577</c:v>
                </c:pt>
                <c:pt idx="14">
                  <c:v>4.0718106004793801</c:v>
                </c:pt>
                <c:pt idx="15">
                  <c:v>3.4085639042352311</c:v>
                </c:pt>
                <c:pt idx="16">
                  <c:v>2.7308006428084064</c:v>
                </c:pt>
                <c:pt idx="17">
                  <c:v>2.3468042083207608</c:v>
                </c:pt>
                <c:pt idx="18">
                  <c:v>1.7176805494402703</c:v>
                </c:pt>
                <c:pt idx="19">
                  <c:v>1.3497143711087198</c:v>
                </c:pt>
                <c:pt idx="20">
                  <c:v>1.1259106986173952</c:v>
                </c:pt>
                <c:pt idx="21">
                  <c:v>0.42691140003812106</c:v>
                </c:pt>
                <c:pt idx="22">
                  <c:v>-0.68004175725821958</c:v>
                </c:pt>
                <c:pt idx="23">
                  <c:v>-1.2390307754498273</c:v>
                </c:pt>
                <c:pt idx="24">
                  <c:v>-1.4820386072683334</c:v>
                </c:pt>
                <c:pt idx="25">
                  <c:v>-1.7708708236543123</c:v>
                </c:pt>
                <c:pt idx="26">
                  <c:v>-1.6830250185598961</c:v>
                </c:pt>
                <c:pt idx="27">
                  <c:v>-2.0837603852751654</c:v>
                </c:pt>
                <c:pt idx="28">
                  <c:v>-2.1076235083758896</c:v>
                </c:pt>
                <c:pt idx="29">
                  <c:v>-2.4625862319611116</c:v>
                </c:pt>
                <c:pt idx="30">
                  <c:v>-1.6443837575142572</c:v>
                </c:pt>
                <c:pt idx="31">
                  <c:v>-0.60624364816552423</c:v>
                </c:pt>
                <c:pt idx="34">
                  <c:v>3.1499216620641963</c:v>
                </c:pt>
                <c:pt idx="35">
                  <c:v>3.7108303998746628</c:v>
                </c:pt>
                <c:pt idx="36">
                  <c:v>3.8447206207486171</c:v>
                </c:pt>
                <c:pt idx="37">
                  <c:v>4.0460821398774236</c:v>
                </c:pt>
                <c:pt idx="38">
                  <c:v>4.5260227683833767</c:v>
                </c:pt>
                <c:pt idx="39">
                  <c:v>4.5802898917653012</c:v>
                </c:pt>
                <c:pt idx="40">
                  <c:v>4.9098127140390595</c:v>
                </c:pt>
                <c:pt idx="41">
                  <c:v>5.0660912985070841</c:v>
                </c:pt>
                <c:pt idx="42">
                  <c:v>5.0441468278761041</c:v>
                </c:pt>
                <c:pt idx="43">
                  <c:v>4.5247088061728418</c:v>
                </c:pt>
                <c:pt idx="44">
                  <c:v>4.125705057156714</c:v>
                </c:pt>
                <c:pt idx="45">
                  <c:v>4.0448546510256742</c:v>
                </c:pt>
                <c:pt idx="46">
                  <c:v>4.270482056427265</c:v>
                </c:pt>
                <c:pt idx="47">
                  <c:v>5.0101531241108503</c:v>
                </c:pt>
                <c:pt idx="48">
                  <c:v>5.2821749965191636</c:v>
                </c:pt>
                <c:pt idx="49">
                  <c:v>5.3885817050964206</c:v>
                </c:pt>
                <c:pt idx="50">
                  <c:v>5.516297124744848</c:v>
                </c:pt>
                <c:pt idx="51">
                  <c:v>5.3224999795029895</c:v>
                </c:pt>
                <c:pt idx="52">
                  <c:v>5.1921263931185218</c:v>
                </c:pt>
                <c:pt idx="53">
                  <c:v>5.0366247140823956</c:v>
                </c:pt>
                <c:pt idx="54">
                  <c:v>4.6859585005891402</c:v>
                </c:pt>
                <c:pt idx="55">
                  <c:v>4.373540742114213</c:v>
                </c:pt>
                <c:pt idx="56">
                  <c:v>3.8278021740695416</c:v>
                </c:pt>
                <c:pt idx="57">
                  <c:v>3.7239906999814583</c:v>
                </c:pt>
                <c:pt idx="58">
                  <c:v>3.5430680447841327</c:v>
                </c:pt>
                <c:pt idx="59">
                  <c:v>3.7613081541590772</c:v>
                </c:pt>
                <c:pt idx="60">
                  <c:v>4.2241660451540639</c:v>
                </c:pt>
                <c:pt idx="61">
                  <c:v>4.1054989136482041</c:v>
                </c:pt>
                <c:pt idx="62">
                  <c:v>4.0134540106547938</c:v>
                </c:pt>
                <c:pt idx="63">
                  <c:v>3.2357679668262493</c:v>
                </c:pt>
                <c:pt idx="64">
                  <c:v>3.8023976616575408</c:v>
                </c:pt>
                <c:pt idx="67">
                  <c:v>-2.1036693677995637</c:v>
                </c:pt>
                <c:pt idx="68">
                  <c:v>-1.4564617258609818</c:v>
                </c:pt>
                <c:pt idx="69">
                  <c:v>-1.1602400775712438</c:v>
                </c:pt>
                <c:pt idx="70">
                  <c:v>-0.68652626578439546</c:v>
                </c:pt>
                <c:pt idx="71">
                  <c:v>-0.62138745473547519</c:v>
                </c:pt>
                <c:pt idx="72">
                  <c:v>-0.95762606963028607</c:v>
                </c:pt>
                <c:pt idx="73">
                  <c:v>-1.087046324318423</c:v>
                </c:pt>
                <c:pt idx="74">
                  <c:v>-1.3714837997144536</c:v>
                </c:pt>
                <c:pt idx="75">
                  <c:v>-0.81482094808397487</c:v>
                </c:pt>
                <c:pt idx="76">
                  <c:v>-0.4870259918859996</c:v>
                </c:pt>
                <c:pt idx="77">
                  <c:v>-0.45547169535006926</c:v>
                </c:pt>
                <c:pt idx="78">
                  <c:v>0.18534531137477839</c:v>
                </c:pt>
                <c:pt idx="79">
                  <c:v>0.23584066464229594</c:v>
                </c:pt>
                <c:pt idx="80">
                  <c:v>0.61238952565581795</c:v>
                </c:pt>
                <c:pt idx="81">
                  <c:v>0.65527721301384867</c:v>
                </c:pt>
                <c:pt idx="82">
                  <c:v>0.47481474941906843</c:v>
                </c:pt>
                <c:pt idx="83">
                  <c:v>0.29052683703114984</c:v>
                </c:pt>
                <c:pt idx="84">
                  <c:v>1.487146182201465E-2</c:v>
                </c:pt>
                <c:pt idx="85">
                  <c:v>0.18915381985996557</c:v>
                </c:pt>
                <c:pt idx="86">
                  <c:v>-7.519452869471964E-2</c:v>
                </c:pt>
                <c:pt idx="87">
                  <c:v>-0.49531411318079044</c:v>
                </c:pt>
                <c:pt idx="88">
                  <c:v>-0.71764048731796637</c:v>
                </c:pt>
                <c:pt idx="89">
                  <c:v>-1.0548017071360667</c:v>
                </c:pt>
                <c:pt idx="90">
                  <c:v>-1.2498256790879609</c:v>
                </c:pt>
                <c:pt idx="91">
                  <c:v>-0.85257608148481012</c:v>
                </c:pt>
                <c:pt idx="92">
                  <c:v>-0.66583279981971011</c:v>
                </c:pt>
                <c:pt idx="93">
                  <c:v>-0.37318327864664275</c:v>
                </c:pt>
                <c:pt idx="94">
                  <c:v>0.22614435335017641</c:v>
                </c:pt>
                <c:pt idx="95">
                  <c:v>0.39155464121443939</c:v>
                </c:pt>
                <c:pt idx="96">
                  <c:v>1.0655508218409733</c:v>
                </c:pt>
                <c:pt idx="97">
                  <c:v>1.6769708715142335</c:v>
                </c:pt>
                <c:pt idx="100">
                  <c:v>3.8243449459124683</c:v>
                </c:pt>
                <c:pt idx="101">
                  <c:v>4.379536406753834</c:v>
                </c:pt>
                <c:pt idx="102">
                  <c:v>4.5068543905150058</c:v>
                </c:pt>
                <c:pt idx="103">
                  <c:v>3.905373767439861</c:v>
                </c:pt>
                <c:pt idx="104">
                  <c:v>3.7647873707463115</c:v>
                </c:pt>
                <c:pt idx="105">
                  <c:v>3.3162742818839788</c:v>
                </c:pt>
                <c:pt idx="106">
                  <c:v>3.5501473504007066</c:v>
                </c:pt>
                <c:pt idx="107">
                  <c:v>3.6157120961217988</c:v>
                </c:pt>
                <c:pt idx="108">
                  <c:v>2.9606503084389839</c:v>
                </c:pt>
                <c:pt idx="109">
                  <c:v>2.2977570127101759</c:v>
                </c:pt>
                <c:pt idx="110">
                  <c:v>1.4892803082777195</c:v>
                </c:pt>
                <c:pt idx="111">
                  <c:v>1.0004061799527628</c:v>
                </c:pt>
                <c:pt idx="112">
                  <c:v>0.94347387955461548</c:v>
                </c:pt>
                <c:pt idx="113">
                  <c:v>1.3935440974711777</c:v>
                </c:pt>
                <c:pt idx="114">
                  <c:v>1.6540480029323841</c:v>
                </c:pt>
                <c:pt idx="115">
                  <c:v>1.5471644571661229</c:v>
                </c:pt>
                <c:pt idx="116">
                  <c:v>1.2294815786087605</c:v>
                </c:pt>
                <c:pt idx="117">
                  <c:v>1.0097580436862534</c:v>
                </c:pt>
                <c:pt idx="118">
                  <c:v>0.55196745439891359</c:v>
                </c:pt>
                <c:pt idx="119">
                  <c:v>0.70635721493440984</c:v>
                </c:pt>
                <c:pt idx="120">
                  <c:v>0.64917010896992589</c:v>
                </c:pt>
                <c:pt idx="121">
                  <c:v>0.51337028801879092</c:v>
                </c:pt>
                <c:pt idx="122">
                  <c:v>0.38819401556848027</c:v>
                </c:pt>
                <c:pt idx="123">
                  <c:v>-0.26646407204026568</c:v>
                </c:pt>
                <c:pt idx="124">
                  <c:v>-7.2555917050640545E-2</c:v>
                </c:pt>
                <c:pt idx="125">
                  <c:v>-0.83270150995815284</c:v>
                </c:pt>
                <c:pt idx="126">
                  <c:v>-1.5452874232450822</c:v>
                </c:pt>
                <c:pt idx="127">
                  <c:v>-1.042665439374763</c:v>
                </c:pt>
                <c:pt idx="128">
                  <c:v>-2.0323464110932465</c:v>
                </c:pt>
                <c:pt idx="129">
                  <c:v>-1.7919729341529929</c:v>
                </c:pt>
                <c:pt idx="130">
                  <c:v>-0.10833273940384093</c:v>
                </c:pt>
                <c:pt idx="133">
                  <c:v>-6.382236367779508</c:v>
                </c:pt>
                <c:pt idx="134">
                  <c:v>-5.2729311834678532</c:v>
                </c:pt>
                <c:pt idx="135">
                  <c:v>-4.6428422937577878</c:v>
                </c:pt>
                <c:pt idx="136">
                  <c:v>-4.0523098890765663</c:v>
                </c:pt>
                <c:pt idx="137">
                  <c:v>-4.0446153686676549</c:v>
                </c:pt>
                <c:pt idx="138">
                  <c:v>-4.1929191895477658</c:v>
                </c:pt>
                <c:pt idx="139">
                  <c:v>-3.9229119984524359</c:v>
                </c:pt>
                <c:pt idx="140">
                  <c:v>-4.3345245884468797</c:v>
                </c:pt>
                <c:pt idx="141">
                  <c:v>-4.3485540979441053</c:v>
                </c:pt>
                <c:pt idx="142">
                  <c:v>-4.3647801995305917</c:v>
                </c:pt>
                <c:pt idx="143">
                  <c:v>-4.6580556476622057</c:v>
                </c:pt>
                <c:pt idx="144">
                  <c:v>-4.8646606682359987</c:v>
                </c:pt>
                <c:pt idx="145">
                  <c:v>-5.2219948570324384</c:v>
                </c:pt>
                <c:pt idx="146">
                  <c:v>-5.4990243431397019</c:v>
                </c:pt>
                <c:pt idx="147">
                  <c:v>-5.5734451967763841</c:v>
                </c:pt>
                <c:pt idx="148">
                  <c:v>-5.4763789297395338</c:v>
                </c:pt>
                <c:pt idx="149">
                  <c:v>-5.5309476058802023</c:v>
                </c:pt>
                <c:pt idx="150">
                  <c:v>-5.8733259951784822</c:v>
                </c:pt>
                <c:pt idx="151">
                  <c:v>-6.0742688719801707</c:v>
                </c:pt>
                <c:pt idx="152">
                  <c:v>-6.5072012209200949</c:v>
                </c:pt>
                <c:pt idx="153">
                  <c:v>-6.6825129694651499</c:v>
                </c:pt>
                <c:pt idx="154">
                  <c:v>-6.6882400832706388</c:v>
                </c:pt>
                <c:pt idx="155">
                  <c:v>-6.8671479476888244</c:v>
                </c:pt>
                <c:pt idx="156">
                  <c:v>-7.2389870151844047</c:v>
                </c:pt>
                <c:pt idx="157">
                  <c:v>-7.6031465463086478</c:v>
                </c:pt>
                <c:pt idx="158">
                  <c:v>-7.7374173751705619</c:v>
                </c:pt>
                <c:pt idx="159">
                  <c:v>-7.9387246891815382</c:v>
                </c:pt>
                <c:pt idx="160">
                  <c:v>-7.8007408930219819</c:v>
                </c:pt>
                <c:pt idx="161">
                  <c:v>-8.0214299876996691</c:v>
                </c:pt>
                <c:pt idx="162">
                  <c:v>-8.3771880570875972</c:v>
                </c:pt>
                <c:pt idx="163">
                  <c:v>-8.5365354463256207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4-4F3B-8E6D-52A6B17FB661}"/>
            </c:ext>
          </c:extLst>
        </c:ser>
        <c:ser>
          <c:idx val="1"/>
          <c:order val="1"/>
          <c:tx>
            <c:strRef>
              <c:f>'49. ábra'!$B$6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'49. ábra'!$C$3:$FJ$4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'49. ábra'!$C$6:$FJ$6</c:f>
              <c:numCache>
                <c:formatCode>0.0</c:formatCode>
                <c:ptCount val="164"/>
                <c:pt idx="0">
                  <c:v>3.9160548862152393</c:v>
                </c:pt>
                <c:pt idx="1">
                  <c:v>3.8287046555665145</c:v>
                </c:pt>
                <c:pt idx="2">
                  <c:v>3.9490141891243198</c:v>
                </c:pt>
                <c:pt idx="3">
                  <c:v>3.7183899882088456</c:v>
                </c:pt>
                <c:pt idx="4">
                  <c:v>3.7058658706127448</c:v>
                </c:pt>
                <c:pt idx="5">
                  <c:v>3.8747445663692091</c:v>
                </c:pt>
                <c:pt idx="6">
                  <c:v>4.0225944540991776</c:v>
                </c:pt>
                <c:pt idx="7">
                  <c:v>4.3242961573623955</c:v>
                </c:pt>
                <c:pt idx="8">
                  <c:v>4.4241951315908992</c:v>
                </c:pt>
                <c:pt idx="9">
                  <c:v>4.4911882476397631</c:v>
                </c:pt>
                <c:pt idx="10">
                  <c:v>4.6228061560792693</c:v>
                </c:pt>
                <c:pt idx="11">
                  <c:v>4.3530892746373109</c:v>
                </c:pt>
                <c:pt idx="12">
                  <c:v>4.4437497273020332</c:v>
                </c:pt>
                <c:pt idx="13">
                  <c:v>4.5420271683994251</c:v>
                </c:pt>
                <c:pt idx="14">
                  <c:v>4.8076684739286533</c:v>
                </c:pt>
                <c:pt idx="15">
                  <c:v>5.2748633628656227</c:v>
                </c:pt>
                <c:pt idx="16">
                  <c:v>5.3580956576801633</c:v>
                </c:pt>
                <c:pt idx="17">
                  <c:v>5.5137332402984862</c:v>
                </c:pt>
                <c:pt idx="18">
                  <c:v>5.443454688650613</c:v>
                </c:pt>
                <c:pt idx="19">
                  <c:v>5.4765170997714687</c:v>
                </c:pt>
                <c:pt idx="20">
                  <c:v>5.5002915427940904</c:v>
                </c:pt>
                <c:pt idx="21">
                  <c:v>5.5353816176630897</c:v>
                </c:pt>
                <c:pt idx="22">
                  <c:v>5.5451125406536619</c:v>
                </c:pt>
                <c:pt idx="23">
                  <c:v>5.6551725708545195</c:v>
                </c:pt>
                <c:pt idx="24">
                  <c:v>5.4921088238355811</c:v>
                </c:pt>
                <c:pt idx="25">
                  <c:v>5.3475940900922376</c:v>
                </c:pt>
                <c:pt idx="26">
                  <c:v>5.2084917412780527</c:v>
                </c:pt>
                <c:pt idx="27">
                  <c:v>4.9083535758784915</c:v>
                </c:pt>
                <c:pt idx="28">
                  <c:v>4.8111751518754398</c:v>
                </c:pt>
                <c:pt idx="29">
                  <c:v>3.8738981030880639</c:v>
                </c:pt>
                <c:pt idx="30">
                  <c:v>3.3020345333242456</c:v>
                </c:pt>
                <c:pt idx="31">
                  <c:v>2.7776987092337375</c:v>
                </c:pt>
                <c:pt idx="34">
                  <c:v>1.8567112180790708</c:v>
                </c:pt>
                <c:pt idx="35">
                  <c:v>1.7864980907131942</c:v>
                </c:pt>
                <c:pt idx="36">
                  <c:v>1.6938231723883517</c:v>
                </c:pt>
                <c:pt idx="37">
                  <c:v>1.7018273519393265</c:v>
                </c:pt>
                <c:pt idx="38">
                  <c:v>1.6286130808030745</c:v>
                </c:pt>
                <c:pt idx="39">
                  <c:v>1.5382619153110959</c:v>
                </c:pt>
                <c:pt idx="40">
                  <c:v>1.4807492452953415</c:v>
                </c:pt>
                <c:pt idx="41">
                  <c:v>1.2817783185055636</c:v>
                </c:pt>
                <c:pt idx="42" formatCode="#\ ##0.0">
                  <c:v>1.2842940756031609</c:v>
                </c:pt>
                <c:pt idx="43" formatCode="#\ ##0.0">
                  <c:v>1.4171064555025379</c:v>
                </c:pt>
                <c:pt idx="44" formatCode="#\ ##0.0">
                  <c:v>1.6045277696546532</c:v>
                </c:pt>
                <c:pt idx="45" formatCode="#\ ##0.0">
                  <c:v>1.8722259170687761</c:v>
                </c:pt>
                <c:pt idx="46" formatCode="#\ ##0.0">
                  <c:v>1.9498481090270616</c:v>
                </c:pt>
                <c:pt idx="47" formatCode="#\ ##0.0">
                  <c:v>2.0140798384202006</c:v>
                </c:pt>
                <c:pt idx="48" formatCode="#\ ##0.0">
                  <c:v>2.1338516226376494</c:v>
                </c:pt>
                <c:pt idx="49" formatCode="#\ ##0.0">
                  <c:v>2.2214732836516546</c:v>
                </c:pt>
                <c:pt idx="50" formatCode="#\ ##0.0">
                  <c:v>2.276153108437414</c:v>
                </c:pt>
                <c:pt idx="51" formatCode="#\ ##0.0">
                  <c:v>2.3962372952690165</c:v>
                </c:pt>
                <c:pt idx="52" formatCode="#\ ##0.0">
                  <c:v>2.4018991315154961</c:v>
                </c:pt>
                <c:pt idx="53" formatCode="#\ ##0.0">
                  <c:v>2.4367097885534199</c:v>
                </c:pt>
                <c:pt idx="54" formatCode="#\ ##0.0">
                  <c:v>2.442434046292413</c:v>
                </c:pt>
                <c:pt idx="55" formatCode="#\ ##0.0">
                  <c:v>2.4610925556805232</c:v>
                </c:pt>
                <c:pt idx="56" formatCode="#\ ##0.0">
                  <c:v>2.2674153528663643</c:v>
                </c:pt>
                <c:pt idx="57" formatCode="#\ ##0.0">
                  <c:v>2.2191631026553802</c:v>
                </c:pt>
                <c:pt idx="58" formatCode="#\ ##0.0">
                  <c:v>2.2422518371932423</c:v>
                </c:pt>
                <c:pt idx="59" formatCode="#\ ##0.0">
                  <c:v>2.2174445500275097</c:v>
                </c:pt>
                <c:pt idx="60" formatCode="#\ ##0.0">
                  <c:v>2.1420155540152743</c:v>
                </c:pt>
                <c:pt idx="61" formatCode="#\ ##0.0">
                  <c:v>1.8152746509877182</c:v>
                </c:pt>
                <c:pt idx="62" formatCode="#\ ##0.0">
                  <c:v>1.8847611557652744</c:v>
                </c:pt>
                <c:pt idx="63" formatCode="#\ ##0.0">
                  <c:v>1.7487619344031191</c:v>
                </c:pt>
                <c:pt idx="64" formatCode="#\ ##0.0">
                  <c:v>1.8812792402700549</c:v>
                </c:pt>
                <c:pt idx="67">
                  <c:v>1.7143145689439951</c:v>
                </c:pt>
                <c:pt idx="68">
                  <c:v>1.8630549530818652</c:v>
                </c:pt>
                <c:pt idx="69">
                  <c:v>1.9318558029030839</c:v>
                </c:pt>
                <c:pt idx="70">
                  <c:v>2.0302705634214893</c:v>
                </c:pt>
                <c:pt idx="71">
                  <c:v>2.107626862502149</c:v>
                </c:pt>
                <c:pt idx="72">
                  <c:v>2.12867906898741</c:v>
                </c:pt>
                <c:pt idx="73">
                  <c:v>2.195435728315382</c:v>
                </c:pt>
                <c:pt idx="74">
                  <c:v>2.306455218168149</c:v>
                </c:pt>
                <c:pt idx="75">
                  <c:v>2.355296408793365</c:v>
                </c:pt>
                <c:pt idx="76">
                  <c:v>2.4268328504479482</c:v>
                </c:pt>
                <c:pt idx="77">
                  <c:v>2.511837941550437</c:v>
                </c:pt>
                <c:pt idx="78">
                  <c:v>2.5279092718899063</c:v>
                </c:pt>
                <c:pt idx="79">
                  <c:v>2.6416433543096098</c:v>
                </c:pt>
                <c:pt idx="80">
                  <c:v>2.8026074580797822</c:v>
                </c:pt>
                <c:pt idx="81">
                  <c:v>2.981562886313764</c:v>
                </c:pt>
                <c:pt idx="82">
                  <c:v>3.220127311987901</c:v>
                </c:pt>
                <c:pt idx="83">
                  <c:v>3.3812344422257494</c:v>
                </c:pt>
                <c:pt idx="84">
                  <c:v>3.5240422340529967</c:v>
                </c:pt>
                <c:pt idx="85">
                  <c:v>3.6772371950701461</c:v>
                </c:pt>
                <c:pt idx="86">
                  <c:v>3.8140324065541757</c:v>
                </c:pt>
                <c:pt idx="87">
                  <c:v>3.9755568390451761</c:v>
                </c:pt>
                <c:pt idx="88">
                  <c:v>4.1126749274509686</c:v>
                </c:pt>
                <c:pt idx="89">
                  <c:v>4.1803490358461097</c:v>
                </c:pt>
                <c:pt idx="90">
                  <c:v>4.273826302825265</c:v>
                </c:pt>
                <c:pt idx="91">
                  <c:v>4.3319013102444872</c:v>
                </c:pt>
                <c:pt idx="92">
                  <c:v>4.3202321622546842</c:v>
                </c:pt>
                <c:pt idx="93">
                  <c:v>4.4058455293941678</c:v>
                </c:pt>
                <c:pt idx="94">
                  <c:v>4.441877050724516</c:v>
                </c:pt>
                <c:pt idx="95">
                  <c:v>4.4939684361741241</c:v>
                </c:pt>
                <c:pt idx="96">
                  <c:v>4.4643536739646441</c:v>
                </c:pt>
                <c:pt idx="97">
                  <c:v>4.4543571152582899</c:v>
                </c:pt>
                <c:pt idx="100">
                  <c:v>0.64075633099238616</c:v>
                </c:pt>
                <c:pt idx="101">
                  <c:v>0.66381992297311343</c:v>
                </c:pt>
                <c:pt idx="102">
                  <c:v>0.77766176024790334</c:v>
                </c:pt>
                <c:pt idx="103">
                  <c:v>0.64984344924760273</c:v>
                </c:pt>
                <c:pt idx="104">
                  <c:v>0.53834253079824723</c:v>
                </c:pt>
                <c:pt idx="105">
                  <c:v>0.44673612644268235</c:v>
                </c:pt>
                <c:pt idx="106">
                  <c:v>0.26233787162880651</c:v>
                </c:pt>
                <c:pt idx="107">
                  <c:v>0.23036610773057264</c:v>
                </c:pt>
                <c:pt idx="108">
                  <c:v>0.27529446629527476</c:v>
                </c:pt>
                <c:pt idx="109">
                  <c:v>0.2291071506630222</c:v>
                </c:pt>
                <c:pt idx="110">
                  <c:v>0.22190505361434532</c:v>
                </c:pt>
                <c:pt idx="111">
                  <c:v>0.16021542581198381</c:v>
                </c:pt>
                <c:pt idx="112">
                  <c:v>0.21226603344374825</c:v>
                </c:pt>
                <c:pt idx="113">
                  <c:v>0.30701634691482682</c:v>
                </c:pt>
                <c:pt idx="114">
                  <c:v>0.39280079848031174</c:v>
                </c:pt>
                <c:pt idx="115">
                  <c:v>0.47303257805222609</c:v>
                </c:pt>
                <c:pt idx="116">
                  <c:v>0.51676705043288595</c:v>
                </c:pt>
                <c:pt idx="117">
                  <c:v>0.65263813992066966</c:v>
                </c:pt>
                <c:pt idx="118">
                  <c:v>0.8737588516585969</c:v>
                </c:pt>
                <c:pt idx="119">
                  <c:v>1.043861340576324</c:v>
                </c:pt>
                <c:pt idx="120">
                  <c:v>1.0756808283957309</c:v>
                </c:pt>
                <c:pt idx="121">
                  <c:v>1.1266999711279537</c:v>
                </c:pt>
                <c:pt idx="122">
                  <c:v>1.1550807945761425</c:v>
                </c:pt>
                <c:pt idx="123">
                  <c:v>1.0366960689566562</c:v>
                </c:pt>
                <c:pt idx="124">
                  <c:v>1.0767782530428895</c:v>
                </c:pt>
                <c:pt idx="125">
                  <c:v>1.1915626832242465</c:v>
                </c:pt>
                <c:pt idx="126">
                  <c:v>1.2244127810752965</c:v>
                </c:pt>
                <c:pt idx="127">
                  <c:v>1.3063414343121835</c:v>
                </c:pt>
                <c:pt idx="128">
                  <c:v>1.3548620439116559</c:v>
                </c:pt>
                <c:pt idx="129">
                  <c:v>1.2340904334983682</c:v>
                </c:pt>
                <c:pt idx="130">
                  <c:v>1.291440288156315</c:v>
                </c:pt>
                <c:pt idx="133">
                  <c:v>2.2435401747524217</c:v>
                </c:pt>
                <c:pt idx="134">
                  <c:v>2.7094923792539203</c:v>
                </c:pt>
                <c:pt idx="135">
                  <c:v>3.1370924152643824</c:v>
                </c:pt>
                <c:pt idx="136">
                  <c:v>3.3272154213174989</c:v>
                </c:pt>
                <c:pt idx="137">
                  <c:v>3.5922420673998894</c:v>
                </c:pt>
                <c:pt idx="138">
                  <c:v>3.8048641329569719</c:v>
                </c:pt>
                <c:pt idx="139">
                  <c:v>3.7987173493678084</c:v>
                </c:pt>
                <c:pt idx="140">
                  <c:v>4.0128790786566464</c:v>
                </c:pt>
                <c:pt idx="141">
                  <c:v>3.9370494281218757</c:v>
                </c:pt>
                <c:pt idx="142">
                  <c:v>4.0547512979833575</c:v>
                </c:pt>
                <c:pt idx="143">
                  <c:v>4.2050814921531483</c:v>
                </c:pt>
                <c:pt idx="144">
                  <c:v>4.2566795501801407</c:v>
                </c:pt>
                <c:pt idx="145">
                  <c:v>4.5016449568694288</c:v>
                </c:pt>
                <c:pt idx="146">
                  <c:v>4.5803946718750277</c:v>
                </c:pt>
                <c:pt idx="147">
                  <c:v>4.6728876601889828</c:v>
                </c:pt>
                <c:pt idx="148">
                  <c:v>4.6341259751211075</c:v>
                </c:pt>
                <c:pt idx="149">
                  <c:v>4.568523244873238</c:v>
                </c:pt>
                <c:pt idx="150">
                  <c:v>4.5115547729694869</c:v>
                </c:pt>
                <c:pt idx="151">
                  <c:v>4.4591662495468265</c:v>
                </c:pt>
                <c:pt idx="152">
                  <c:v>4.3648319981741661</c:v>
                </c:pt>
                <c:pt idx="153">
                  <c:v>4.2835041883526523</c:v>
                </c:pt>
                <c:pt idx="154">
                  <c:v>4.1730648336133065</c:v>
                </c:pt>
                <c:pt idx="155">
                  <c:v>3.9960929413679924</c:v>
                </c:pt>
                <c:pt idx="156">
                  <c:v>4.0882632974184405</c:v>
                </c:pt>
                <c:pt idx="157">
                  <c:v>3.9510217547884419</c:v>
                </c:pt>
                <c:pt idx="158">
                  <c:v>3.9692361511429004</c:v>
                </c:pt>
                <c:pt idx="159">
                  <c:v>3.9004092078674701</c:v>
                </c:pt>
                <c:pt idx="160">
                  <c:v>3.8740795382832807</c:v>
                </c:pt>
                <c:pt idx="161">
                  <c:v>4.0150176698037754</c:v>
                </c:pt>
                <c:pt idx="162">
                  <c:v>4.1212604518214846</c:v>
                </c:pt>
                <c:pt idx="163">
                  <c:v>4.3512395876979024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4-4F3B-8E6D-52A6B17FB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876672"/>
        <c:axId val="122878208"/>
      </c:barChart>
      <c:lineChart>
        <c:grouping val="standard"/>
        <c:varyColors val="0"/>
        <c:ser>
          <c:idx val="2"/>
          <c:order val="2"/>
          <c:tx>
            <c:strRef>
              <c:f>'49. ábra'!$B$7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1784-4F3B-8E6D-52A6B17FB661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1784-4F3B-8E6D-52A6B17FB661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1784-4F3B-8E6D-52A6B17FB661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1784-4F3B-8E6D-52A6B17FB661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1784-4F3B-8E6D-52A6B17FB661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7-1784-4F3B-8E6D-52A6B17FB661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8-1784-4F3B-8E6D-52A6B17FB661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9-1784-4F3B-8E6D-52A6B17FB661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A-1784-4F3B-8E6D-52A6B17FB661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B-1784-4F3B-8E6D-52A6B17FB661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C-1784-4F3B-8E6D-52A6B17FB661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D-1784-4F3B-8E6D-52A6B17FB661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0E-1784-4F3B-8E6D-52A6B17FB661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F-1784-4F3B-8E6D-52A6B17FB661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0-1784-4F3B-8E6D-52A6B17FB661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1-1784-4F3B-8E6D-52A6B17FB661}"/>
              </c:ext>
            </c:extLst>
          </c:dPt>
          <c:dPt>
            <c:idx val="98"/>
            <c:bubble3D val="0"/>
            <c:extLst>
              <c:ext xmlns:c16="http://schemas.microsoft.com/office/drawing/2014/chart" uri="{C3380CC4-5D6E-409C-BE32-E72D297353CC}">
                <c16:uniqueId val="{00000012-1784-4F3B-8E6D-52A6B17FB661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3-1784-4F3B-8E6D-52A6B17FB661}"/>
              </c:ext>
            </c:extLst>
          </c:dPt>
          <c:dPt>
            <c:idx val="119"/>
            <c:bubble3D val="0"/>
            <c:extLst>
              <c:ext xmlns:c16="http://schemas.microsoft.com/office/drawing/2014/chart" uri="{C3380CC4-5D6E-409C-BE32-E72D297353CC}">
                <c16:uniqueId val="{00000014-1784-4F3B-8E6D-52A6B17FB661}"/>
              </c:ext>
            </c:extLst>
          </c:dPt>
          <c:cat>
            <c:multiLvlStrRef>
              <c:f>'49. ábra'!$C$3:$FJ$4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'49. ábra'!$C$7:$FJ$7</c:f>
              <c:numCache>
                <c:formatCode>0.0</c:formatCode>
                <c:ptCount val="164"/>
                <c:pt idx="0">
                  <c:v>7.0557959720297578</c:v>
                </c:pt>
                <c:pt idx="1">
                  <c:v>6.732178638434192</c:v>
                </c:pt>
                <c:pt idx="2">
                  <c:v>6.9130300736971897</c:v>
                </c:pt>
                <c:pt idx="3">
                  <c:v>6.984718498432775</c:v>
                </c:pt>
                <c:pt idx="4">
                  <c:v>7.0422712094509414</c:v>
                </c:pt>
                <c:pt idx="5">
                  <c:v>6.6279876447248824</c:v>
                </c:pt>
                <c:pt idx="6">
                  <c:v>6.3126967771812419</c:v>
                </c:pt>
                <c:pt idx="7">
                  <c:v>6.3277153768073822</c:v>
                </c:pt>
                <c:pt idx="8">
                  <c:v>6.8303263964391991</c:v>
                </c:pt>
                <c:pt idx="9">
                  <c:v>7.2928293452401363</c:v>
                </c:pt>
                <c:pt idx="10">
                  <c:v>7.4551861815828122</c:v>
                </c:pt>
                <c:pt idx="11">
                  <c:v>7.9471632567365553</c:v>
                </c:pt>
                <c:pt idx="12">
                  <c:v>7.7599892282410039</c:v>
                </c:pt>
                <c:pt idx="13">
                  <c:v>8.5131321777922828</c:v>
                </c:pt>
                <c:pt idx="14">
                  <c:v>8.8794790744080334</c:v>
                </c:pt>
                <c:pt idx="15">
                  <c:v>8.6834272671008534</c:v>
                </c:pt>
                <c:pt idx="16">
                  <c:v>8.0888963004885692</c:v>
                </c:pt>
                <c:pt idx="17">
                  <c:v>7.8605374486192474</c:v>
                </c:pt>
                <c:pt idx="18">
                  <c:v>7.1611352380908837</c:v>
                </c:pt>
                <c:pt idx="19">
                  <c:v>6.8262314708801881</c:v>
                </c:pt>
                <c:pt idx="20">
                  <c:v>6.6262022414114856</c:v>
                </c:pt>
                <c:pt idx="21">
                  <c:v>5.962293017701211</c:v>
                </c:pt>
                <c:pt idx="22">
                  <c:v>4.8650707833954421</c:v>
                </c:pt>
                <c:pt idx="23">
                  <c:v>4.416141795404692</c:v>
                </c:pt>
                <c:pt idx="24">
                  <c:v>4.0100702165672475</c:v>
                </c:pt>
                <c:pt idx="25">
                  <c:v>3.5767232664379254</c:v>
                </c:pt>
                <c:pt idx="26">
                  <c:v>3.5254667227181566</c:v>
                </c:pt>
                <c:pt idx="27">
                  <c:v>2.8245931906033261</c:v>
                </c:pt>
                <c:pt idx="28">
                  <c:v>2.7035516434995501</c:v>
                </c:pt>
                <c:pt idx="29">
                  <c:v>1.4113118711269523</c:v>
                </c:pt>
                <c:pt idx="30">
                  <c:v>1.6576507758099883</c:v>
                </c:pt>
                <c:pt idx="31">
                  <c:v>2.1714550610682135</c:v>
                </c:pt>
                <c:pt idx="34">
                  <c:v>5.0066328801432674</c:v>
                </c:pt>
                <c:pt idx="35">
                  <c:v>5.497328490587857</c:v>
                </c:pt>
                <c:pt idx="36">
                  <c:v>5.5385437931369683</c:v>
                </c:pt>
                <c:pt idx="37">
                  <c:v>5.7479094918167499</c:v>
                </c:pt>
                <c:pt idx="38">
                  <c:v>6.1546358491864517</c:v>
                </c:pt>
                <c:pt idx="39">
                  <c:v>6.1185518070763969</c:v>
                </c:pt>
                <c:pt idx="40">
                  <c:v>6.3905619593344012</c:v>
                </c:pt>
                <c:pt idx="41">
                  <c:v>6.3478696170126474</c:v>
                </c:pt>
                <c:pt idx="42">
                  <c:v>6.3284409034792652</c:v>
                </c:pt>
                <c:pt idx="43">
                  <c:v>5.9418152616753801</c:v>
                </c:pt>
                <c:pt idx="44">
                  <c:v>5.7302328268113669</c:v>
                </c:pt>
                <c:pt idx="45">
                  <c:v>5.91708056809445</c:v>
                </c:pt>
                <c:pt idx="46">
                  <c:v>6.2203301654543264</c:v>
                </c:pt>
                <c:pt idx="47">
                  <c:v>7.0242329625310509</c:v>
                </c:pt>
                <c:pt idx="48">
                  <c:v>7.4160266191568134</c:v>
                </c:pt>
                <c:pt idx="49">
                  <c:v>7.6100549887480753</c:v>
                </c:pt>
                <c:pt idx="50">
                  <c:v>7.7924502331822616</c:v>
                </c:pt>
                <c:pt idx="51">
                  <c:v>7.718737274772006</c:v>
                </c:pt>
                <c:pt idx="52">
                  <c:v>7.5940255246340183</c:v>
                </c:pt>
                <c:pt idx="53">
                  <c:v>7.4733345026358151</c:v>
                </c:pt>
                <c:pt idx="54">
                  <c:v>7.1283925468815532</c:v>
                </c:pt>
                <c:pt idx="55">
                  <c:v>6.8346332977947366</c:v>
                </c:pt>
                <c:pt idx="56">
                  <c:v>6.0952175269359063</c:v>
                </c:pt>
                <c:pt idx="57">
                  <c:v>5.9431538026368385</c:v>
                </c:pt>
                <c:pt idx="58">
                  <c:v>5.785319881977375</c:v>
                </c:pt>
                <c:pt idx="59">
                  <c:v>5.9787527041865864</c:v>
                </c:pt>
                <c:pt idx="60">
                  <c:v>6.3661815991693382</c:v>
                </c:pt>
                <c:pt idx="61">
                  <c:v>5.9207735646359225</c:v>
                </c:pt>
                <c:pt idx="62">
                  <c:v>5.8982151664200684</c:v>
                </c:pt>
                <c:pt idx="63">
                  <c:v>4.9845299012293687</c:v>
                </c:pt>
                <c:pt idx="64">
                  <c:v>5.6836769019275959</c:v>
                </c:pt>
                <c:pt idx="67">
                  <c:v>-0.38935479885556856</c:v>
                </c:pt>
                <c:pt idx="68">
                  <c:v>0.40659322722088342</c:v>
                </c:pt>
                <c:pt idx="69">
                  <c:v>0.77161572533184009</c:v>
                </c:pt>
                <c:pt idx="70">
                  <c:v>1.3437442976370937</c:v>
                </c:pt>
                <c:pt idx="71">
                  <c:v>1.4862394077666738</c:v>
                </c:pt>
                <c:pt idx="72">
                  <c:v>1.1710529993571239</c:v>
                </c:pt>
                <c:pt idx="73">
                  <c:v>1.1083894039969591</c:v>
                </c:pt>
                <c:pt idx="74">
                  <c:v>0.93497141845369547</c:v>
                </c:pt>
                <c:pt idx="75">
                  <c:v>1.54047546070939</c:v>
                </c:pt>
                <c:pt idx="76">
                  <c:v>1.9398068585619486</c:v>
                </c:pt>
                <c:pt idx="77">
                  <c:v>2.0563662462003678</c:v>
                </c:pt>
                <c:pt idx="78">
                  <c:v>2.7132545832646846</c:v>
                </c:pt>
                <c:pt idx="79">
                  <c:v>2.8774840189519058</c:v>
                </c:pt>
                <c:pt idx="80">
                  <c:v>3.4149969837356</c:v>
                </c:pt>
                <c:pt idx="81">
                  <c:v>3.6368400993276127</c:v>
                </c:pt>
                <c:pt idx="82">
                  <c:v>3.6949420614069695</c:v>
                </c:pt>
                <c:pt idx="83">
                  <c:v>3.6717612792568994</c:v>
                </c:pt>
                <c:pt idx="84">
                  <c:v>3.5389136958750114</c:v>
                </c:pt>
                <c:pt idx="85">
                  <c:v>3.8663910149301115</c:v>
                </c:pt>
                <c:pt idx="86">
                  <c:v>3.738837877859456</c:v>
                </c:pt>
                <c:pt idx="87">
                  <c:v>3.4802427258643855</c:v>
                </c:pt>
                <c:pt idx="88">
                  <c:v>3.3950344401330024</c:v>
                </c:pt>
                <c:pt idx="89">
                  <c:v>3.1255473287100433</c:v>
                </c:pt>
                <c:pt idx="90">
                  <c:v>3.024000623737304</c:v>
                </c:pt>
                <c:pt idx="91">
                  <c:v>3.4793252287596772</c:v>
                </c:pt>
                <c:pt idx="92">
                  <c:v>3.6543993624349742</c:v>
                </c:pt>
                <c:pt idx="93">
                  <c:v>4.0326622507475252</c:v>
                </c:pt>
                <c:pt idx="94">
                  <c:v>4.6680214040746923</c:v>
                </c:pt>
                <c:pt idx="95">
                  <c:v>4.8855230773885632</c:v>
                </c:pt>
                <c:pt idx="96">
                  <c:v>5.5299044958056172</c:v>
                </c:pt>
                <c:pt idx="97">
                  <c:v>6.1313279867725239</c:v>
                </c:pt>
                <c:pt idx="100">
                  <c:v>4.4651012769048544</c:v>
                </c:pt>
                <c:pt idx="101">
                  <c:v>5.0433563297269473</c:v>
                </c:pt>
                <c:pt idx="102">
                  <c:v>5.2845161507629088</c:v>
                </c:pt>
                <c:pt idx="103">
                  <c:v>4.5552172166874634</c:v>
                </c:pt>
                <c:pt idx="104">
                  <c:v>4.3031299015445583</c:v>
                </c:pt>
                <c:pt idx="105">
                  <c:v>3.7630104083266609</c:v>
                </c:pt>
                <c:pt idx="106">
                  <c:v>3.8124852220295131</c:v>
                </c:pt>
                <c:pt idx="107">
                  <c:v>3.8460782038523713</c:v>
                </c:pt>
                <c:pt idx="108">
                  <c:v>3.2359447747342589</c:v>
                </c:pt>
                <c:pt idx="109">
                  <c:v>2.5268641633731979</c:v>
                </c:pt>
                <c:pt idx="110">
                  <c:v>1.7111853618920647</c:v>
                </c:pt>
                <c:pt idx="111">
                  <c:v>1.1606216057647467</c:v>
                </c:pt>
                <c:pt idx="112">
                  <c:v>1.1557399129983636</c:v>
                </c:pt>
                <c:pt idx="113">
                  <c:v>1.7005604443860045</c:v>
                </c:pt>
                <c:pt idx="114">
                  <c:v>2.046848801412696</c:v>
                </c:pt>
                <c:pt idx="115">
                  <c:v>2.0201970352183491</c:v>
                </c:pt>
                <c:pt idx="116">
                  <c:v>1.7462486290416463</c:v>
                </c:pt>
                <c:pt idx="117">
                  <c:v>1.6623961836069232</c:v>
                </c:pt>
                <c:pt idx="118">
                  <c:v>1.4257263060575105</c:v>
                </c:pt>
                <c:pt idx="119">
                  <c:v>1.7502185555107337</c:v>
                </c:pt>
                <c:pt idx="120">
                  <c:v>1.7248509373656566</c:v>
                </c:pt>
                <c:pt idx="121">
                  <c:v>1.6400702591467446</c:v>
                </c:pt>
                <c:pt idx="122">
                  <c:v>1.5432748101446228</c:v>
                </c:pt>
                <c:pt idx="123">
                  <c:v>0.77023199691639055</c:v>
                </c:pt>
                <c:pt idx="124">
                  <c:v>1.0042223359922491</c:v>
                </c:pt>
                <c:pt idx="125">
                  <c:v>0.35886117326609368</c:v>
                </c:pt>
                <c:pt idx="126">
                  <c:v>-0.32087464216978567</c:v>
                </c:pt>
                <c:pt idx="127">
                  <c:v>0.26367599493742055</c:v>
                </c:pt>
                <c:pt idx="128">
                  <c:v>-0.67748436718159066</c:v>
                </c:pt>
                <c:pt idx="129">
                  <c:v>-0.55788250065462464</c:v>
                </c:pt>
                <c:pt idx="130">
                  <c:v>1.183107548752474</c:v>
                </c:pt>
                <c:pt idx="133">
                  <c:v>-4.1386961930270862</c:v>
                </c:pt>
                <c:pt idx="134">
                  <c:v>-2.5634388042139329</c:v>
                </c:pt>
                <c:pt idx="135">
                  <c:v>-1.5057498784934054</c:v>
                </c:pt>
                <c:pt idx="136">
                  <c:v>-0.72509446775906738</c:v>
                </c:pt>
                <c:pt idx="137">
                  <c:v>-0.45237330126776554</c:v>
                </c:pt>
                <c:pt idx="138">
                  <c:v>-0.38805505659079387</c:v>
                </c:pt>
                <c:pt idx="139">
                  <c:v>-0.12419464908462752</c:v>
                </c:pt>
                <c:pt idx="140">
                  <c:v>-0.32164550979023332</c:v>
                </c:pt>
                <c:pt idx="141">
                  <c:v>-0.41150466982222955</c:v>
                </c:pt>
                <c:pt idx="142">
                  <c:v>-0.31002890154723417</c:v>
                </c:pt>
                <c:pt idx="143">
                  <c:v>-0.4529741555090574</c:v>
                </c:pt>
                <c:pt idx="144">
                  <c:v>-0.60798111805585808</c:v>
                </c:pt>
                <c:pt idx="145">
                  <c:v>-0.72034990016300959</c:v>
                </c:pt>
                <c:pt idx="146">
                  <c:v>-0.91862967126467421</c:v>
                </c:pt>
                <c:pt idx="147">
                  <c:v>-0.90055753658740123</c:v>
                </c:pt>
                <c:pt idx="148">
                  <c:v>-0.84225295461842631</c:v>
                </c:pt>
                <c:pt idx="149">
                  <c:v>-0.96242436100696427</c:v>
                </c:pt>
                <c:pt idx="150">
                  <c:v>-1.3617712222089953</c:v>
                </c:pt>
                <c:pt idx="151">
                  <c:v>-1.6151026224333442</c:v>
                </c:pt>
                <c:pt idx="152">
                  <c:v>-2.1423692227459288</c:v>
                </c:pt>
                <c:pt idx="153">
                  <c:v>-2.3990087811124976</c:v>
                </c:pt>
                <c:pt idx="154">
                  <c:v>-2.5151752496573323</c:v>
                </c:pt>
                <c:pt idx="155">
                  <c:v>-2.871055006320832</c:v>
                </c:pt>
                <c:pt idx="156">
                  <c:v>-3.1507237177659642</c:v>
                </c:pt>
                <c:pt idx="157">
                  <c:v>-3.652124791520206</c:v>
                </c:pt>
                <c:pt idx="158">
                  <c:v>-3.7681812240276615</c:v>
                </c:pt>
                <c:pt idx="159">
                  <c:v>-4.0383154813140685</c:v>
                </c:pt>
                <c:pt idx="160">
                  <c:v>-3.9266613547387013</c:v>
                </c:pt>
                <c:pt idx="161">
                  <c:v>-4.0064123178958937</c:v>
                </c:pt>
                <c:pt idx="162">
                  <c:v>-4.2559276052661126</c:v>
                </c:pt>
                <c:pt idx="163">
                  <c:v>-4.1852958586277182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784-4F3B-8E6D-52A6B17FB661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'49. ábra'!$C$3:$FJ$4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'49. ábra'!$C$10:$EX$10</c:f>
              <c:numCache>
                <c:formatCode>General</c:formatCode>
                <c:ptCount val="152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 formatCode="0">
                  <c:v>-1000</c:v>
                </c:pt>
                <c:pt idx="34" formatCode="0">
                  <c:v>-1000</c:v>
                </c:pt>
                <c:pt idx="35" formatCode="0">
                  <c:v>-1000</c:v>
                </c:pt>
                <c:pt idx="36" formatCode="0">
                  <c:v>-1000</c:v>
                </c:pt>
                <c:pt idx="37" formatCode="0">
                  <c:v>-1000</c:v>
                </c:pt>
                <c:pt idx="38" formatCode="0">
                  <c:v>-1000</c:v>
                </c:pt>
                <c:pt idx="39" formatCode="0">
                  <c:v>-1000</c:v>
                </c:pt>
                <c:pt idx="40" formatCode="0">
                  <c:v>-1000</c:v>
                </c:pt>
                <c:pt idx="41" formatCode="0">
                  <c:v>-1000</c:v>
                </c:pt>
                <c:pt idx="42" formatCode="0">
                  <c:v>-1000</c:v>
                </c:pt>
                <c:pt idx="43" formatCode="0">
                  <c:v>-1000</c:v>
                </c:pt>
                <c:pt idx="44" formatCode="0">
                  <c:v>-1000</c:v>
                </c:pt>
                <c:pt idx="45" formatCode="0">
                  <c:v>-1000</c:v>
                </c:pt>
                <c:pt idx="46" formatCode="0">
                  <c:v>-1000</c:v>
                </c:pt>
                <c:pt idx="47" formatCode="0">
                  <c:v>-1000</c:v>
                </c:pt>
                <c:pt idx="48" formatCode="0">
                  <c:v>-1000</c:v>
                </c:pt>
                <c:pt idx="49" formatCode="0">
                  <c:v>-1000</c:v>
                </c:pt>
                <c:pt idx="50" formatCode="0">
                  <c:v>-1000</c:v>
                </c:pt>
                <c:pt idx="51" formatCode="0">
                  <c:v>-1000</c:v>
                </c:pt>
                <c:pt idx="52" formatCode="0">
                  <c:v>-1000</c:v>
                </c:pt>
                <c:pt idx="53" formatCode="0">
                  <c:v>-1000</c:v>
                </c:pt>
                <c:pt idx="54" formatCode="0">
                  <c:v>-1000</c:v>
                </c:pt>
                <c:pt idx="55" formatCode="0">
                  <c:v>-1000</c:v>
                </c:pt>
                <c:pt idx="56" formatCode="0">
                  <c:v>-1000</c:v>
                </c:pt>
                <c:pt idx="57" formatCode="0">
                  <c:v>-1000</c:v>
                </c:pt>
                <c:pt idx="58" formatCode="0">
                  <c:v>-1000</c:v>
                </c:pt>
                <c:pt idx="59" formatCode="0">
                  <c:v>-1000</c:v>
                </c:pt>
                <c:pt idx="60" formatCode="0">
                  <c:v>-1000</c:v>
                </c:pt>
                <c:pt idx="61" formatCode="0">
                  <c:v>-1000</c:v>
                </c:pt>
                <c:pt idx="62" formatCode="0">
                  <c:v>-1000</c:v>
                </c:pt>
                <c:pt idx="63" formatCode="0">
                  <c:v>-1000</c:v>
                </c:pt>
                <c:pt idx="64" formatCode="0">
                  <c:v>-1000</c:v>
                </c:pt>
                <c:pt idx="65" formatCode="0">
                  <c:v>-1000</c:v>
                </c:pt>
                <c:pt idx="66" formatCode="0">
                  <c:v>1000</c:v>
                </c:pt>
                <c:pt idx="67" formatCode="0">
                  <c:v>1000</c:v>
                </c:pt>
                <c:pt idx="68" formatCode="0">
                  <c:v>1000</c:v>
                </c:pt>
                <c:pt idx="69" formatCode="0">
                  <c:v>1000</c:v>
                </c:pt>
                <c:pt idx="70" formatCode="0">
                  <c:v>1000</c:v>
                </c:pt>
                <c:pt idx="71" formatCode="0">
                  <c:v>1000</c:v>
                </c:pt>
                <c:pt idx="72" formatCode="0">
                  <c:v>1000</c:v>
                </c:pt>
                <c:pt idx="73" formatCode="0">
                  <c:v>1000</c:v>
                </c:pt>
                <c:pt idx="74" formatCode="0">
                  <c:v>1000</c:v>
                </c:pt>
                <c:pt idx="75" formatCode="0">
                  <c:v>1000</c:v>
                </c:pt>
                <c:pt idx="76" formatCode="0">
                  <c:v>1000</c:v>
                </c:pt>
                <c:pt idx="77" formatCode="0">
                  <c:v>1000</c:v>
                </c:pt>
                <c:pt idx="78" formatCode="0">
                  <c:v>1000</c:v>
                </c:pt>
                <c:pt idx="79" formatCode="0">
                  <c:v>1000</c:v>
                </c:pt>
                <c:pt idx="80" formatCode="0">
                  <c:v>1000</c:v>
                </c:pt>
                <c:pt idx="81" formatCode="0">
                  <c:v>1000</c:v>
                </c:pt>
                <c:pt idx="82" formatCode="0">
                  <c:v>1000</c:v>
                </c:pt>
                <c:pt idx="83" formatCode="0">
                  <c:v>1000</c:v>
                </c:pt>
                <c:pt idx="84" formatCode="0">
                  <c:v>1000</c:v>
                </c:pt>
                <c:pt idx="85" formatCode="0">
                  <c:v>1000</c:v>
                </c:pt>
                <c:pt idx="86" formatCode="0">
                  <c:v>1000</c:v>
                </c:pt>
                <c:pt idx="87" formatCode="0">
                  <c:v>1000</c:v>
                </c:pt>
                <c:pt idx="88" formatCode="0">
                  <c:v>1000</c:v>
                </c:pt>
                <c:pt idx="89" formatCode="0">
                  <c:v>1000</c:v>
                </c:pt>
                <c:pt idx="90" formatCode="0">
                  <c:v>1000</c:v>
                </c:pt>
                <c:pt idx="91" formatCode="0">
                  <c:v>1000</c:v>
                </c:pt>
                <c:pt idx="92" formatCode="0">
                  <c:v>1000</c:v>
                </c:pt>
                <c:pt idx="93" formatCode="0">
                  <c:v>1000</c:v>
                </c:pt>
                <c:pt idx="94" formatCode="0">
                  <c:v>1000</c:v>
                </c:pt>
                <c:pt idx="95" formatCode="0">
                  <c:v>1000</c:v>
                </c:pt>
                <c:pt idx="96" formatCode="0">
                  <c:v>1000</c:v>
                </c:pt>
                <c:pt idx="97" formatCode="0">
                  <c:v>1000</c:v>
                </c:pt>
                <c:pt idx="98" formatCode="0">
                  <c:v>1000</c:v>
                </c:pt>
                <c:pt idx="99" formatCode="0">
                  <c:v>-1000</c:v>
                </c:pt>
                <c:pt idx="100" formatCode="0">
                  <c:v>-1000</c:v>
                </c:pt>
                <c:pt idx="101" formatCode="0">
                  <c:v>-1000</c:v>
                </c:pt>
                <c:pt idx="102" formatCode="0">
                  <c:v>-1000</c:v>
                </c:pt>
                <c:pt idx="103" formatCode="0">
                  <c:v>-1000</c:v>
                </c:pt>
                <c:pt idx="104" formatCode="0">
                  <c:v>-1000</c:v>
                </c:pt>
                <c:pt idx="105" formatCode="0">
                  <c:v>-1000</c:v>
                </c:pt>
                <c:pt idx="106" formatCode="0">
                  <c:v>-1000</c:v>
                </c:pt>
                <c:pt idx="107" formatCode="0">
                  <c:v>-1000</c:v>
                </c:pt>
                <c:pt idx="108" formatCode="0">
                  <c:v>-1000</c:v>
                </c:pt>
                <c:pt idx="109" formatCode="0">
                  <c:v>-1000</c:v>
                </c:pt>
                <c:pt idx="110" formatCode="0">
                  <c:v>-1000</c:v>
                </c:pt>
                <c:pt idx="111" formatCode="0">
                  <c:v>-1000</c:v>
                </c:pt>
                <c:pt idx="112" formatCode="0">
                  <c:v>-1000</c:v>
                </c:pt>
                <c:pt idx="113" formatCode="0">
                  <c:v>-1000</c:v>
                </c:pt>
                <c:pt idx="114" formatCode="0">
                  <c:v>-1000</c:v>
                </c:pt>
                <c:pt idx="115" formatCode="0">
                  <c:v>-1000</c:v>
                </c:pt>
                <c:pt idx="116" formatCode="0">
                  <c:v>-1000</c:v>
                </c:pt>
                <c:pt idx="117" formatCode="0">
                  <c:v>-1000</c:v>
                </c:pt>
                <c:pt idx="118" formatCode="0">
                  <c:v>-1000</c:v>
                </c:pt>
                <c:pt idx="119" formatCode="0">
                  <c:v>-1000</c:v>
                </c:pt>
                <c:pt idx="120" formatCode="0">
                  <c:v>-1000</c:v>
                </c:pt>
                <c:pt idx="121" formatCode="0">
                  <c:v>-1000</c:v>
                </c:pt>
                <c:pt idx="122" formatCode="0">
                  <c:v>-1000</c:v>
                </c:pt>
                <c:pt idx="123" formatCode="0">
                  <c:v>-1000</c:v>
                </c:pt>
                <c:pt idx="124" formatCode="0">
                  <c:v>-1000</c:v>
                </c:pt>
                <c:pt idx="125" formatCode="0">
                  <c:v>-1000</c:v>
                </c:pt>
                <c:pt idx="126" formatCode="0">
                  <c:v>-1000</c:v>
                </c:pt>
                <c:pt idx="127" formatCode="0">
                  <c:v>-1000</c:v>
                </c:pt>
                <c:pt idx="128" formatCode="0">
                  <c:v>-1000</c:v>
                </c:pt>
                <c:pt idx="129" formatCode="0">
                  <c:v>-1000</c:v>
                </c:pt>
                <c:pt idx="130" formatCode="0">
                  <c:v>-1000</c:v>
                </c:pt>
                <c:pt idx="131" formatCode="0">
                  <c:v>-1000</c:v>
                </c:pt>
                <c:pt idx="132" formatCode="0">
                  <c:v>1000</c:v>
                </c:pt>
                <c:pt idx="133" formatCode="0">
                  <c:v>1000</c:v>
                </c:pt>
                <c:pt idx="134" formatCode="0">
                  <c:v>1000</c:v>
                </c:pt>
                <c:pt idx="135" formatCode="0">
                  <c:v>1000</c:v>
                </c:pt>
                <c:pt idx="136" formatCode="0">
                  <c:v>1000</c:v>
                </c:pt>
                <c:pt idx="137" formatCode="0">
                  <c:v>1000</c:v>
                </c:pt>
                <c:pt idx="138" formatCode="0">
                  <c:v>1000</c:v>
                </c:pt>
                <c:pt idx="139" formatCode="0">
                  <c:v>1000</c:v>
                </c:pt>
                <c:pt idx="140" formatCode="0">
                  <c:v>1000</c:v>
                </c:pt>
                <c:pt idx="141" formatCode="0">
                  <c:v>1000</c:v>
                </c:pt>
                <c:pt idx="142" formatCode="0">
                  <c:v>1000</c:v>
                </c:pt>
                <c:pt idx="143" formatCode="0">
                  <c:v>1000</c:v>
                </c:pt>
                <c:pt idx="144" formatCode="0">
                  <c:v>1000</c:v>
                </c:pt>
                <c:pt idx="145" formatCode="0">
                  <c:v>1000</c:v>
                </c:pt>
                <c:pt idx="146" formatCode="0">
                  <c:v>1000</c:v>
                </c:pt>
                <c:pt idx="147" formatCode="0">
                  <c:v>1000</c:v>
                </c:pt>
                <c:pt idx="148" formatCode="0">
                  <c:v>1000</c:v>
                </c:pt>
                <c:pt idx="149" formatCode="0">
                  <c:v>1000</c:v>
                </c:pt>
                <c:pt idx="150" formatCode="0">
                  <c:v>1000</c:v>
                </c:pt>
                <c:pt idx="151" formatCode="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784-4F3B-8E6D-52A6B17FB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19872"/>
        <c:axId val="123117952"/>
      </c:lineChart>
      <c:catAx>
        <c:axId val="12287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878208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12287820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7753415438454808E-2"/>
              <c:y val="2.1645483290966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876672"/>
        <c:crosses val="autoZero"/>
        <c:crossBetween val="between"/>
        <c:majorUnit val="2"/>
      </c:valAx>
      <c:valAx>
        <c:axId val="123117952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95721111784102"/>
              <c:y val="2.17198834397668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119872"/>
        <c:crosses val="max"/>
        <c:crossBetween val="between"/>
        <c:majorUnit val="2"/>
      </c:valAx>
      <c:catAx>
        <c:axId val="12311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117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6.9147699465966675E-2"/>
          <c:y val="0.92399670931893485"/>
          <c:w val="0.89999991524123624"/>
          <c:h val="5.968480984054714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78989164815937E-2"/>
          <c:y val="6.0154867468740374E-2"/>
          <c:w val="0.90604202167036818"/>
          <c:h val="0.5886353936597762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'50. ábra'!$B$6:$E$6</c:f>
              <c:strCache>
                <c:ptCount val="4"/>
                <c:pt idx="0">
                  <c:v>Turizmus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'50. ábra'!$F$3:$BZ$4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'50. ábra'!$F$6:$BZ$6</c:f>
              <c:numCache>
                <c:formatCode>0.0</c:formatCode>
                <c:ptCount val="73"/>
                <c:pt idx="0">
                  <c:v>2.0918095034064739</c:v>
                </c:pt>
                <c:pt idx="1">
                  <c:v>2.4936717556848507</c:v>
                </c:pt>
                <c:pt idx="2">
                  <c:v>2.5052036871840624</c:v>
                </c:pt>
                <c:pt idx="3">
                  <c:v>2.484991678117225</c:v>
                </c:pt>
                <c:pt idx="4">
                  <c:v>2.4741279896961261</c:v>
                </c:pt>
                <c:pt idx="5">
                  <c:v>2.5539972733055429</c:v>
                </c:pt>
                <c:pt idx="6">
                  <c:v>2.7224352954930291</c:v>
                </c:pt>
                <c:pt idx="7">
                  <c:v>2.7927834383655612</c:v>
                </c:pt>
                <c:pt idx="8">
                  <c:v>2.7260534122585449</c:v>
                </c:pt>
                <c:pt idx="9">
                  <c:v>2.6073069546840797</c:v>
                </c:pt>
                <c:pt idx="10">
                  <c:v>2.6594906490373642</c:v>
                </c:pt>
                <c:pt idx="11">
                  <c:v>2.7846949361832181</c:v>
                </c:pt>
                <c:pt idx="12">
                  <c:v>1.8426072900435422</c:v>
                </c:pt>
                <c:pt idx="15">
                  <c:v>1.3981421819650452</c:v>
                </c:pt>
                <c:pt idx="16">
                  <c:v>1.4278902724223919</c:v>
                </c:pt>
                <c:pt idx="17">
                  <c:v>1.3945811573327531</c:v>
                </c:pt>
                <c:pt idx="18">
                  <c:v>1.4449337713461632</c:v>
                </c:pt>
                <c:pt idx="19">
                  <c:v>1.4276803915079772</c:v>
                </c:pt>
                <c:pt idx="20">
                  <c:v>1.1349279535289289</c:v>
                </c:pt>
                <c:pt idx="21">
                  <c:v>0.80684612070057993</c:v>
                </c:pt>
                <c:pt idx="22">
                  <c:v>0.68429344314102769</c:v>
                </c:pt>
                <c:pt idx="23">
                  <c:v>0.70802874045502584</c:v>
                </c:pt>
                <c:pt idx="24">
                  <c:v>0.6824474495403976</c:v>
                </c:pt>
                <c:pt idx="25">
                  <c:v>0.59265567881078152</c:v>
                </c:pt>
                <c:pt idx="26">
                  <c:v>0.56416173201893516</c:v>
                </c:pt>
                <c:pt idx="27">
                  <c:v>0.25851510441705949</c:v>
                </c:pt>
                <c:pt idx="30">
                  <c:v>0.37460809777746928</c:v>
                </c:pt>
                <c:pt idx="31">
                  <c:v>0.38154388840525844</c:v>
                </c:pt>
                <c:pt idx="32">
                  <c:v>0.2183999169682822</c:v>
                </c:pt>
                <c:pt idx="33">
                  <c:v>0.43399657398866753</c:v>
                </c:pt>
                <c:pt idx="34">
                  <c:v>0.45110423176155989</c:v>
                </c:pt>
                <c:pt idx="35">
                  <c:v>0.48980430255068264</c:v>
                </c:pt>
                <c:pt idx="36">
                  <c:v>0.57040813381847189</c:v>
                </c:pt>
                <c:pt idx="37">
                  <c:v>0.54072217281591217</c:v>
                </c:pt>
                <c:pt idx="38">
                  <c:v>0.62834037070489424</c:v>
                </c:pt>
                <c:pt idx="39">
                  <c:v>0.73813361065012817</c:v>
                </c:pt>
                <c:pt idx="40">
                  <c:v>0.74685709945274326</c:v>
                </c:pt>
                <c:pt idx="41">
                  <c:v>0.7532823331485734</c:v>
                </c:pt>
                <c:pt idx="42">
                  <c:v>0.52716522225434659</c:v>
                </c:pt>
                <c:pt idx="45">
                  <c:v>0.46308183529027946</c:v>
                </c:pt>
                <c:pt idx="46">
                  <c:v>0.26585288225712844</c:v>
                </c:pt>
                <c:pt idx="47">
                  <c:v>0.31310173093195859</c:v>
                </c:pt>
                <c:pt idx="48">
                  <c:v>0.24949336998366123</c:v>
                </c:pt>
                <c:pt idx="49">
                  <c:v>0.16676701682756656</c:v>
                </c:pt>
                <c:pt idx="50">
                  <c:v>0.28972970649588214</c:v>
                </c:pt>
                <c:pt idx="51">
                  <c:v>0.16821839283911544</c:v>
                </c:pt>
                <c:pt idx="52">
                  <c:v>0.34412468220179582</c:v>
                </c:pt>
                <c:pt idx="53">
                  <c:v>0.56791052602357839</c:v>
                </c:pt>
                <c:pt idx="54">
                  <c:v>0.54724643716070709</c:v>
                </c:pt>
                <c:pt idx="55">
                  <c:v>0.54119579243733584</c:v>
                </c:pt>
                <c:pt idx="56">
                  <c:v>0.58424208332800598</c:v>
                </c:pt>
                <c:pt idx="57">
                  <c:v>0.19966995794979181</c:v>
                </c:pt>
                <c:pt idx="60">
                  <c:v>-8.1385186803583087E-2</c:v>
                </c:pt>
                <c:pt idx="61">
                  <c:v>-0.1320911125202251</c:v>
                </c:pt>
                <c:pt idx="62">
                  <c:v>-0.30225907715552225</c:v>
                </c:pt>
                <c:pt idx="63">
                  <c:v>-0.29597528298791509</c:v>
                </c:pt>
                <c:pt idx="64">
                  <c:v>-0.21592318300528213</c:v>
                </c:pt>
                <c:pt idx="65">
                  <c:v>-8.0867884444599136E-2</c:v>
                </c:pt>
                <c:pt idx="66">
                  <c:v>-0.26291139567767308</c:v>
                </c:pt>
                <c:pt idx="67">
                  <c:v>-0.22166303472304616</c:v>
                </c:pt>
                <c:pt idx="68">
                  <c:v>-0.28719984852030955</c:v>
                </c:pt>
                <c:pt idx="69">
                  <c:v>-0.60998012592071627</c:v>
                </c:pt>
                <c:pt idx="70">
                  <c:v>-0.80491870858959746</c:v>
                </c:pt>
                <c:pt idx="71">
                  <c:v>-0.96927009362161076</c:v>
                </c:pt>
                <c:pt idx="72">
                  <c:v>-0.74196348042135374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7-46BD-B474-19A51923B987}"/>
            </c:ext>
          </c:extLst>
        </c:ser>
        <c:ser>
          <c:idx val="2"/>
          <c:order val="2"/>
          <c:tx>
            <c:strRef>
              <c:f>'50. ábra'!$B$7:$E$7</c:f>
              <c:strCache>
                <c:ptCount val="4"/>
                <c:pt idx="0">
                  <c:v>Szállítás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'50. ábra'!$F$3:$BZ$4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'50. ábra'!$F$7:$BZ$7</c:f>
              <c:numCache>
                <c:formatCode>0.0</c:formatCode>
                <c:ptCount val="73"/>
                <c:pt idx="0">
                  <c:v>0.28949025705996068</c:v>
                </c:pt>
                <c:pt idx="1">
                  <c:v>0.52644651246360219</c:v>
                </c:pt>
                <c:pt idx="2">
                  <c:v>0.48681598636995593</c:v>
                </c:pt>
                <c:pt idx="3">
                  <c:v>0.72695103280596962</c:v>
                </c:pt>
                <c:pt idx="4">
                  <c:v>0.80294339358903333</c:v>
                </c:pt>
                <c:pt idx="5">
                  <c:v>1.1101821749455785</c:v>
                </c:pt>
                <c:pt idx="6">
                  <c:v>1.1897219488096176</c:v>
                </c:pt>
                <c:pt idx="7">
                  <c:v>1.1589487724940701</c:v>
                </c:pt>
                <c:pt idx="8">
                  <c:v>1.4208776469818516</c:v>
                </c:pt>
                <c:pt idx="9">
                  <c:v>1.3837794718226877</c:v>
                </c:pt>
                <c:pt idx="10">
                  <c:v>1.4368480503548486</c:v>
                </c:pt>
                <c:pt idx="11">
                  <c:v>1.4076969357254758</c:v>
                </c:pt>
                <c:pt idx="12">
                  <c:v>0.80472993636138579</c:v>
                </c:pt>
                <c:pt idx="15">
                  <c:v>0.60451536723198696</c:v>
                </c:pt>
                <c:pt idx="16">
                  <c:v>0.6638601252525953</c:v>
                </c:pt>
                <c:pt idx="17">
                  <c:v>0.4805976270096628</c:v>
                </c:pt>
                <c:pt idx="18">
                  <c:v>0.54676933248249382</c:v>
                </c:pt>
                <c:pt idx="19">
                  <c:v>0.48594033144821269</c:v>
                </c:pt>
                <c:pt idx="20">
                  <c:v>0.23204170352108644</c:v>
                </c:pt>
                <c:pt idx="21">
                  <c:v>0.3108762324791523</c:v>
                </c:pt>
                <c:pt idx="22">
                  <c:v>0.49426434032838573</c:v>
                </c:pt>
                <c:pt idx="23">
                  <c:v>0.62264598619335487</c:v>
                </c:pt>
                <c:pt idx="24">
                  <c:v>0.63661833606884999</c:v>
                </c:pt>
                <c:pt idx="25">
                  <c:v>0.64363222343564841</c:v>
                </c:pt>
                <c:pt idx="26">
                  <c:v>0.40538380411554531</c:v>
                </c:pt>
                <c:pt idx="27">
                  <c:v>0.41125510078017236</c:v>
                </c:pt>
                <c:pt idx="30">
                  <c:v>0.93304912023400299</c:v>
                </c:pt>
                <c:pt idx="31">
                  <c:v>0.96740873066079514</c:v>
                </c:pt>
                <c:pt idx="32">
                  <c:v>0.69754371862847497</c:v>
                </c:pt>
                <c:pt idx="33">
                  <c:v>0.90963236263012259</c:v>
                </c:pt>
                <c:pt idx="34">
                  <c:v>0.91825493699505434</c:v>
                </c:pt>
                <c:pt idx="35">
                  <c:v>1.0891959145851025</c:v>
                </c:pt>
                <c:pt idx="36">
                  <c:v>1.1085345519517968</c:v>
                </c:pt>
                <c:pt idx="37">
                  <c:v>1.1569442098064304</c:v>
                </c:pt>
                <c:pt idx="38">
                  <c:v>1.313655701231085</c:v>
                </c:pt>
                <c:pt idx="39">
                  <c:v>1.4264724935976678</c:v>
                </c:pt>
                <c:pt idx="40">
                  <c:v>1.5933031833510372</c:v>
                </c:pt>
                <c:pt idx="41">
                  <c:v>1.6679085197255537</c:v>
                </c:pt>
                <c:pt idx="42">
                  <c:v>1.6570437943586427</c:v>
                </c:pt>
                <c:pt idx="45">
                  <c:v>0.56790205502004243</c:v>
                </c:pt>
                <c:pt idx="46">
                  <c:v>0.16834228870624512</c:v>
                </c:pt>
                <c:pt idx="47">
                  <c:v>-4.5022122433775458E-2</c:v>
                </c:pt>
                <c:pt idx="48">
                  <c:v>3.6603580419188209E-2</c:v>
                </c:pt>
                <c:pt idx="49">
                  <c:v>0.12816731611116117</c:v>
                </c:pt>
                <c:pt idx="50">
                  <c:v>0.5062546424584986</c:v>
                </c:pt>
                <c:pt idx="51">
                  <c:v>0.40697575321325985</c:v>
                </c:pt>
                <c:pt idx="52">
                  <c:v>0.34587978076311687</c:v>
                </c:pt>
                <c:pt idx="53">
                  <c:v>0.52398783489509748</c:v>
                </c:pt>
                <c:pt idx="54">
                  <c:v>0.48691446938034311</c:v>
                </c:pt>
                <c:pt idx="55">
                  <c:v>0.31350028769181826</c:v>
                </c:pt>
                <c:pt idx="56">
                  <c:v>0.35028956418353063</c:v>
                </c:pt>
                <c:pt idx="57">
                  <c:v>0.54034791475923827</c:v>
                </c:pt>
                <c:pt idx="60">
                  <c:v>8.8759012453572428E-2</c:v>
                </c:pt>
                <c:pt idx="61">
                  <c:v>0.13983768925206408</c:v>
                </c:pt>
                <c:pt idx="62">
                  <c:v>0.63095085035819909</c:v>
                </c:pt>
                <c:pt idx="63">
                  <c:v>0.68696341663476801</c:v>
                </c:pt>
                <c:pt idx="64">
                  <c:v>0.89480862967701391</c:v>
                </c:pt>
                <c:pt idx="65">
                  <c:v>1.6879168335451966</c:v>
                </c:pt>
                <c:pt idx="66">
                  <c:v>1.917874328883197</c:v>
                </c:pt>
                <c:pt idx="67">
                  <c:v>2.1811018213833027</c:v>
                </c:pt>
                <c:pt idx="68">
                  <c:v>2.2099216845294309</c:v>
                </c:pt>
                <c:pt idx="69">
                  <c:v>2.1260518944364843</c:v>
                </c:pt>
                <c:pt idx="70">
                  <c:v>1.9458396314391664</c:v>
                </c:pt>
                <c:pt idx="71">
                  <c:v>1.9427055270476117</c:v>
                </c:pt>
                <c:pt idx="72">
                  <c:v>1.8640613623851374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7-46BD-B474-19A51923B987}"/>
            </c:ext>
          </c:extLst>
        </c:ser>
        <c:ser>
          <c:idx val="3"/>
          <c:order val="3"/>
          <c:tx>
            <c:strRef>
              <c:f>'50. ábra'!$B$8:$E$8</c:f>
              <c:strCache>
                <c:ptCount val="4"/>
                <c:pt idx="0">
                  <c:v>Bérmunka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'50. ábra'!$F$3:$BZ$4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'50. ábra'!$F$8:$BZ$8</c:f>
              <c:numCache>
                <c:formatCode>0.0</c:formatCode>
                <c:ptCount val="73"/>
                <c:pt idx="0">
                  <c:v>0.6435271455983631</c:v>
                </c:pt>
                <c:pt idx="1">
                  <c:v>0.51957660214235502</c:v>
                </c:pt>
                <c:pt idx="2">
                  <c:v>0.58958378539110035</c:v>
                </c:pt>
                <c:pt idx="3">
                  <c:v>0.75500122106588752</c:v>
                </c:pt>
                <c:pt idx="4">
                  <c:v>1.0508554112813446</c:v>
                </c:pt>
                <c:pt idx="5">
                  <c:v>1.0694091737292497</c:v>
                </c:pt>
                <c:pt idx="6">
                  <c:v>1.2106521550570022</c:v>
                </c:pt>
                <c:pt idx="7">
                  <c:v>1.2066059813790773</c:v>
                </c:pt>
                <c:pt idx="8">
                  <c:v>1.1764746394216281</c:v>
                </c:pt>
                <c:pt idx="9">
                  <c:v>1.2057917733108319</c:v>
                </c:pt>
                <c:pt idx="10">
                  <c:v>1.2587239569910209</c:v>
                </c:pt>
                <c:pt idx="11">
                  <c:v>1.0844672980962549</c:v>
                </c:pt>
                <c:pt idx="12">
                  <c:v>0.9206483274840177</c:v>
                </c:pt>
                <c:pt idx="15">
                  <c:v>0.38531380353250566</c:v>
                </c:pt>
                <c:pt idx="16">
                  <c:v>0.34565335562895433</c:v>
                </c:pt>
                <c:pt idx="17">
                  <c:v>0.3842755848304808</c:v>
                </c:pt>
                <c:pt idx="18">
                  <c:v>0.50765816109685646</c:v>
                </c:pt>
                <c:pt idx="19">
                  <c:v>0.58958709834571144</c:v>
                </c:pt>
                <c:pt idx="20">
                  <c:v>0.6754866351757407</c:v>
                </c:pt>
                <c:pt idx="21">
                  <c:v>0.80228373000785747</c:v>
                </c:pt>
                <c:pt idx="22">
                  <c:v>0.76583556203332914</c:v>
                </c:pt>
                <c:pt idx="23">
                  <c:v>0.73643330028861065</c:v>
                </c:pt>
                <c:pt idx="24">
                  <c:v>0.73681487147016811</c:v>
                </c:pt>
                <c:pt idx="25">
                  <c:v>0.7838532861851667</c:v>
                </c:pt>
                <c:pt idx="26">
                  <c:v>0.68150380022200341</c:v>
                </c:pt>
                <c:pt idx="27">
                  <c:v>0.57199995002750792</c:v>
                </c:pt>
                <c:pt idx="30">
                  <c:v>0.23480652035650357</c:v>
                </c:pt>
                <c:pt idx="31">
                  <c:v>0.31630092208800153</c:v>
                </c:pt>
                <c:pt idx="32">
                  <c:v>0.34184334829818103</c:v>
                </c:pt>
                <c:pt idx="33">
                  <c:v>0.38171037027276322</c:v>
                </c:pt>
                <c:pt idx="34">
                  <c:v>0.45290720630896858</c:v>
                </c:pt>
                <c:pt idx="35">
                  <c:v>0.59090496690463257</c:v>
                </c:pt>
                <c:pt idx="36">
                  <c:v>0.66016108576126886</c:v>
                </c:pt>
                <c:pt idx="37">
                  <c:v>0.64020352662677338</c:v>
                </c:pt>
                <c:pt idx="38">
                  <c:v>0.71313540955113897</c:v>
                </c:pt>
                <c:pt idx="39">
                  <c:v>0.72853385421454975</c:v>
                </c:pt>
                <c:pt idx="40">
                  <c:v>0.73990435760081374</c:v>
                </c:pt>
                <c:pt idx="41">
                  <c:v>0.68825644018359755</c:v>
                </c:pt>
                <c:pt idx="42">
                  <c:v>0.67961021193367877</c:v>
                </c:pt>
                <c:pt idx="45">
                  <c:v>0.2072238349700794</c:v>
                </c:pt>
                <c:pt idx="46">
                  <c:v>0.28239067892335828</c:v>
                </c:pt>
                <c:pt idx="47">
                  <c:v>0.21044542570836516</c:v>
                </c:pt>
                <c:pt idx="48">
                  <c:v>0.21274954596133477</c:v>
                </c:pt>
                <c:pt idx="49">
                  <c:v>0.19993013997828085</c:v>
                </c:pt>
                <c:pt idx="50">
                  <c:v>0.13835030027387987</c:v>
                </c:pt>
                <c:pt idx="51">
                  <c:v>0.19168767757660626</c:v>
                </c:pt>
                <c:pt idx="52">
                  <c:v>0.17701422632748132</c:v>
                </c:pt>
                <c:pt idx="53">
                  <c:v>0.20172359549175528</c:v>
                </c:pt>
                <c:pt idx="54">
                  <c:v>0.26226661288052022</c:v>
                </c:pt>
                <c:pt idx="55">
                  <c:v>0.41226516806229785</c:v>
                </c:pt>
                <c:pt idx="56">
                  <c:v>0.54556960407051802</c:v>
                </c:pt>
                <c:pt idx="57">
                  <c:v>0.44659842873668459</c:v>
                </c:pt>
                <c:pt idx="60">
                  <c:v>1.5541703080620495</c:v>
                </c:pt>
                <c:pt idx="61">
                  <c:v>1.0036209256600164</c:v>
                </c:pt>
                <c:pt idx="62">
                  <c:v>0.86429326078050728</c:v>
                </c:pt>
                <c:pt idx="63">
                  <c:v>1.0572173310730757</c:v>
                </c:pt>
                <c:pt idx="64">
                  <c:v>1.0235770896364422</c:v>
                </c:pt>
                <c:pt idx="65">
                  <c:v>1.5031257074198547</c:v>
                </c:pt>
                <c:pt idx="66">
                  <c:v>1.6219498532641516</c:v>
                </c:pt>
                <c:pt idx="67">
                  <c:v>1.5446479304165392</c:v>
                </c:pt>
                <c:pt idx="68">
                  <c:v>1.4829838206047663</c:v>
                </c:pt>
                <c:pt idx="69">
                  <c:v>1.4960750426463507</c:v>
                </c:pt>
                <c:pt idx="70">
                  <c:v>1.3465028335974829</c:v>
                </c:pt>
                <c:pt idx="71">
                  <c:v>1.2560962883239257</c:v>
                </c:pt>
                <c:pt idx="72">
                  <c:v>1.1260073101708143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7-46BD-B474-19A51923B987}"/>
            </c:ext>
          </c:extLst>
        </c:ser>
        <c:ser>
          <c:idx val="4"/>
          <c:order val="4"/>
          <c:tx>
            <c:strRef>
              <c:f>'50. ábra'!$B$9:$E$9</c:f>
              <c:strCache>
                <c:ptCount val="4"/>
                <c:pt idx="0">
                  <c:v>Telekommunikáció, 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'50. ábra'!$F$3:$BZ$4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'50. ábra'!$F$9:$BZ$9</c:f>
              <c:numCache>
                <c:formatCode>0.0</c:formatCode>
                <c:ptCount val="73"/>
                <c:pt idx="0">
                  <c:v>0.2116464654486222</c:v>
                </c:pt>
                <c:pt idx="1">
                  <c:v>0.16223557450946213</c:v>
                </c:pt>
                <c:pt idx="2">
                  <c:v>0.30438556308315468</c:v>
                </c:pt>
                <c:pt idx="3">
                  <c:v>0.16202416435448797</c:v>
                </c:pt>
                <c:pt idx="4">
                  <c:v>0.21057045723442824</c:v>
                </c:pt>
                <c:pt idx="5">
                  <c:v>0.16103375240006934</c:v>
                </c:pt>
                <c:pt idx="6">
                  <c:v>0.23315495517918916</c:v>
                </c:pt>
                <c:pt idx="7">
                  <c:v>0.21166190538313479</c:v>
                </c:pt>
                <c:pt idx="8">
                  <c:v>0.23028462318548626</c:v>
                </c:pt>
                <c:pt idx="9">
                  <c:v>0.4377961370836343</c:v>
                </c:pt>
                <c:pt idx="10">
                  <c:v>0.55808288697993147</c:v>
                </c:pt>
                <c:pt idx="11">
                  <c:v>0.52482844914186888</c:v>
                </c:pt>
                <c:pt idx="12">
                  <c:v>0.61497910265185141</c:v>
                </c:pt>
                <c:pt idx="15">
                  <c:v>0.19836045862763185</c:v>
                </c:pt>
                <c:pt idx="16">
                  <c:v>0.11706536561390202</c:v>
                </c:pt>
                <c:pt idx="17">
                  <c:v>-2.1137688625392115E-2</c:v>
                </c:pt>
                <c:pt idx="18">
                  <c:v>0.17109623890992465</c:v>
                </c:pt>
                <c:pt idx="19">
                  <c:v>0.29876103668911025</c:v>
                </c:pt>
                <c:pt idx="20">
                  <c:v>0.30932620709988634</c:v>
                </c:pt>
                <c:pt idx="21">
                  <c:v>0.43970040301117785</c:v>
                </c:pt>
                <c:pt idx="22">
                  <c:v>0.50222398317036676</c:v>
                </c:pt>
                <c:pt idx="23">
                  <c:v>0.64992338095417912</c:v>
                </c:pt>
                <c:pt idx="24">
                  <c:v>0.69983268001557453</c:v>
                </c:pt>
                <c:pt idx="25">
                  <c:v>0.69147904532075599</c:v>
                </c:pt>
                <c:pt idx="26">
                  <c:v>0.85059604233959052</c:v>
                </c:pt>
                <c:pt idx="27">
                  <c:v>0.9799235513414144</c:v>
                </c:pt>
                <c:pt idx="30">
                  <c:v>-4.2446109430060497E-2</c:v>
                </c:pt>
                <c:pt idx="31">
                  <c:v>-3.3392565008494468E-2</c:v>
                </c:pt>
                <c:pt idx="32">
                  <c:v>-3.9694019287208115E-2</c:v>
                </c:pt>
                <c:pt idx="33">
                  <c:v>3.5894057188035344E-2</c:v>
                </c:pt>
                <c:pt idx="34">
                  <c:v>7.8377879253764327E-2</c:v>
                </c:pt>
                <c:pt idx="35">
                  <c:v>0.11070866799938417</c:v>
                </c:pt>
                <c:pt idx="36">
                  <c:v>0.22690133191424211</c:v>
                </c:pt>
                <c:pt idx="37">
                  <c:v>0.29616674943224053</c:v>
                </c:pt>
                <c:pt idx="38">
                  <c:v>0.41015882501849377</c:v>
                </c:pt>
                <c:pt idx="39">
                  <c:v>0.46010413918406756</c:v>
                </c:pt>
                <c:pt idx="40">
                  <c:v>0.54693562926533656</c:v>
                </c:pt>
                <c:pt idx="41">
                  <c:v>0.62484586402826547</c:v>
                </c:pt>
                <c:pt idx="42">
                  <c:v>0.63213855720362877</c:v>
                </c:pt>
                <c:pt idx="45">
                  <c:v>-2.7790951628640426E-2</c:v>
                </c:pt>
                <c:pt idx="46">
                  <c:v>-8.8461610469361407E-2</c:v>
                </c:pt>
                <c:pt idx="47">
                  <c:v>0.10030987538991076</c:v>
                </c:pt>
                <c:pt idx="48">
                  <c:v>0.25243848564957327</c:v>
                </c:pt>
                <c:pt idx="49">
                  <c:v>0.36656124236670529</c:v>
                </c:pt>
                <c:pt idx="50">
                  <c:v>0.18495957619139081</c:v>
                </c:pt>
                <c:pt idx="51">
                  <c:v>0.1489447344234095</c:v>
                </c:pt>
                <c:pt idx="52">
                  <c:v>8.4244730943390578E-2</c:v>
                </c:pt>
                <c:pt idx="53">
                  <c:v>0.37679746827634264</c:v>
                </c:pt>
                <c:pt idx="54">
                  <c:v>0.5853383854455636</c:v>
                </c:pt>
                <c:pt idx="55">
                  <c:v>0.6063314544916234</c:v>
                </c:pt>
                <c:pt idx="56">
                  <c:v>0.52980231225203789</c:v>
                </c:pt>
                <c:pt idx="57">
                  <c:v>0.50953668017170961</c:v>
                </c:pt>
                <c:pt idx="60">
                  <c:v>0.11565982084334736</c:v>
                </c:pt>
                <c:pt idx="61">
                  <c:v>-8.2177602650127857E-2</c:v>
                </c:pt>
                <c:pt idx="62">
                  <c:v>0.28125666307575981</c:v>
                </c:pt>
                <c:pt idx="63">
                  <c:v>0.35855768821810263</c:v>
                </c:pt>
                <c:pt idx="64">
                  <c:v>0.6342507488206921</c:v>
                </c:pt>
                <c:pt idx="65">
                  <c:v>0.69180002437877675</c:v>
                </c:pt>
                <c:pt idx="66">
                  <c:v>0.86245014063704639</c:v>
                </c:pt>
                <c:pt idx="67">
                  <c:v>0.92717588805704543</c:v>
                </c:pt>
                <c:pt idx="68">
                  <c:v>1.1543269914933803</c:v>
                </c:pt>
                <c:pt idx="69">
                  <c:v>1.1157639789111862</c:v>
                </c:pt>
                <c:pt idx="70">
                  <c:v>1.3241059460802265</c:v>
                </c:pt>
                <c:pt idx="71">
                  <c:v>1.3798919788544062</c:v>
                </c:pt>
                <c:pt idx="72">
                  <c:v>1.5614256258879575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47-46BD-B474-19A51923B987}"/>
            </c:ext>
          </c:extLst>
        </c:ser>
        <c:ser>
          <c:idx val="5"/>
          <c:order val="5"/>
          <c:tx>
            <c:strRef>
              <c:f>'50. ábra'!$B$10:$E$10</c:f>
              <c:strCache>
                <c:ptCount val="4"/>
                <c:pt idx="0">
                  <c:v>Egyéb tételek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'50. ábra'!$F$3:$BZ$4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'50. ábra'!$F$10:$BZ$10</c:f>
              <c:numCache>
                <c:formatCode>0.0</c:formatCode>
                <c:ptCount val="73"/>
                <c:pt idx="0">
                  <c:v>-1.9704729171937818</c:v>
                </c:pt>
                <c:pt idx="1">
                  <c:v>-2.3926312284985012</c:v>
                </c:pt>
                <c:pt idx="2">
                  <c:v>-1.1524459338910717</c:v>
                </c:pt>
                <c:pt idx="3">
                  <c:v>-0.80629579610063296</c:v>
                </c:pt>
                <c:pt idx="4">
                  <c:v>-0.70090308666936174</c:v>
                </c:pt>
                <c:pt idx="5">
                  <c:v>-1.1765363139442657</c:v>
                </c:pt>
                <c:pt idx="6">
                  <c:v>-1.0310483582044512</c:v>
                </c:pt>
                <c:pt idx="7">
                  <c:v>-1.0163321343596081</c:v>
                </c:pt>
                <c:pt idx="8">
                  <c:v>-0.28030158246428183</c:v>
                </c:pt>
                <c:pt idx="9">
                  <c:v>-0.1577295769363225</c:v>
                </c:pt>
                <c:pt idx="10">
                  <c:v>-0.25264314358465967</c:v>
                </c:pt>
                <c:pt idx="11">
                  <c:v>-0.61637705967242606</c:v>
                </c:pt>
                <c:pt idx="12">
                  <c:v>-0.32977034760954282</c:v>
                </c:pt>
                <c:pt idx="15">
                  <c:v>-0.37809957485379009</c:v>
                </c:pt>
                <c:pt idx="16">
                  <c:v>-0.48148390534867946</c:v>
                </c:pt>
                <c:pt idx="17">
                  <c:v>-0.27763784431016214</c:v>
                </c:pt>
                <c:pt idx="18">
                  <c:v>-0.66700893986929799</c:v>
                </c:pt>
                <c:pt idx="19">
                  <c:v>-0.90347994788751107</c:v>
                </c:pt>
                <c:pt idx="20">
                  <c:v>-0.64989241645808704</c:v>
                </c:pt>
                <c:pt idx="21">
                  <c:v>-1.0778648011558065</c:v>
                </c:pt>
                <c:pt idx="22">
                  <c:v>-0.57433245128698607</c:v>
                </c:pt>
                <c:pt idx="23">
                  <c:v>-0.49550176598587692</c:v>
                </c:pt>
                <c:pt idx="24">
                  <c:v>-0.31910641972781484</c:v>
                </c:pt>
                <c:pt idx="25">
                  <c:v>-0.49250455113848446</c:v>
                </c:pt>
                <c:pt idx="26">
                  <c:v>-0.68637072770835506</c:v>
                </c:pt>
                <c:pt idx="27">
                  <c:v>-0.34036819547017938</c:v>
                </c:pt>
                <c:pt idx="30">
                  <c:v>7.2319642982574539E-2</c:v>
                </c:pt>
                <c:pt idx="31">
                  <c:v>9.3001912912441531E-2</c:v>
                </c:pt>
                <c:pt idx="32">
                  <c:v>-0.18453026351528923</c:v>
                </c:pt>
                <c:pt idx="33">
                  <c:v>-0.30488865463170378</c:v>
                </c:pt>
                <c:pt idx="34">
                  <c:v>-0.27933227095204183</c:v>
                </c:pt>
                <c:pt idx="35">
                  <c:v>-0.25036877403912206</c:v>
                </c:pt>
                <c:pt idx="36">
                  <c:v>-0.25954988527763145</c:v>
                </c:pt>
                <c:pt idx="37">
                  <c:v>-0.1061273867914494</c:v>
                </c:pt>
                <c:pt idx="38">
                  <c:v>0.15481358790735378</c:v>
                </c:pt>
                <c:pt idx="39">
                  <c:v>0.46080968921162668</c:v>
                </c:pt>
                <c:pt idx="40">
                  <c:v>0.64682603315533305</c:v>
                </c:pt>
                <c:pt idx="41">
                  <c:v>0.70758389363852503</c:v>
                </c:pt>
                <c:pt idx="42">
                  <c:v>0.95839932950799378</c:v>
                </c:pt>
                <c:pt idx="45">
                  <c:v>-1.7227369254145239</c:v>
                </c:pt>
                <c:pt idx="46">
                  <c:v>-2.0369572950405339</c:v>
                </c:pt>
                <c:pt idx="47">
                  <c:v>-1.5338318519050826</c:v>
                </c:pt>
                <c:pt idx="48">
                  <c:v>-1.1295219796787013</c:v>
                </c:pt>
                <c:pt idx="49">
                  <c:v>-0.28854635429904119</c:v>
                </c:pt>
                <c:pt idx="50">
                  <c:v>-0.46945077617204634</c:v>
                </c:pt>
                <c:pt idx="51">
                  <c:v>-0.6853293369992618</c:v>
                </c:pt>
                <c:pt idx="52">
                  <c:v>-0.79092263024084786</c:v>
                </c:pt>
                <c:pt idx="53">
                  <c:v>-1.1975102249804126</c:v>
                </c:pt>
                <c:pt idx="54">
                  <c:v>-0.83790456429081162</c:v>
                </c:pt>
                <c:pt idx="55">
                  <c:v>-0.83659663372641724</c:v>
                </c:pt>
                <c:pt idx="56">
                  <c:v>-0.70345559376637734</c:v>
                </c:pt>
                <c:pt idx="57">
                  <c:v>-0.40460304493944488</c:v>
                </c:pt>
                <c:pt idx="60">
                  <c:v>0.32294625300415181</c:v>
                </c:pt>
                <c:pt idx="61">
                  <c:v>-0.16419548206866985</c:v>
                </c:pt>
                <c:pt idx="62">
                  <c:v>-0.28061780637371458</c:v>
                </c:pt>
                <c:pt idx="63">
                  <c:v>-0.54835554097324657</c:v>
                </c:pt>
                <c:pt idx="64">
                  <c:v>-0.46636084472109651</c:v>
                </c:pt>
                <c:pt idx="65">
                  <c:v>-0.47482891322896847</c:v>
                </c:pt>
                <c:pt idx="66">
                  <c:v>-0.12648384845007588</c:v>
                </c:pt>
                <c:pt idx="67">
                  <c:v>-0.17458305495370219</c:v>
                </c:pt>
                <c:pt idx="68">
                  <c:v>7.4152131241627117E-2</c:v>
                </c:pt>
                <c:pt idx="69">
                  <c:v>0.23692120810085981</c:v>
                </c:pt>
                <c:pt idx="70">
                  <c:v>0.27668469339003554</c:v>
                </c:pt>
                <c:pt idx="71">
                  <c:v>0.26465583767894652</c:v>
                </c:pt>
                <c:pt idx="72">
                  <c:v>0.54175476294837033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47-46BD-B474-19A51923B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63416448"/>
        <c:axId val="963413496"/>
      </c:barChart>
      <c:lineChart>
        <c:grouping val="standard"/>
        <c:varyColors val="0"/>
        <c:ser>
          <c:idx val="0"/>
          <c:order val="0"/>
          <c:tx>
            <c:strRef>
              <c:f>'50. ábra'!$B$5:$E$5</c:f>
              <c:strCache>
                <c:ptCount val="4"/>
                <c:pt idx="0">
                  <c:v>Szolgáltatásegyenleg</c:v>
                </c:pt>
              </c:strCache>
            </c:strRef>
          </c:tx>
          <c:spPr>
            <a:ln w="317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none"/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F47-46BD-B474-19A51923B987}"/>
              </c:ext>
            </c:extLst>
          </c:dPt>
          <c:dPt>
            <c:idx val="26"/>
            <c:marker>
              <c:symbol val="none"/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F47-46BD-B474-19A51923B987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F47-46BD-B474-19A51923B987}"/>
              </c:ext>
            </c:extLst>
          </c:dPt>
          <c:dPt>
            <c:idx val="52"/>
            <c:marker>
              <c:symbol val="none"/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EF47-46BD-B474-19A51923B987}"/>
              </c:ext>
            </c:extLst>
          </c:dPt>
          <c:cat>
            <c:multiLvlStrRef>
              <c:f>'50. ábra'!$F$3:$BZ$4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'50. ábra'!$F$5:$BZ$5</c:f>
              <c:numCache>
                <c:formatCode>0.0</c:formatCode>
                <c:ptCount val="73"/>
                <c:pt idx="0">
                  <c:v>1.2660004543196379</c:v>
                </c:pt>
                <c:pt idx="1">
                  <c:v>1.3092992163017687</c:v>
                </c:pt>
                <c:pt idx="2">
                  <c:v>2.7335430881372016</c:v>
                </c:pt>
                <c:pt idx="3">
                  <c:v>3.322672300242937</c:v>
                </c:pt>
                <c:pt idx="4">
                  <c:v>3.8375941651315699</c:v>
                </c:pt>
                <c:pt idx="5">
                  <c:v>3.7180860604361747</c:v>
                </c:pt>
                <c:pt idx="6">
                  <c:v>4.3249159963343864</c:v>
                </c:pt>
                <c:pt idx="7">
                  <c:v>4.3536679632622359</c:v>
                </c:pt>
                <c:pt idx="8">
                  <c:v>5.2733887393832291</c:v>
                </c:pt>
                <c:pt idx="9">
                  <c:v>5.4769447599649101</c:v>
                </c:pt>
                <c:pt idx="10">
                  <c:v>5.6605023997785064</c:v>
                </c:pt>
                <c:pt idx="11">
                  <c:v>5.1853105594743916</c:v>
                </c:pt>
                <c:pt idx="12">
                  <c:v>3.8531943089312541</c:v>
                </c:pt>
                <c:pt idx="15">
                  <c:v>2.2082322365033793</c:v>
                </c:pt>
                <c:pt idx="16">
                  <c:v>2.0729852135691642</c:v>
                </c:pt>
                <c:pt idx="17">
                  <c:v>1.9606788362373422</c:v>
                </c:pt>
                <c:pt idx="18">
                  <c:v>2.0034485639661401</c:v>
                </c:pt>
                <c:pt idx="19">
                  <c:v>1.8984889101035005</c:v>
                </c:pt>
                <c:pt idx="20">
                  <c:v>1.7018900828675552</c:v>
                </c:pt>
                <c:pt idx="21">
                  <c:v>1.281841685042961</c:v>
                </c:pt>
                <c:pt idx="22">
                  <c:v>1.8722848773861234</c:v>
                </c:pt>
                <c:pt idx="23">
                  <c:v>2.2215296419052937</c:v>
                </c:pt>
                <c:pt idx="24">
                  <c:v>2.4366069173671754</c:v>
                </c:pt>
                <c:pt idx="25">
                  <c:v>2.219115682613868</c:v>
                </c:pt>
                <c:pt idx="26">
                  <c:v>1.8152746509877193</c:v>
                </c:pt>
                <c:pt idx="27">
                  <c:v>1.8813255110959748</c:v>
                </c:pt>
                <c:pt idx="30">
                  <c:v>1.5723372719204898</c:v>
                </c:pt>
                <c:pt idx="31">
                  <c:v>1.7248628890580022</c:v>
                </c:pt>
                <c:pt idx="32">
                  <c:v>1.0335627010924409</c:v>
                </c:pt>
                <c:pt idx="33">
                  <c:v>1.456344709447885</c:v>
                </c:pt>
                <c:pt idx="34">
                  <c:v>1.6213119833673053</c:v>
                </c:pt>
                <c:pt idx="35">
                  <c:v>2.0302450780006795</c:v>
                </c:pt>
                <c:pt idx="36">
                  <c:v>2.3064552181681481</c:v>
                </c:pt>
                <c:pt idx="37">
                  <c:v>2.5279092718899072</c:v>
                </c:pt>
                <c:pt idx="38">
                  <c:v>3.2201038944129659</c:v>
                </c:pt>
                <c:pt idx="39">
                  <c:v>3.8140537868580404</c:v>
                </c:pt>
                <c:pt idx="40">
                  <c:v>4.2738263028252641</c:v>
                </c:pt>
                <c:pt idx="41">
                  <c:v>4.4418770507245151</c:v>
                </c:pt>
                <c:pt idx="42">
                  <c:v>4.4543571152582908</c:v>
                </c:pt>
                <c:pt idx="45">
                  <c:v>-0.51232015176276313</c:v>
                </c:pt>
                <c:pt idx="46">
                  <c:v>-1.4088330556231634</c:v>
                </c:pt>
                <c:pt idx="47">
                  <c:v>-0.95499694230862353</c:v>
                </c:pt>
                <c:pt idx="48">
                  <c:v>-0.37823699766494379</c:v>
                </c:pt>
                <c:pt idx="49">
                  <c:v>0.57287936098467274</c:v>
                </c:pt>
                <c:pt idx="50">
                  <c:v>0.64984344924760507</c:v>
                </c:pt>
                <c:pt idx="51">
                  <c:v>0.23049722105312931</c:v>
                </c:pt>
                <c:pt idx="52">
                  <c:v>0.16034078999493673</c:v>
                </c:pt>
                <c:pt idx="53">
                  <c:v>0.47290919970636125</c:v>
                </c:pt>
                <c:pt idx="54">
                  <c:v>1.0438613405763224</c:v>
                </c:pt>
                <c:pt idx="55">
                  <c:v>1.0366960689566582</c:v>
                </c:pt>
                <c:pt idx="56">
                  <c:v>1.3064479700677154</c:v>
                </c:pt>
                <c:pt idx="57">
                  <c:v>1.2915499366779795</c:v>
                </c:pt>
                <c:pt idx="60">
                  <c:v>2.0001502075595381</c:v>
                </c:pt>
                <c:pt idx="61">
                  <c:v>0.76499441767305765</c:v>
                </c:pt>
                <c:pt idx="62">
                  <c:v>1.1936238906852292</c:v>
                </c:pt>
                <c:pt idx="63">
                  <c:v>1.2584076119647847</c:v>
                </c:pt>
                <c:pt idx="64">
                  <c:v>1.8703524404077694</c:v>
                </c:pt>
                <c:pt idx="65">
                  <c:v>3.3271457676702605</c:v>
                </c:pt>
                <c:pt idx="66">
                  <c:v>4.0128790786566464</c:v>
                </c:pt>
                <c:pt idx="67">
                  <c:v>4.2566795501801389</c:v>
                </c:pt>
                <c:pt idx="68">
                  <c:v>4.6341847793488951</c:v>
                </c:pt>
                <c:pt idx="69">
                  <c:v>4.3648319981741643</c:v>
                </c:pt>
                <c:pt idx="70">
                  <c:v>4.0882143959173138</c:v>
                </c:pt>
                <c:pt idx="71">
                  <c:v>3.8740795382832793</c:v>
                </c:pt>
                <c:pt idx="72">
                  <c:v>4.3512855809709254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F47-46BD-B474-19A51923B987}"/>
            </c:ext>
          </c:extLst>
        </c:ser>
        <c:ser>
          <c:idx val="6"/>
          <c:order val="6"/>
          <c:tx>
            <c:strRef>
              <c:f>'50. ábra'!$B$11</c:f>
              <c:strCache>
                <c:ptCount val="1"/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4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C2-4369-9235-8420B13E0ACD}"/>
              </c:ext>
            </c:extLst>
          </c:dPt>
          <c:dPt>
            <c:idx val="29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C2-4369-9235-8420B13E0ACD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C2-4369-9235-8420B13E0ACD}"/>
              </c:ext>
            </c:extLst>
          </c:dPt>
          <c:dPt>
            <c:idx val="59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C2-4369-9235-8420B13E0ACD}"/>
              </c:ext>
            </c:extLst>
          </c:dPt>
          <c:val>
            <c:numRef>
              <c:f>'50. ábra'!$F$11:$BZ$11</c:f>
              <c:numCache>
                <c:formatCode>General</c:formatCode>
                <c:ptCount val="73"/>
                <c:pt idx="0">
                  <c:v>-1000</c:v>
                </c:pt>
                <c:pt idx="1">
                  <c:v>-1000</c:v>
                </c:pt>
                <c:pt idx="2">
                  <c:v>-1000</c:v>
                </c:pt>
                <c:pt idx="3">
                  <c:v>-1000</c:v>
                </c:pt>
                <c:pt idx="4">
                  <c:v>-1000</c:v>
                </c:pt>
                <c:pt idx="5">
                  <c:v>-1000</c:v>
                </c:pt>
                <c:pt idx="6">
                  <c:v>-1000</c:v>
                </c:pt>
                <c:pt idx="7">
                  <c:v>-1000</c:v>
                </c:pt>
                <c:pt idx="8">
                  <c:v>-1000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-1000</c:v>
                </c:pt>
                <c:pt idx="36">
                  <c:v>-1000</c:v>
                </c:pt>
                <c:pt idx="37">
                  <c:v>-1000</c:v>
                </c:pt>
                <c:pt idx="38">
                  <c:v>-1000</c:v>
                </c:pt>
                <c:pt idx="39">
                  <c:v>-1000</c:v>
                </c:pt>
                <c:pt idx="40">
                  <c:v>-1000</c:v>
                </c:pt>
                <c:pt idx="41">
                  <c:v>-1000</c:v>
                </c:pt>
                <c:pt idx="42">
                  <c:v>-1000</c:v>
                </c:pt>
                <c:pt idx="43">
                  <c:v>-1000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-1000</c:v>
                </c:pt>
                <c:pt idx="60">
                  <c:v>-1000</c:v>
                </c:pt>
                <c:pt idx="61">
                  <c:v>-1000</c:v>
                </c:pt>
                <c:pt idx="62">
                  <c:v>-1000</c:v>
                </c:pt>
                <c:pt idx="63">
                  <c:v>-1000</c:v>
                </c:pt>
                <c:pt idx="64">
                  <c:v>-1000</c:v>
                </c:pt>
                <c:pt idx="65">
                  <c:v>-1000</c:v>
                </c:pt>
                <c:pt idx="66">
                  <c:v>-1000</c:v>
                </c:pt>
                <c:pt idx="67">
                  <c:v>-1000</c:v>
                </c:pt>
                <c:pt idx="68">
                  <c:v>-1000</c:v>
                </c:pt>
                <c:pt idx="69">
                  <c:v>-1000</c:v>
                </c:pt>
                <c:pt idx="70">
                  <c:v>-1000</c:v>
                </c:pt>
                <c:pt idx="71">
                  <c:v>-1000</c:v>
                </c:pt>
                <c:pt idx="72">
                  <c:v>-1000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F47-46BD-B474-19A51923B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814912"/>
        <c:axId val="930815240"/>
      </c:lineChart>
      <c:catAx>
        <c:axId val="963416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5093167260789678E-2"/>
              <c:y val="7.29459960613691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413496"/>
        <c:crosses val="autoZero"/>
        <c:auto val="1"/>
        <c:lblAlgn val="ctr"/>
        <c:lblOffset val="100"/>
        <c:tickLblSkip val="1"/>
        <c:noMultiLvlLbl val="0"/>
      </c:catAx>
      <c:valAx>
        <c:axId val="96341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416448"/>
        <c:crosses val="autoZero"/>
        <c:crossBetween val="between"/>
      </c:valAx>
      <c:valAx>
        <c:axId val="930815240"/>
        <c:scaling>
          <c:orientation val="minMax"/>
          <c:max val="7"/>
          <c:min val="-3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814912"/>
        <c:crosses val="max"/>
        <c:crossBetween val="between"/>
      </c:valAx>
      <c:catAx>
        <c:axId val="93081491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266958543874834"/>
              <c:y val="3.084555601507350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30815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3.2327206609016418E-2"/>
          <c:y val="0.89395868055555561"/>
          <c:w val="0.92643325743206084"/>
          <c:h val="9.34458333333333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78989164815937E-2"/>
          <c:y val="6.0154867468740374E-2"/>
          <c:w val="0.90604202167036818"/>
          <c:h val="0.4836735584442374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'50. ábra'!$A$6</c:f>
              <c:strCache>
                <c:ptCount val="1"/>
                <c:pt idx="0">
                  <c:v>Travel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'50. ábra'!$F$1:$BZ$2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'50. ábra'!$F$6:$BZ$6</c:f>
              <c:numCache>
                <c:formatCode>0.0</c:formatCode>
                <c:ptCount val="73"/>
                <c:pt idx="0">
                  <c:v>2.0918095034064739</c:v>
                </c:pt>
                <c:pt idx="1">
                  <c:v>2.4936717556848507</c:v>
                </c:pt>
                <c:pt idx="2">
                  <c:v>2.5052036871840624</c:v>
                </c:pt>
                <c:pt idx="3">
                  <c:v>2.484991678117225</c:v>
                </c:pt>
                <c:pt idx="4">
                  <c:v>2.4741279896961261</c:v>
                </c:pt>
                <c:pt idx="5">
                  <c:v>2.5539972733055429</c:v>
                </c:pt>
                <c:pt idx="6">
                  <c:v>2.7224352954930291</c:v>
                </c:pt>
                <c:pt idx="7">
                  <c:v>2.7927834383655612</c:v>
                </c:pt>
                <c:pt idx="8">
                  <c:v>2.7260534122585449</c:v>
                </c:pt>
                <c:pt idx="9">
                  <c:v>2.6073069546840797</c:v>
                </c:pt>
                <c:pt idx="10">
                  <c:v>2.6594906490373642</c:v>
                </c:pt>
                <c:pt idx="11">
                  <c:v>2.7846949361832181</c:v>
                </c:pt>
                <c:pt idx="12">
                  <c:v>1.8426072900435422</c:v>
                </c:pt>
                <c:pt idx="15">
                  <c:v>1.3981421819650452</c:v>
                </c:pt>
                <c:pt idx="16">
                  <c:v>1.4278902724223919</c:v>
                </c:pt>
                <c:pt idx="17">
                  <c:v>1.3945811573327531</c:v>
                </c:pt>
                <c:pt idx="18">
                  <c:v>1.4449337713461632</c:v>
                </c:pt>
                <c:pt idx="19">
                  <c:v>1.4276803915079772</c:v>
                </c:pt>
                <c:pt idx="20">
                  <c:v>1.1349279535289289</c:v>
                </c:pt>
                <c:pt idx="21">
                  <c:v>0.80684612070057993</c:v>
                </c:pt>
                <c:pt idx="22">
                  <c:v>0.68429344314102769</c:v>
                </c:pt>
                <c:pt idx="23">
                  <c:v>0.70802874045502584</c:v>
                </c:pt>
                <c:pt idx="24">
                  <c:v>0.6824474495403976</c:v>
                </c:pt>
                <c:pt idx="25">
                  <c:v>0.59265567881078152</c:v>
                </c:pt>
                <c:pt idx="26">
                  <c:v>0.56416173201893516</c:v>
                </c:pt>
                <c:pt idx="27">
                  <c:v>0.25851510441705949</c:v>
                </c:pt>
                <c:pt idx="30">
                  <c:v>0.37460809777746928</c:v>
                </c:pt>
                <c:pt idx="31">
                  <c:v>0.38154388840525844</c:v>
                </c:pt>
                <c:pt idx="32">
                  <c:v>0.2183999169682822</c:v>
                </c:pt>
                <c:pt idx="33">
                  <c:v>0.43399657398866753</c:v>
                </c:pt>
                <c:pt idx="34">
                  <c:v>0.45110423176155989</c:v>
                </c:pt>
                <c:pt idx="35">
                  <c:v>0.48980430255068264</c:v>
                </c:pt>
                <c:pt idx="36">
                  <c:v>0.57040813381847189</c:v>
                </c:pt>
                <c:pt idx="37">
                  <c:v>0.54072217281591217</c:v>
                </c:pt>
                <c:pt idx="38">
                  <c:v>0.62834037070489424</c:v>
                </c:pt>
                <c:pt idx="39">
                  <c:v>0.73813361065012817</c:v>
                </c:pt>
                <c:pt idx="40">
                  <c:v>0.74685709945274326</c:v>
                </c:pt>
                <c:pt idx="41">
                  <c:v>0.7532823331485734</c:v>
                </c:pt>
                <c:pt idx="42">
                  <c:v>0.52716522225434659</c:v>
                </c:pt>
                <c:pt idx="45">
                  <c:v>0.46308183529027946</c:v>
                </c:pt>
                <c:pt idx="46">
                  <c:v>0.26585288225712844</c:v>
                </c:pt>
                <c:pt idx="47">
                  <c:v>0.31310173093195859</c:v>
                </c:pt>
                <c:pt idx="48">
                  <c:v>0.24949336998366123</c:v>
                </c:pt>
                <c:pt idx="49">
                  <c:v>0.16676701682756656</c:v>
                </c:pt>
                <c:pt idx="50">
                  <c:v>0.28972970649588214</c:v>
                </c:pt>
                <c:pt idx="51">
                  <c:v>0.16821839283911544</c:v>
                </c:pt>
                <c:pt idx="52">
                  <c:v>0.34412468220179582</c:v>
                </c:pt>
                <c:pt idx="53">
                  <c:v>0.56791052602357839</c:v>
                </c:pt>
                <c:pt idx="54">
                  <c:v>0.54724643716070709</c:v>
                </c:pt>
                <c:pt idx="55">
                  <c:v>0.54119579243733584</c:v>
                </c:pt>
                <c:pt idx="56">
                  <c:v>0.58424208332800598</c:v>
                </c:pt>
                <c:pt idx="57">
                  <c:v>0.19966995794979181</c:v>
                </c:pt>
                <c:pt idx="60">
                  <c:v>-8.1385186803583087E-2</c:v>
                </c:pt>
                <c:pt idx="61">
                  <c:v>-0.1320911125202251</c:v>
                </c:pt>
                <c:pt idx="62">
                  <c:v>-0.30225907715552225</c:v>
                </c:pt>
                <c:pt idx="63">
                  <c:v>-0.29597528298791509</c:v>
                </c:pt>
                <c:pt idx="64">
                  <c:v>-0.21592318300528213</c:v>
                </c:pt>
                <c:pt idx="65">
                  <c:v>-8.0867884444599136E-2</c:v>
                </c:pt>
                <c:pt idx="66">
                  <c:v>-0.26291139567767308</c:v>
                </c:pt>
                <c:pt idx="67">
                  <c:v>-0.22166303472304616</c:v>
                </c:pt>
                <c:pt idx="68">
                  <c:v>-0.28719984852030955</c:v>
                </c:pt>
                <c:pt idx="69">
                  <c:v>-0.60998012592071627</c:v>
                </c:pt>
                <c:pt idx="70">
                  <c:v>-0.80491870858959746</c:v>
                </c:pt>
                <c:pt idx="71">
                  <c:v>-0.96927009362161076</c:v>
                </c:pt>
                <c:pt idx="72">
                  <c:v>-0.74196348042135374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9-45BE-A0EA-6DD6226A576A}"/>
            </c:ext>
          </c:extLst>
        </c:ser>
        <c:ser>
          <c:idx val="2"/>
          <c:order val="2"/>
          <c:tx>
            <c:strRef>
              <c:f>'50. ábra'!$A$7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'50. ábra'!$F$1:$BZ$2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'50. ábra'!$F$7:$BZ$7</c:f>
              <c:numCache>
                <c:formatCode>0.0</c:formatCode>
                <c:ptCount val="73"/>
                <c:pt idx="0">
                  <c:v>0.28949025705996068</c:v>
                </c:pt>
                <c:pt idx="1">
                  <c:v>0.52644651246360219</c:v>
                </c:pt>
                <c:pt idx="2">
                  <c:v>0.48681598636995593</c:v>
                </c:pt>
                <c:pt idx="3">
                  <c:v>0.72695103280596962</c:v>
                </c:pt>
                <c:pt idx="4">
                  <c:v>0.80294339358903333</c:v>
                </c:pt>
                <c:pt idx="5">
                  <c:v>1.1101821749455785</c:v>
                </c:pt>
                <c:pt idx="6">
                  <c:v>1.1897219488096176</c:v>
                </c:pt>
                <c:pt idx="7">
                  <c:v>1.1589487724940701</c:v>
                </c:pt>
                <c:pt idx="8">
                  <c:v>1.4208776469818516</c:v>
                </c:pt>
                <c:pt idx="9">
                  <c:v>1.3837794718226877</c:v>
                </c:pt>
                <c:pt idx="10">
                  <c:v>1.4368480503548486</c:v>
                </c:pt>
                <c:pt idx="11">
                  <c:v>1.4076969357254758</c:v>
                </c:pt>
                <c:pt idx="12">
                  <c:v>0.80472993636138579</c:v>
                </c:pt>
                <c:pt idx="15">
                  <c:v>0.60451536723198696</c:v>
                </c:pt>
                <c:pt idx="16">
                  <c:v>0.6638601252525953</c:v>
                </c:pt>
                <c:pt idx="17">
                  <c:v>0.4805976270096628</c:v>
                </c:pt>
                <c:pt idx="18">
                  <c:v>0.54676933248249382</c:v>
                </c:pt>
                <c:pt idx="19">
                  <c:v>0.48594033144821269</c:v>
                </c:pt>
                <c:pt idx="20">
                  <c:v>0.23204170352108644</c:v>
                </c:pt>
                <c:pt idx="21">
                  <c:v>0.3108762324791523</c:v>
                </c:pt>
                <c:pt idx="22">
                  <c:v>0.49426434032838573</c:v>
                </c:pt>
                <c:pt idx="23">
                  <c:v>0.62264598619335487</c:v>
                </c:pt>
                <c:pt idx="24">
                  <c:v>0.63661833606884999</c:v>
                </c:pt>
                <c:pt idx="25">
                  <c:v>0.64363222343564841</c:v>
                </c:pt>
                <c:pt idx="26">
                  <c:v>0.40538380411554531</c:v>
                </c:pt>
                <c:pt idx="27">
                  <c:v>0.41125510078017236</c:v>
                </c:pt>
                <c:pt idx="30">
                  <c:v>0.93304912023400299</c:v>
                </c:pt>
                <c:pt idx="31">
                  <c:v>0.96740873066079514</c:v>
                </c:pt>
                <c:pt idx="32">
                  <c:v>0.69754371862847497</c:v>
                </c:pt>
                <c:pt idx="33">
                  <c:v>0.90963236263012259</c:v>
                </c:pt>
                <c:pt idx="34">
                  <c:v>0.91825493699505434</c:v>
                </c:pt>
                <c:pt idx="35">
                  <c:v>1.0891959145851025</c:v>
                </c:pt>
                <c:pt idx="36">
                  <c:v>1.1085345519517968</c:v>
                </c:pt>
                <c:pt idx="37">
                  <c:v>1.1569442098064304</c:v>
                </c:pt>
                <c:pt idx="38">
                  <c:v>1.313655701231085</c:v>
                </c:pt>
                <c:pt idx="39">
                  <c:v>1.4264724935976678</c:v>
                </c:pt>
                <c:pt idx="40">
                  <c:v>1.5933031833510372</c:v>
                </c:pt>
                <c:pt idx="41">
                  <c:v>1.6679085197255537</c:v>
                </c:pt>
                <c:pt idx="42">
                  <c:v>1.6570437943586427</c:v>
                </c:pt>
                <c:pt idx="45">
                  <c:v>0.56790205502004243</c:v>
                </c:pt>
                <c:pt idx="46">
                  <c:v>0.16834228870624512</c:v>
                </c:pt>
                <c:pt idx="47">
                  <c:v>-4.5022122433775458E-2</c:v>
                </c:pt>
                <c:pt idx="48">
                  <c:v>3.6603580419188209E-2</c:v>
                </c:pt>
                <c:pt idx="49">
                  <c:v>0.12816731611116117</c:v>
                </c:pt>
                <c:pt idx="50">
                  <c:v>0.5062546424584986</c:v>
                </c:pt>
                <c:pt idx="51">
                  <c:v>0.40697575321325985</c:v>
                </c:pt>
                <c:pt idx="52">
                  <c:v>0.34587978076311687</c:v>
                </c:pt>
                <c:pt idx="53">
                  <c:v>0.52398783489509748</c:v>
                </c:pt>
                <c:pt idx="54">
                  <c:v>0.48691446938034311</c:v>
                </c:pt>
                <c:pt idx="55">
                  <c:v>0.31350028769181826</c:v>
                </c:pt>
                <c:pt idx="56">
                  <c:v>0.35028956418353063</c:v>
                </c:pt>
                <c:pt idx="57">
                  <c:v>0.54034791475923827</c:v>
                </c:pt>
                <c:pt idx="60">
                  <c:v>8.8759012453572428E-2</c:v>
                </c:pt>
                <c:pt idx="61">
                  <c:v>0.13983768925206408</c:v>
                </c:pt>
                <c:pt idx="62">
                  <c:v>0.63095085035819909</c:v>
                </c:pt>
                <c:pt idx="63">
                  <c:v>0.68696341663476801</c:v>
                </c:pt>
                <c:pt idx="64">
                  <c:v>0.89480862967701391</c:v>
                </c:pt>
                <c:pt idx="65">
                  <c:v>1.6879168335451966</c:v>
                </c:pt>
                <c:pt idx="66">
                  <c:v>1.917874328883197</c:v>
                </c:pt>
                <c:pt idx="67">
                  <c:v>2.1811018213833027</c:v>
                </c:pt>
                <c:pt idx="68">
                  <c:v>2.2099216845294309</c:v>
                </c:pt>
                <c:pt idx="69">
                  <c:v>2.1260518944364843</c:v>
                </c:pt>
                <c:pt idx="70">
                  <c:v>1.9458396314391664</c:v>
                </c:pt>
                <c:pt idx="71">
                  <c:v>1.9427055270476117</c:v>
                </c:pt>
                <c:pt idx="72">
                  <c:v>1.8640613623851374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59-45BE-A0EA-6DD6226A576A}"/>
            </c:ext>
          </c:extLst>
        </c:ser>
        <c:ser>
          <c:idx val="3"/>
          <c:order val="3"/>
          <c:tx>
            <c:strRef>
              <c:f>'50. ábra'!$A$8</c:f>
              <c:strCache>
                <c:ptCount val="1"/>
                <c:pt idx="0">
                  <c:v>Manufacturing services on physical inputs owned by others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'50. ábra'!$F$1:$BZ$2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'50. ábra'!$F$8:$BZ$8</c:f>
              <c:numCache>
                <c:formatCode>0.0</c:formatCode>
                <c:ptCount val="73"/>
                <c:pt idx="0">
                  <c:v>0.6435271455983631</c:v>
                </c:pt>
                <c:pt idx="1">
                  <c:v>0.51957660214235502</c:v>
                </c:pt>
                <c:pt idx="2">
                  <c:v>0.58958378539110035</c:v>
                </c:pt>
                <c:pt idx="3">
                  <c:v>0.75500122106588752</c:v>
                </c:pt>
                <c:pt idx="4">
                  <c:v>1.0508554112813446</c:v>
                </c:pt>
                <c:pt idx="5">
                  <c:v>1.0694091737292497</c:v>
                </c:pt>
                <c:pt idx="6">
                  <c:v>1.2106521550570022</c:v>
                </c:pt>
                <c:pt idx="7">
                  <c:v>1.2066059813790773</c:v>
                </c:pt>
                <c:pt idx="8">
                  <c:v>1.1764746394216281</c:v>
                </c:pt>
                <c:pt idx="9">
                  <c:v>1.2057917733108319</c:v>
                </c:pt>
                <c:pt idx="10">
                  <c:v>1.2587239569910209</c:v>
                </c:pt>
                <c:pt idx="11">
                  <c:v>1.0844672980962549</c:v>
                </c:pt>
                <c:pt idx="12">
                  <c:v>0.9206483274840177</c:v>
                </c:pt>
                <c:pt idx="15">
                  <c:v>0.38531380353250566</c:v>
                </c:pt>
                <c:pt idx="16">
                  <c:v>0.34565335562895433</c:v>
                </c:pt>
                <c:pt idx="17">
                  <c:v>0.3842755848304808</c:v>
                </c:pt>
                <c:pt idx="18">
                  <c:v>0.50765816109685646</c:v>
                </c:pt>
                <c:pt idx="19">
                  <c:v>0.58958709834571144</c:v>
                </c:pt>
                <c:pt idx="20">
                  <c:v>0.6754866351757407</c:v>
                </c:pt>
                <c:pt idx="21">
                  <c:v>0.80228373000785747</c:v>
                </c:pt>
                <c:pt idx="22">
                  <c:v>0.76583556203332914</c:v>
                </c:pt>
                <c:pt idx="23">
                  <c:v>0.73643330028861065</c:v>
                </c:pt>
                <c:pt idx="24">
                  <c:v>0.73681487147016811</c:v>
                </c:pt>
                <c:pt idx="25">
                  <c:v>0.7838532861851667</c:v>
                </c:pt>
                <c:pt idx="26">
                  <c:v>0.68150380022200341</c:v>
                </c:pt>
                <c:pt idx="27">
                  <c:v>0.57199995002750792</c:v>
                </c:pt>
                <c:pt idx="30">
                  <c:v>0.23480652035650357</c:v>
                </c:pt>
                <c:pt idx="31">
                  <c:v>0.31630092208800153</c:v>
                </c:pt>
                <c:pt idx="32">
                  <c:v>0.34184334829818103</c:v>
                </c:pt>
                <c:pt idx="33">
                  <c:v>0.38171037027276322</c:v>
                </c:pt>
                <c:pt idx="34">
                  <c:v>0.45290720630896858</c:v>
                </c:pt>
                <c:pt idx="35">
                  <c:v>0.59090496690463257</c:v>
                </c:pt>
                <c:pt idx="36">
                  <c:v>0.66016108576126886</c:v>
                </c:pt>
                <c:pt idx="37">
                  <c:v>0.64020352662677338</c:v>
                </c:pt>
                <c:pt idx="38">
                  <c:v>0.71313540955113897</c:v>
                </c:pt>
                <c:pt idx="39">
                  <c:v>0.72853385421454975</c:v>
                </c:pt>
                <c:pt idx="40">
                  <c:v>0.73990435760081374</c:v>
                </c:pt>
                <c:pt idx="41">
                  <c:v>0.68825644018359755</c:v>
                </c:pt>
                <c:pt idx="42">
                  <c:v>0.67961021193367877</c:v>
                </c:pt>
                <c:pt idx="45">
                  <c:v>0.2072238349700794</c:v>
                </c:pt>
                <c:pt idx="46">
                  <c:v>0.28239067892335828</c:v>
                </c:pt>
                <c:pt idx="47">
                  <c:v>0.21044542570836516</c:v>
                </c:pt>
                <c:pt idx="48">
                  <c:v>0.21274954596133477</c:v>
                </c:pt>
                <c:pt idx="49">
                  <c:v>0.19993013997828085</c:v>
                </c:pt>
                <c:pt idx="50">
                  <c:v>0.13835030027387987</c:v>
                </c:pt>
                <c:pt idx="51">
                  <c:v>0.19168767757660626</c:v>
                </c:pt>
                <c:pt idx="52">
                  <c:v>0.17701422632748132</c:v>
                </c:pt>
                <c:pt idx="53">
                  <c:v>0.20172359549175528</c:v>
                </c:pt>
                <c:pt idx="54">
                  <c:v>0.26226661288052022</c:v>
                </c:pt>
                <c:pt idx="55">
                  <c:v>0.41226516806229785</c:v>
                </c:pt>
                <c:pt idx="56">
                  <c:v>0.54556960407051802</c:v>
                </c:pt>
                <c:pt idx="57">
                  <c:v>0.44659842873668459</c:v>
                </c:pt>
                <c:pt idx="60">
                  <c:v>1.5541703080620495</c:v>
                </c:pt>
                <c:pt idx="61">
                  <c:v>1.0036209256600164</c:v>
                </c:pt>
                <c:pt idx="62">
                  <c:v>0.86429326078050728</c:v>
                </c:pt>
                <c:pt idx="63">
                  <c:v>1.0572173310730757</c:v>
                </c:pt>
                <c:pt idx="64">
                  <c:v>1.0235770896364422</c:v>
                </c:pt>
                <c:pt idx="65">
                  <c:v>1.5031257074198547</c:v>
                </c:pt>
                <c:pt idx="66">
                  <c:v>1.6219498532641516</c:v>
                </c:pt>
                <c:pt idx="67">
                  <c:v>1.5446479304165392</c:v>
                </c:pt>
                <c:pt idx="68">
                  <c:v>1.4829838206047663</c:v>
                </c:pt>
                <c:pt idx="69">
                  <c:v>1.4960750426463507</c:v>
                </c:pt>
                <c:pt idx="70">
                  <c:v>1.3465028335974829</c:v>
                </c:pt>
                <c:pt idx="71">
                  <c:v>1.2560962883239257</c:v>
                </c:pt>
                <c:pt idx="72">
                  <c:v>1.1260073101708143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59-45BE-A0EA-6DD6226A576A}"/>
            </c:ext>
          </c:extLst>
        </c:ser>
        <c:ser>
          <c:idx val="4"/>
          <c:order val="4"/>
          <c:tx>
            <c:strRef>
              <c:f>'50. ábra'!$A$9</c:f>
              <c:strCache>
                <c:ptCount val="1"/>
                <c:pt idx="0">
                  <c:v>Telecommunications, 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'50. ábra'!$F$1:$BZ$2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'50. ábra'!$F$9:$BZ$9</c:f>
              <c:numCache>
                <c:formatCode>0.0</c:formatCode>
                <c:ptCount val="73"/>
                <c:pt idx="0">
                  <c:v>0.2116464654486222</c:v>
                </c:pt>
                <c:pt idx="1">
                  <c:v>0.16223557450946213</c:v>
                </c:pt>
                <c:pt idx="2">
                  <c:v>0.30438556308315468</c:v>
                </c:pt>
                <c:pt idx="3">
                  <c:v>0.16202416435448797</c:v>
                </c:pt>
                <c:pt idx="4">
                  <c:v>0.21057045723442824</c:v>
                </c:pt>
                <c:pt idx="5">
                  <c:v>0.16103375240006934</c:v>
                </c:pt>
                <c:pt idx="6">
                  <c:v>0.23315495517918916</c:v>
                </c:pt>
                <c:pt idx="7">
                  <c:v>0.21166190538313479</c:v>
                </c:pt>
                <c:pt idx="8">
                  <c:v>0.23028462318548626</c:v>
                </c:pt>
                <c:pt idx="9">
                  <c:v>0.4377961370836343</c:v>
                </c:pt>
                <c:pt idx="10">
                  <c:v>0.55808288697993147</c:v>
                </c:pt>
                <c:pt idx="11">
                  <c:v>0.52482844914186888</c:v>
                </c:pt>
                <c:pt idx="12">
                  <c:v>0.61497910265185141</c:v>
                </c:pt>
                <c:pt idx="15">
                  <c:v>0.19836045862763185</c:v>
                </c:pt>
                <c:pt idx="16">
                  <c:v>0.11706536561390202</c:v>
                </c:pt>
                <c:pt idx="17">
                  <c:v>-2.1137688625392115E-2</c:v>
                </c:pt>
                <c:pt idx="18">
                  <c:v>0.17109623890992465</c:v>
                </c:pt>
                <c:pt idx="19">
                  <c:v>0.29876103668911025</c:v>
                </c:pt>
                <c:pt idx="20">
                  <c:v>0.30932620709988634</c:v>
                </c:pt>
                <c:pt idx="21">
                  <c:v>0.43970040301117785</c:v>
                </c:pt>
                <c:pt idx="22">
                  <c:v>0.50222398317036676</c:v>
                </c:pt>
                <c:pt idx="23">
                  <c:v>0.64992338095417912</c:v>
                </c:pt>
                <c:pt idx="24">
                  <c:v>0.69983268001557453</c:v>
                </c:pt>
                <c:pt idx="25">
                  <c:v>0.69147904532075599</c:v>
                </c:pt>
                <c:pt idx="26">
                  <c:v>0.85059604233959052</c:v>
                </c:pt>
                <c:pt idx="27">
                  <c:v>0.9799235513414144</c:v>
                </c:pt>
                <c:pt idx="30">
                  <c:v>-4.2446109430060497E-2</c:v>
                </c:pt>
                <c:pt idx="31">
                  <c:v>-3.3392565008494468E-2</c:v>
                </c:pt>
                <c:pt idx="32">
                  <c:v>-3.9694019287208115E-2</c:v>
                </c:pt>
                <c:pt idx="33">
                  <c:v>3.5894057188035344E-2</c:v>
                </c:pt>
                <c:pt idx="34">
                  <c:v>7.8377879253764327E-2</c:v>
                </c:pt>
                <c:pt idx="35">
                  <c:v>0.11070866799938417</c:v>
                </c:pt>
                <c:pt idx="36">
                  <c:v>0.22690133191424211</c:v>
                </c:pt>
                <c:pt idx="37">
                  <c:v>0.29616674943224053</c:v>
                </c:pt>
                <c:pt idx="38">
                  <c:v>0.41015882501849377</c:v>
                </c:pt>
                <c:pt idx="39">
                  <c:v>0.46010413918406756</c:v>
                </c:pt>
                <c:pt idx="40">
                  <c:v>0.54693562926533656</c:v>
                </c:pt>
                <c:pt idx="41">
                  <c:v>0.62484586402826547</c:v>
                </c:pt>
                <c:pt idx="42">
                  <c:v>0.63213855720362877</c:v>
                </c:pt>
                <c:pt idx="45">
                  <c:v>-2.7790951628640426E-2</c:v>
                </c:pt>
                <c:pt idx="46">
                  <c:v>-8.8461610469361407E-2</c:v>
                </c:pt>
                <c:pt idx="47">
                  <c:v>0.10030987538991076</c:v>
                </c:pt>
                <c:pt idx="48">
                  <c:v>0.25243848564957327</c:v>
                </c:pt>
                <c:pt idx="49">
                  <c:v>0.36656124236670529</c:v>
                </c:pt>
                <c:pt idx="50">
                  <c:v>0.18495957619139081</c:v>
                </c:pt>
                <c:pt idx="51">
                  <c:v>0.1489447344234095</c:v>
                </c:pt>
                <c:pt idx="52">
                  <c:v>8.4244730943390578E-2</c:v>
                </c:pt>
                <c:pt idx="53">
                  <c:v>0.37679746827634264</c:v>
                </c:pt>
                <c:pt idx="54">
                  <c:v>0.5853383854455636</c:v>
                </c:pt>
                <c:pt idx="55">
                  <c:v>0.6063314544916234</c:v>
                </c:pt>
                <c:pt idx="56">
                  <c:v>0.52980231225203789</c:v>
                </c:pt>
                <c:pt idx="57">
                  <c:v>0.50953668017170961</c:v>
                </c:pt>
                <c:pt idx="60">
                  <c:v>0.11565982084334736</c:v>
                </c:pt>
                <c:pt idx="61">
                  <c:v>-8.2177602650127857E-2</c:v>
                </c:pt>
                <c:pt idx="62">
                  <c:v>0.28125666307575981</c:v>
                </c:pt>
                <c:pt idx="63">
                  <c:v>0.35855768821810263</c:v>
                </c:pt>
                <c:pt idx="64">
                  <c:v>0.6342507488206921</c:v>
                </c:pt>
                <c:pt idx="65">
                  <c:v>0.69180002437877675</c:v>
                </c:pt>
                <c:pt idx="66">
                  <c:v>0.86245014063704639</c:v>
                </c:pt>
                <c:pt idx="67">
                  <c:v>0.92717588805704543</c:v>
                </c:pt>
                <c:pt idx="68">
                  <c:v>1.1543269914933803</c:v>
                </c:pt>
                <c:pt idx="69">
                  <c:v>1.1157639789111862</c:v>
                </c:pt>
                <c:pt idx="70">
                  <c:v>1.3241059460802265</c:v>
                </c:pt>
                <c:pt idx="71">
                  <c:v>1.3798919788544062</c:v>
                </c:pt>
                <c:pt idx="72">
                  <c:v>1.5614256258879575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59-45BE-A0EA-6DD6226A576A}"/>
            </c:ext>
          </c:extLst>
        </c:ser>
        <c:ser>
          <c:idx val="5"/>
          <c:order val="5"/>
          <c:tx>
            <c:strRef>
              <c:f>'50. ábra'!$A$10</c:f>
              <c:strCache>
                <c:ptCount val="1"/>
                <c:pt idx="0">
                  <c:v>Other services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'50. ábra'!$F$1:$BZ$2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'50. ábra'!$F$10:$BZ$10</c:f>
              <c:numCache>
                <c:formatCode>0.0</c:formatCode>
                <c:ptCount val="73"/>
                <c:pt idx="0">
                  <c:v>-1.9704729171937818</c:v>
                </c:pt>
                <c:pt idx="1">
                  <c:v>-2.3926312284985012</c:v>
                </c:pt>
                <c:pt idx="2">
                  <c:v>-1.1524459338910717</c:v>
                </c:pt>
                <c:pt idx="3">
                  <c:v>-0.80629579610063296</c:v>
                </c:pt>
                <c:pt idx="4">
                  <c:v>-0.70090308666936174</c:v>
                </c:pt>
                <c:pt idx="5">
                  <c:v>-1.1765363139442657</c:v>
                </c:pt>
                <c:pt idx="6">
                  <c:v>-1.0310483582044512</c:v>
                </c:pt>
                <c:pt idx="7">
                  <c:v>-1.0163321343596081</c:v>
                </c:pt>
                <c:pt idx="8">
                  <c:v>-0.28030158246428183</c:v>
                </c:pt>
                <c:pt idx="9">
                  <c:v>-0.1577295769363225</c:v>
                </c:pt>
                <c:pt idx="10">
                  <c:v>-0.25264314358465967</c:v>
                </c:pt>
                <c:pt idx="11">
                  <c:v>-0.61637705967242606</c:v>
                </c:pt>
                <c:pt idx="12">
                  <c:v>-0.32977034760954282</c:v>
                </c:pt>
                <c:pt idx="15">
                  <c:v>-0.37809957485379009</c:v>
                </c:pt>
                <c:pt idx="16">
                  <c:v>-0.48148390534867946</c:v>
                </c:pt>
                <c:pt idx="17">
                  <c:v>-0.27763784431016214</c:v>
                </c:pt>
                <c:pt idx="18">
                  <c:v>-0.66700893986929799</c:v>
                </c:pt>
                <c:pt idx="19">
                  <c:v>-0.90347994788751107</c:v>
                </c:pt>
                <c:pt idx="20">
                  <c:v>-0.64989241645808704</c:v>
                </c:pt>
                <c:pt idx="21">
                  <c:v>-1.0778648011558065</c:v>
                </c:pt>
                <c:pt idx="22">
                  <c:v>-0.57433245128698607</c:v>
                </c:pt>
                <c:pt idx="23">
                  <c:v>-0.49550176598587692</c:v>
                </c:pt>
                <c:pt idx="24">
                  <c:v>-0.31910641972781484</c:v>
                </c:pt>
                <c:pt idx="25">
                  <c:v>-0.49250455113848446</c:v>
                </c:pt>
                <c:pt idx="26">
                  <c:v>-0.68637072770835506</c:v>
                </c:pt>
                <c:pt idx="27">
                  <c:v>-0.34036819547017938</c:v>
                </c:pt>
                <c:pt idx="30">
                  <c:v>7.2319642982574539E-2</c:v>
                </c:pt>
                <c:pt idx="31">
                  <c:v>9.3001912912441531E-2</c:v>
                </c:pt>
                <c:pt idx="32">
                  <c:v>-0.18453026351528923</c:v>
                </c:pt>
                <c:pt idx="33">
                  <c:v>-0.30488865463170378</c:v>
                </c:pt>
                <c:pt idx="34">
                  <c:v>-0.27933227095204183</c:v>
                </c:pt>
                <c:pt idx="35">
                  <c:v>-0.25036877403912206</c:v>
                </c:pt>
                <c:pt idx="36">
                  <c:v>-0.25954988527763145</c:v>
                </c:pt>
                <c:pt idx="37">
                  <c:v>-0.1061273867914494</c:v>
                </c:pt>
                <c:pt idx="38">
                  <c:v>0.15481358790735378</c:v>
                </c:pt>
                <c:pt idx="39">
                  <c:v>0.46080968921162668</c:v>
                </c:pt>
                <c:pt idx="40">
                  <c:v>0.64682603315533305</c:v>
                </c:pt>
                <c:pt idx="41">
                  <c:v>0.70758389363852503</c:v>
                </c:pt>
                <c:pt idx="42">
                  <c:v>0.95839932950799378</c:v>
                </c:pt>
                <c:pt idx="45">
                  <c:v>-1.7227369254145239</c:v>
                </c:pt>
                <c:pt idx="46">
                  <c:v>-2.0369572950405339</c:v>
                </c:pt>
                <c:pt idx="47">
                  <c:v>-1.5338318519050826</c:v>
                </c:pt>
                <c:pt idx="48">
                  <c:v>-1.1295219796787013</c:v>
                </c:pt>
                <c:pt idx="49">
                  <c:v>-0.28854635429904119</c:v>
                </c:pt>
                <c:pt idx="50">
                  <c:v>-0.46945077617204634</c:v>
                </c:pt>
                <c:pt idx="51">
                  <c:v>-0.6853293369992618</c:v>
                </c:pt>
                <c:pt idx="52">
                  <c:v>-0.79092263024084786</c:v>
                </c:pt>
                <c:pt idx="53">
                  <c:v>-1.1975102249804126</c:v>
                </c:pt>
                <c:pt idx="54">
                  <c:v>-0.83790456429081162</c:v>
                </c:pt>
                <c:pt idx="55">
                  <c:v>-0.83659663372641724</c:v>
                </c:pt>
                <c:pt idx="56">
                  <c:v>-0.70345559376637734</c:v>
                </c:pt>
                <c:pt idx="57">
                  <c:v>-0.40460304493944488</c:v>
                </c:pt>
                <c:pt idx="60">
                  <c:v>0.32294625300415181</c:v>
                </c:pt>
                <c:pt idx="61">
                  <c:v>-0.16419548206866985</c:v>
                </c:pt>
                <c:pt idx="62">
                  <c:v>-0.28061780637371458</c:v>
                </c:pt>
                <c:pt idx="63">
                  <c:v>-0.54835554097324657</c:v>
                </c:pt>
                <c:pt idx="64">
                  <c:v>-0.46636084472109651</c:v>
                </c:pt>
                <c:pt idx="65">
                  <c:v>-0.47482891322896847</c:v>
                </c:pt>
                <c:pt idx="66">
                  <c:v>-0.12648384845007588</c:v>
                </c:pt>
                <c:pt idx="67">
                  <c:v>-0.17458305495370219</c:v>
                </c:pt>
                <c:pt idx="68">
                  <c:v>7.4152131241627117E-2</c:v>
                </c:pt>
                <c:pt idx="69">
                  <c:v>0.23692120810085981</c:v>
                </c:pt>
                <c:pt idx="70">
                  <c:v>0.27668469339003554</c:v>
                </c:pt>
                <c:pt idx="71">
                  <c:v>0.26465583767894652</c:v>
                </c:pt>
                <c:pt idx="72">
                  <c:v>0.54175476294837033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59-45BE-A0EA-6DD6226A5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3416448"/>
        <c:axId val="963413496"/>
      </c:barChart>
      <c:lineChart>
        <c:grouping val="standard"/>
        <c:varyColors val="0"/>
        <c:ser>
          <c:idx val="0"/>
          <c:order val="0"/>
          <c:tx>
            <c:strRef>
              <c:f>'50. ábra'!$A$5</c:f>
              <c:strCache>
                <c:ptCount val="1"/>
                <c:pt idx="0">
                  <c:v>Balance of services</c:v>
                </c:pt>
              </c:strCache>
            </c:strRef>
          </c:tx>
          <c:spPr>
            <a:ln w="317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none"/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059-45BE-A0EA-6DD6226A576A}"/>
              </c:ext>
            </c:extLst>
          </c:dPt>
          <c:dPt>
            <c:idx val="26"/>
            <c:marker>
              <c:symbol val="none"/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059-45BE-A0EA-6DD6226A576A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059-45BE-A0EA-6DD6226A576A}"/>
              </c:ext>
            </c:extLst>
          </c:dPt>
          <c:dPt>
            <c:idx val="52"/>
            <c:marker>
              <c:symbol val="none"/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059-45BE-A0EA-6DD6226A576A}"/>
              </c:ext>
            </c:extLst>
          </c:dPt>
          <c:cat>
            <c:multiLvlStrRef>
              <c:f>'50. ábra'!$F$1:$BZ$2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'50. ábra'!$F$5:$BZ$5</c:f>
              <c:numCache>
                <c:formatCode>0.0</c:formatCode>
                <c:ptCount val="73"/>
                <c:pt idx="0">
                  <c:v>1.2660004543196379</c:v>
                </c:pt>
                <c:pt idx="1">
                  <c:v>1.3092992163017687</c:v>
                </c:pt>
                <c:pt idx="2">
                  <c:v>2.7335430881372016</c:v>
                </c:pt>
                <c:pt idx="3">
                  <c:v>3.322672300242937</c:v>
                </c:pt>
                <c:pt idx="4">
                  <c:v>3.8375941651315699</c:v>
                </c:pt>
                <c:pt idx="5">
                  <c:v>3.7180860604361747</c:v>
                </c:pt>
                <c:pt idx="6">
                  <c:v>4.3249159963343864</c:v>
                </c:pt>
                <c:pt idx="7">
                  <c:v>4.3536679632622359</c:v>
                </c:pt>
                <c:pt idx="8">
                  <c:v>5.2733887393832291</c:v>
                </c:pt>
                <c:pt idx="9">
                  <c:v>5.4769447599649101</c:v>
                </c:pt>
                <c:pt idx="10">
                  <c:v>5.6605023997785064</c:v>
                </c:pt>
                <c:pt idx="11">
                  <c:v>5.1853105594743916</c:v>
                </c:pt>
                <c:pt idx="12">
                  <c:v>3.8531943089312541</c:v>
                </c:pt>
                <c:pt idx="15">
                  <c:v>2.2082322365033793</c:v>
                </c:pt>
                <c:pt idx="16">
                  <c:v>2.0729852135691642</c:v>
                </c:pt>
                <c:pt idx="17">
                  <c:v>1.9606788362373422</c:v>
                </c:pt>
                <c:pt idx="18">
                  <c:v>2.0034485639661401</c:v>
                </c:pt>
                <c:pt idx="19">
                  <c:v>1.8984889101035005</c:v>
                </c:pt>
                <c:pt idx="20">
                  <c:v>1.7018900828675552</c:v>
                </c:pt>
                <c:pt idx="21">
                  <c:v>1.281841685042961</c:v>
                </c:pt>
                <c:pt idx="22">
                  <c:v>1.8722848773861234</c:v>
                </c:pt>
                <c:pt idx="23">
                  <c:v>2.2215296419052937</c:v>
                </c:pt>
                <c:pt idx="24">
                  <c:v>2.4366069173671754</c:v>
                </c:pt>
                <c:pt idx="25">
                  <c:v>2.219115682613868</c:v>
                </c:pt>
                <c:pt idx="26">
                  <c:v>1.8152746509877193</c:v>
                </c:pt>
                <c:pt idx="27">
                  <c:v>1.8813255110959748</c:v>
                </c:pt>
                <c:pt idx="30">
                  <c:v>1.5723372719204898</c:v>
                </c:pt>
                <c:pt idx="31">
                  <c:v>1.7248628890580022</c:v>
                </c:pt>
                <c:pt idx="32">
                  <c:v>1.0335627010924409</c:v>
                </c:pt>
                <c:pt idx="33">
                  <c:v>1.456344709447885</c:v>
                </c:pt>
                <c:pt idx="34">
                  <c:v>1.6213119833673053</c:v>
                </c:pt>
                <c:pt idx="35">
                  <c:v>2.0302450780006795</c:v>
                </c:pt>
                <c:pt idx="36">
                  <c:v>2.3064552181681481</c:v>
                </c:pt>
                <c:pt idx="37">
                  <c:v>2.5279092718899072</c:v>
                </c:pt>
                <c:pt idx="38">
                  <c:v>3.2201038944129659</c:v>
                </c:pt>
                <c:pt idx="39">
                  <c:v>3.8140537868580404</c:v>
                </c:pt>
                <c:pt idx="40">
                  <c:v>4.2738263028252641</c:v>
                </c:pt>
                <c:pt idx="41">
                  <c:v>4.4418770507245151</c:v>
                </c:pt>
                <c:pt idx="42">
                  <c:v>4.4543571152582908</c:v>
                </c:pt>
                <c:pt idx="45">
                  <c:v>-0.51232015176276313</c:v>
                </c:pt>
                <c:pt idx="46">
                  <c:v>-1.4088330556231634</c:v>
                </c:pt>
                <c:pt idx="47">
                  <c:v>-0.95499694230862353</c:v>
                </c:pt>
                <c:pt idx="48">
                  <c:v>-0.37823699766494379</c:v>
                </c:pt>
                <c:pt idx="49">
                  <c:v>0.57287936098467274</c:v>
                </c:pt>
                <c:pt idx="50">
                  <c:v>0.64984344924760507</c:v>
                </c:pt>
                <c:pt idx="51">
                  <c:v>0.23049722105312931</c:v>
                </c:pt>
                <c:pt idx="52">
                  <c:v>0.16034078999493673</c:v>
                </c:pt>
                <c:pt idx="53">
                  <c:v>0.47290919970636125</c:v>
                </c:pt>
                <c:pt idx="54">
                  <c:v>1.0438613405763224</c:v>
                </c:pt>
                <c:pt idx="55">
                  <c:v>1.0366960689566582</c:v>
                </c:pt>
                <c:pt idx="56">
                  <c:v>1.3064479700677154</c:v>
                </c:pt>
                <c:pt idx="57">
                  <c:v>1.2915499366779795</c:v>
                </c:pt>
                <c:pt idx="60">
                  <c:v>2.0001502075595381</c:v>
                </c:pt>
                <c:pt idx="61">
                  <c:v>0.76499441767305765</c:v>
                </c:pt>
                <c:pt idx="62">
                  <c:v>1.1936238906852292</c:v>
                </c:pt>
                <c:pt idx="63">
                  <c:v>1.2584076119647847</c:v>
                </c:pt>
                <c:pt idx="64">
                  <c:v>1.8703524404077694</c:v>
                </c:pt>
                <c:pt idx="65">
                  <c:v>3.3271457676702605</c:v>
                </c:pt>
                <c:pt idx="66">
                  <c:v>4.0128790786566464</c:v>
                </c:pt>
                <c:pt idx="67">
                  <c:v>4.2566795501801389</c:v>
                </c:pt>
                <c:pt idx="68">
                  <c:v>4.6341847793488951</c:v>
                </c:pt>
                <c:pt idx="69">
                  <c:v>4.3648319981741643</c:v>
                </c:pt>
                <c:pt idx="70">
                  <c:v>4.0882143959173138</c:v>
                </c:pt>
                <c:pt idx="71">
                  <c:v>3.8740795382832793</c:v>
                </c:pt>
                <c:pt idx="72">
                  <c:v>4.3512855809709254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059-45BE-A0EA-6DD6226A576A}"/>
            </c:ext>
          </c:extLst>
        </c:ser>
        <c:ser>
          <c:idx val="6"/>
          <c:order val="6"/>
          <c:tx>
            <c:strRef>
              <c:f>'50. ábra'!$B$11</c:f>
              <c:strCache>
                <c:ptCount val="1"/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4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FB-4F68-A087-6930C4B4BE1D}"/>
              </c:ext>
            </c:extLst>
          </c:dPt>
          <c:dPt>
            <c:idx val="29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DFB-4F68-A087-6930C4B4BE1D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CDFB-4F68-A087-6930C4B4BE1D}"/>
              </c:ext>
            </c:extLst>
          </c:dPt>
          <c:dPt>
            <c:idx val="59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DFB-4F68-A087-6930C4B4BE1D}"/>
              </c:ext>
            </c:extLst>
          </c:dPt>
          <c:cat>
            <c:multiLvlStrRef>
              <c:f>'50. ábra'!$F$1:$BZ$2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'50. ábra'!$F$11:$BZ$11</c:f>
              <c:numCache>
                <c:formatCode>General</c:formatCode>
                <c:ptCount val="73"/>
                <c:pt idx="0">
                  <c:v>-1000</c:v>
                </c:pt>
                <c:pt idx="1">
                  <c:v>-1000</c:v>
                </c:pt>
                <c:pt idx="2">
                  <c:v>-1000</c:v>
                </c:pt>
                <c:pt idx="3">
                  <c:v>-1000</c:v>
                </c:pt>
                <c:pt idx="4">
                  <c:v>-1000</c:v>
                </c:pt>
                <c:pt idx="5">
                  <c:v>-1000</c:v>
                </c:pt>
                <c:pt idx="6">
                  <c:v>-1000</c:v>
                </c:pt>
                <c:pt idx="7">
                  <c:v>-1000</c:v>
                </c:pt>
                <c:pt idx="8">
                  <c:v>-1000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-1000</c:v>
                </c:pt>
                <c:pt idx="36">
                  <c:v>-1000</c:v>
                </c:pt>
                <c:pt idx="37">
                  <c:v>-1000</c:v>
                </c:pt>
                <c:pt idx="38">
                  <c:v>-1000</c:v>
                </c:pt>
                <c:pt idx="39">
                  <c:v>-1000</c:v>
                </c:pt>
                <c:pt idx="40">
                  <c:v>-1000</c:v>
                </c:pt>
                <c:pt idx="41">
                  <c:v>-1000</c:v>
                </c:pt>
                <c:pt idx="42">
                  <c:v>-1000</c:v>
                </c:pt>
                <c:pt idx="43">
                  <c:v>-1000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-1000</c:v>
                </c:pt>
                <c:pt idx="60">
                  <c:v>-1000</c:v>
                </c:pt>
                <c:pt idx="61">
                  <c:v>-1000</c:v>
                </c:pt>
                <c:pt idx="62">
                  <c:v>-1000</c:v>
                </c:pt>
                <c:pt idx="63">
                  <c:v>-1000</c:v>
                </c:pt>
                <c:pt idx="64">
                  <c:v>-1000</c:v>
                </c:pt>
                <c:pt idx="65">
                  <c:v>-1000</c:v>
                </c:pt>
                <c:pt idx="66">
                  <c:v>-1000</c:v>
                </c:pt>
                <c:pt idx="67">
                  <c:v>-1000</c:v>
                </c:pt>
                <c:pt idx="68">
                  <c:v>-1000</c:v>
                </c:pt>
                <c:pt idx="69">
                  <c:v>-1000</c:v>
                </c:pt>
                <c:pt idx="70">
                  <c:v>-1000</c:v>
                </c:pt>
                <c:pt idx="71">
                  <c:v>-1000</c:v>
                </c:pt>
                <c:pt idx="72">
                  <c:v>-1000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059-45BE-A0EA-6DD6226A5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814912"/>
        <c:axId val="930815240"/>
      </c:lineChart>
      <c:catAx>
        <c:axId val="963416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5093167260789678E-2"/>
              <c:y val="7.29459960613691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413496"/>
        <c:crosses val="autoZero"/>
        <c:auto val="1"/>
        <c:lblAlgn val="ctr"/>
        <c:lblOffset val="100"/>
        <c:tickLblSkip val="1"/>
        <c:noMultiLvlLbl val="0"/>
      </c:catAx>
      <c:valAx>
        <c:axId val="96341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416448"/>
        <c:crosses val="autoZero"/>
        <c:crossBetween val="between"/>
      </c:valAx>
      <c:valAx>
        <c:axId val="930815240"/>
        <c:scaling>
          <c:orientation val="minMax"/>
          <c:max val="7"/>
          <c:min val="-3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814912"/>
        <c:crosses val="max"/>
        <c:crossBetween val="between"/>
      </c:valAx>
      <c:catAx>
        <c:axId val="93081491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9182163742690057"/>
              <c:y val="3.084722222222222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30815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4.9980143297499455E-3"/>
          <c:y val="0.82910694444444466"/>
          <c:w val="0.98109164199059384"/>
          <c:h val="0.15829791666666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616165287031431E-2"/>
          <c:y val="7.3592237604547209E-2"/>
          <c:w val="0.88140025573726366"/>
          <c:h val="0.630643332219663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'51. ábra'!$B$7</c:f>
              <c:strCache>
                <c:ptCount val="1"/>
                <c:pt idx="0">
                  <c:v>Turizmus export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'51. ábra'!$C$5:$BW$6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'51. ábra'!$C$7:$BW$7</c:f>
              <c:numCache>
                <c:formatCode>0.0</c:formatCode>
                <c:ptCount val="73"/>
                <c:pt idx="0">
                  <c:v>4.1061445807608568</c:v>
                </c:pt>
                <c:pt idx="1">
                  <c:v>4.5788480745755189</c:v>
                </c:pt>
                <c:pt idx="2">
                  <c:v>4.3345307841293579</c:v>
                </c:pt>
                <c:pt idx="3">
                  <c:v>4.2317534015757152</c:v>
                </c:pt>
                <c:pt idx="4">
                  <c:v>3.9450260342563888</c:v>
                </c:pt>
                <c:pt idx="5">
                  <c:v>3.9625280436898382</c:v>
                </c:pt>
                <c:pt idx="6">
                  <c:v>4.1657710046876124</c:v>
                </c:pt>
                <c:pt idx="7">
                  <c:v>4.2566673500195682</c:v>
                </c:pt>
                <c:pt idx="8">
                  <c:v>4.4082933455922229</c:v>
                </c:pt>
                <c:pt idx="9">
                  <c:v>4.323256560044836</c:v>
                </c:pt>
                <c:pt idx="10">
                  <c:v>4.3078932757602493</c:v>
                </c:pt>
                <c:pt idx="11">
                  <c:v>4.4653931176824502</c:v>
                </c:pt>
                <c:pt idx="12">
                  <c:v>2.8515778590047911</c:v>
                </c:pt>
                <c:pt idx="15">
                  <c:v>3.4427902416766609</c:v>
                </c:pt>
                <c:pt idx="16">
                  <c:v>3.464947838130588</c:v>
                </c:pt>
                <c:pt idx="17">
                  <c:v>3.4296216227163079</c:v>
                </c:pt>
                <c:pt idx="18">
                  <c:v>3.5246067389880258</c:v>
                </c:pt>
                <c:pt idx="19">
                  <c:v>3.5698160931135483</c:v>
                </c:pt>
                <c:pt idx="20">
                  <c:v>3.3266838549410016</c:v>
                </c:pt>
                <c:pt idx="21">
                  <c:v>3.2622360783717328</c:v>
                </c:pt>
                <c:pt idx="22">
                  <c:v>3.2220634224341649</c:v>
                </c:pt>
                <c:pt idx="23">
                  <c:v>3.2142239214861901</c:v>
                </c:pt>
                <c:pt idx="24">
                  <c:v>3.1695126837600855</c:v>
                </c:pt>
                <c:pt idx="25">
                  <c:v>2.9899758774248832</c:v>
                </c:pt>
                <c:pt idx="26">
                  <c:v>2.9131463302027227</c:v>
                </c:pt>
                <c:pt idx="27">
                  <c:v>1.9954293678155866</c:v>
                </c:pt>
                <c:pt idx="30">
                  <c:v>2.2013213777247298</c:v>
                </c:pt>
                <c:pt idx="31">
                  <c:v>2.0376388655466151</c:v>
                </c:pt>
                <c:pt idx="32">
                  <c:v>1.969684589887355</c:v>
                </c:pt>
                <c:pt idx="33">
                  <c:v>1.9899855053366715</c:v>
                </c:pt>
                <c:pt idx="34">
                  <c:v>2.1698798678059061</c:v>
                </c:pt>
                <c:pt idx="35">
                  <c:v>2.14207510451571</c:v>
                </c:pt>
                <c:pt idx="36">
                  <c:v>2.1380278121654133</c:v>
                </c:pt>
                <c:pt idx="37">
                  <c:v>2.153337923588746</c:v>
                </c:pt>
                <c:pt idx="38">
                  <c:v>2.2924400808655694</c:v>
                </c:pt>
                <c:pt idx="39">
                  <c:v>2.3815734278741867</c:v>
                </c:pt>
                <c:pt idx="40">
                  <c:v>2.3628873089151434</c:v>
                </c:pt>
                <c:pt idx="41">
                  <c:v>2.3010751435988466</c:v>
                </c:pt>
                <c:pt idx="42">
                  <c:v>1.5641900735421221</c:v>
                </c:pt>
                <c:pt idx="45">
                  <c:v>2.765048649269128</c:v>
                </c:pt>
                <c:pt idx="46">
                  <c:v>2.6125038224152672</c:v>
                </c:pt>
                <c:pt idx="47">
                  <c:v>2.4699107036796422</c:v>
                </c:pt>
                <c:pt idx="48">
                  <c:v>2.4468301439600584</c:v>
                </c:pt>
                <c:pt idx="49">
                  <c:v>2.4315093162552306</c:v>
                </c:pt>
                <c:pt idx="50">
                  <c:v>2.6833242219138818</c:v>
                </c:pt>
                <c:pt idx="51">
                  <c:v>2.5666744023526977</c:v>
                </c:pt>
                <c:pt idx="52">
                  <c:v>2.7476067977474559</c:v>
                </c:pt>
                <c:pt idx="53">
                  <c:v>3.0633609495197502</c:v>
                </c:pt>
                <c:pt idx="54">
                  <c:v>3.0613150239612557</c:v>
                </c:pt>
                <c:pt idx="55">
                  <c:v>3.0275234482797146</c:v>
                </c:pt>
                <c:pt idx="56">
                  <c:v>3.0482010372321153</c:v>
                </c:pt>
                <c:pt idx="57">
                  <c:v>1.8032795872829646</c:v>
                </c:pt>
                <c:pt idx="60">
                  <c:v>6.6165983097785042E-2</c:v>
                </c:pt>
                <c:pt idx="61">
                  <c:v>4.6428375645360724E-2</c:v>
                </c:pt>
                <c:pt idx="62">
                  <c:v>4.8313246091466269E-2</c:v>
                </c:pt>
                <c:pt idx="63">
                  <c:v>6.1578048589524113E-2</c:v>
                </c:pt>
                <c:pt idx="64">
                  <c:v>7.50033451964916E-2</c:v>
                </c:pt>
                <c:pt idx="65">
                  <c:v>0.1001205893358622</c:v>
                </c:pt>
                <c:pt idx="66">
                  <c:v>0.12047115897186389</c:v>
                </c:pt>
                <c:pt idx="67">
                  <c:v>0.15146410278856248</c:v>
                </c:pt>
                <c:pt idx="68">
                  <c:v>0.19629998949061106</c:v>
                </c:pt>
                <c:pt idx="69">
                  <c:v>0.35409721934571126</c:v>
                </c:pt>
                <c:pt idx="70">
                  <c:v>0.49781261531453125</c:v>
                </c:pt>
                <c:pt idx="71">
                  <c:v>0.85601791066048116</c:v>
                </c:pt>
                <c:pt idx="72">
                  <c:v>0.83647965648544242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9-4512-9913-68FA0D0D3D49}"/>
            </c:ext>
          </c:extLst>
        </c:ser>
        <c:ser>
          <c:idx val="1"/>
          <c:order val="1"/>
          <c:tx>
            <c:strRef>
              <c:f>'51. ábra'!$B$8</c:f>
              <c:strCache>
                <c:ptCount val="1"/>
                <c:pt idx="0">
                  <c:v>Szállítás export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'51. ábra'!$C$5:$BW$6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'51. ábra'!$C$8:$BW$8</c:f>
              <c:numCache>
                <c:formatCode>0.0</c:formatCode>
                <c:ptCount val="73"/>
                <c:pt idx="0">
                  <c:v>2.584173793882937</c:v>
                </c:pt>
                <c:pt idx="1">
                  <c:v>2.718476359581675</c:v>
                </c:pt>
                <c:pt idx="2">
                  <c:v>2.9644943784105249</c:v>
                </c:pt>
                <c:pt idx="3">
                  <c:v>3.3838727109918483</c:v>
                </c:pt>
                <c:pt idx="4">
                  <c:v>3.6555790188355224</c:v>
                </c:pt>
                <c:pt idx="5">
                  <c:v>4.024373629669415</c:v>
                </c:pt>
                <c:pt idx="6">
                  <c:v>4.3076627182115423</c:v>
                </c:pt>
                <c:pt idx="7">
                  <c:v>4.3282862840422904</c:v>
                </c:pt>
                <c:pt idx="8">
                  <c:v>4.5114264216954805</c:v>
                </c:pt>
                <c:pt idx="9">
                  <c:v>4.4898934044443335</c:v>
                </c:pt>
                <c:pt idx="10">
                  <c:v>4.6363072717927727</c:v>
                </c:pt>
                <c:pt idx="11">
                  <c:v>4.5820216619361993</c:v>
                </c:pt>
                <c:pt idx="12">
                  <c:v>3.6486624240923851</c:v>
                </c:pt>
                <c:pt idx="15">
                  <c:v>2.3798938830123415</c:v>
                </c:pt>
                <c:pt idx="16">
                  <c:v>2.3335608305831101</c:v>
                </c:pt>
                <c:pt idx="17">
                  <c:v>2.5739249523452714</c:v>
                </c:pt>
                <c:pt idx="18">
                  <c:v>2.6445448392022288</c:v>
                </c:pt>
                <c:pt idx="19">
                  <c:v>2.7976015461514132</c:v>
                </c:pt>
                <c:pt idx="20">
                  <c:v>2.5609274140429452</c:v>
                </c:pt>
                <c:pt idx="21">
                  <c:v>2.6986540947456468</c:v>
                </c:pt>
                <c:pt idx="22">
                  <c:v>2.9395255817024917</c:v>
                </c:pt>
                <c:pt idx="23">
                  <c:v>2.9087058285142331</c:v>
                </c:pt>
                <c:pt idx="24">
                  <c:v>2.9355321706488962</c:v>
                </c:pt>
                <c:pt idx="25">
                  <c:v>3.0166259407543481</c:v>
                </c:pt>
                <c:pt idx="26">
                  <c:v>2.7845969335677792</c:v>
                </c:pt>
                <c:pt idx="27">
                  <c:v>2.6593231781209323</c:v>
                </c:pt>
                <c:pt idx="30">
                  <c:v>1.9537236279971584</c:v>
                </c:pt>
                <c:pt idx="31">
                  <c:v>1.9077509147548557</c:v>
                </c:pt>
                <c:pt idx="32">
                  <c:v>1.7315480777936529</c:v>
                </c:pt>
                <c:pt idx="33">
                  <c:v>1.9411780208196072</c:v>
                </c:pt>
                <c:pt idx="34">
                  <c:v>2.0755585421972027</c:v>
                </c:pt>
                <c:pt idx="35">
                  <c:v>2.1851199802640902</c:v>
                </c:pt>
                <c:pt idx="36">
                  <c:v>2.2833444444390101</c:v>
                </c:pt>
                <c:pt idx="37">
                  <c:v>2.379117141908373</c:v>
                </c:pt>
                <c:pt idx="38">
                  <c:v>2.6727180802646746</c:v>
                </c:pt>
                <c:pt idx="39">
                  <c:v>2.8314791621144435</c:v>
                </c:pt>
                <c:pt idx="40">
                  <c:v>3.0954169374418012</c:v>
                </c:pt>
                <c:pt idx="41">
                  <c:v>3.195791611359283</c:v>
                </c:pt>
                <c:pt idx="42">
                  <c:v>3.1189390056673445</c:v>
                </c:pt>
                <c:pt idx="45">
                  <c:v>3.2725355920529955</c:v>
                </c:pt>
                <c:pt idx="46">
                  <c:v>2.1751883124582654</c:v>
                </c:pt>
                <c:pt idx="47">
                  <c:v>2.0689645058492099</c:v>
                </c:pt>
                <c:pt idx="48">
                  <c:v>2.1265137543913779</c:v>
                </c:pt>
                <c:pt idx="49">
                  <c:v>2.1781648016940371</c:v>
                </c:pt>
                <c:pt idx="50">
                  <c:v>2.6168354853744931</c:v>
                </c:pt>
                <c:pt idx="51">
                  <c:v>2.6918876253935045</c:v>
                </c:pt>
                <c:pt idx="52">
                  <c:v>2.6341522121763719</c:v>
                </c:pt>
                <c:pt idx="53">
                  <c:v>3.0201785284664688</c:v>
                </c:pt>
                <c:pt idx="54">
                  <c:v>3.1191627342447799</c:v>
                </c:pt>
                <c:pt idx="55">
                  <c:v>3.2174559105306382</c:v>
                </c:pt>
                <c:pt idx="56">
                  <c:v>3.2574372610935676</c:v>
                </c:pt>
                <c:pt idx="57">
                  <c:v>3.161057231045882</c:v>
                </c:pt>
                <c:pt idx="60">
                  <c:v>1.9309864540091763</c:v>
                </c:pt>
                <c:pt idx="61">
                  <c:v>1.7416221171953243</c:v>
                </c:pt>
                <c:pt idx="62">
                  <c:v>1.5557757836575663</c:v>
                </c:pt>
                <c:pt idx="63">
                  <c:v>1.7103832109027057</c:v>
                </c:pt>
                <c:pt idx="64">
                  <c:v>1.8964837525168379</c:v>
                </c:pt>
                <c:pt idx="65">
                  <c:v>2.6834764135337039</c:v>
                </c:pt>
                <c:pt idx="66">
                  <c:v>3.0106205332076454</c:v>
                </c:pt>
                <c:pt idx="67">
                  <c:v>3.3639082627237706</c:v>
                </c:pt>
                <c:pt idx="68">
                  <c:v>3.3885348220995697</c:v>
                </c:pt>
                <c:pt idx="69">
                  <c:v>3.425785751346313</c:v>
                </c:pt>
                <c:pt idx="70">
                  <c:v>3.3795338415503342</c:v>
                </c:pt>
                <c:pt idx="71">
                  <c:v>3.5679046683605717</c:v>
                </c:pt>
                <c:pt idx="72">
                  <c:v>3.1814466816083478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9-4512-9913-68FA0D0D3D49}"/>
            </c:ext>
          </c:extLst>
        </c:ser>
        <c:ser>
          <c:idx val="4"/>
          <c:order val="2"/>
          <c:tx>
            <c:strRef>
              <c:f>'51. ábra'!$B$11</c:f>
              <c:strCache>
                <c:ptCount val="1"/>
                <c:pt idx="0">
                  <c:v>Turimzus import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C00000"/>
              </a:solidFill>
            </a:ln>
            <a:effectLst/>
          </c:spPr>
          <c:invertIfNegative val="0"/>
          <c:cat>
            <c:multiLvlStrRef>
              <c:f>'51. ábra'!$C$5:$BW$6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'51. ábra'!$C$11:$BW$11</c:f>
              <c:numCache>
                <c:formatCode>0.0</c:formatCode>
                <c:ptCount val="73"/>
                <c:pt idx="0">
                  <c:v>-2.0143350773543829</c:v>
                </c:pt>
                <c:pt idx="1">
                  <c:v>-2.0851763188906682</c:v>
                </c:pt>
                <c:pt idx="2">
                  <c:v>-1.8293270969452953</c:v>
                </c:pt>
                <c:pt idx="3">
                  <c:v>-1.7467617234584902</c:v>
                </c:pt>
                <c:pt idx="4">
                  <c:v>-1.4708980445602629</c:v>
                </c:pt>
                <c:pt idx="5">
                  <c:v>-1.4085307703842953</c:v>
                </c:pt>
                <c:pt idx="6">
                  <c:v>-1.4433357091945831</c:v>
                </c:pt>
                <c:pt idx="7">
                  <c:v>-1.463883911654007</c:v>
                </c:pt>
                <c:pt idx="8">
                  <c:v>-1.6822399333336777</c:v>
                </c:pt>
                <c:pt idx="9">
                  <c:v>-1.7159496053607566</c:v>
                </c:pt>
                <c:pt idx="10">
                  <c:v>-1.6484026267228848</c:v>
                </c:pt>
                <c:pt idx="11">
                  <c:v>-1.6806981814992321</c:v>
                </c:pt>
                <c:pt idx="12">
                  <c:v>-1.0089705689612489</c:v>
                </c:pt>
                <c:pt idx="15">
                  <c:v>-2.0446480597116157</c:v>
                </c:pt>
                <c:pt idx="16">
                  <c:v>-2.0370575657081962</c:v>
                </c:pt>
                <c:pt idx="17">
                  <c:v>-2.0350404653835548</c:v>
                </c:pt>
                <c:pt idx="18">
                  <c:v>-2.0796729676418626</c:v>
                </c:pt>
                <c:pt idx="19">
                  <c:v>-2.1421357016055711</c:v>
                </c:pt>
                <c:pt idx="20">
                  <c:v>-2.1917559014120727</c:v>
                </c:pt>
                <c:pt idx="21">
                  <c:v>-2.4553899576711529</c:v>
                </c:pt>
                <c:pt idx="22">
                  <c:v>-2.5377699792931372</c:v>
                </c:pt>
                <c:pt idx="23">
                  <c:v>-2.5061951810311642</c:v>
                </c:pt>
                <c:pt idx="24">
                  <c:v>-2.4870652342196879</c:v>
                </c:pt>
                <c:pt idx="25">
                  <c:v>-2.3973201986141017</c:v>
                </c:pt>
                <c:pt idx="26">
                  <c:v>-2.3489845981837876</c:v>
                </c:pt>
                <c:pt idx="27">
                  <c:v>-1.7369142633985271</c:v>
                </c:pt>
                <c:pt idx="30">
                  <c:v>-1.8267132799472605</c:v>
                </c:pt>
                <c:pt idx="31">
                  <c:v>-1.6560949771413567</c:v>
                </c:pt>
                <c:pt idx="32">
                  <c:v>-1.7512846729190727</c:v>
                </c:pt>
                <c:pt idx="33">
                  <c:v>-1.555988931348004</c:v>
                </c:pt>
                <c:pt idx="34">
                  <c:v>-1.7187756360443462</c:v>
                </c:pt>
                <c:pt idx="35">
                  <c:v>-1.6522708019650274</c:v>
                </c:pt>
                <c:pt idx="36">
                  <c:v>-1.5676196783469414</c:v>
                </c:pt>
                <c:pt idx="37">
                  <c:v>-1.6126157507728338</c:v>
                </c:pt>
                <c:pt idx="38">
                  <c:v>-1.6640997101606751</c:v>
                </c:pt>
                <c:pt idx="39">
                  <c:v>-1.6434398172240585</c:v>
                </c:pt>
                <c:pt idx="40">
                  <c:v>-1.6160302094624002</c:v>
                </c:pt>
                <c:pt idx="41">
                  <c:v>-1.5477928104502732</c:v>
                </c:pt>
                <c:pt idx="42">
                  <c:v>-1.0370248512877756</c:v>
                </c:pt>
                <c:pt idx="45">
                  <c:v>-2.3019668139788485</c:v>
                </c:pt>
                <c:pt idx="46">
                  <c:v>-2.3466509401581388</c:v>
                </c:pt>
                <c:pt idx="47">
                  <c:v>-2.1568089727476836</c:v>
                </c:pt>
                <c:pt idx="48">
                  <c:v>-2.1973367739763972</c:v>
                </c:pt>
                <c:pt idx="49">
                  <c:v>-2.264742299427664</c:v>
                </c:pt>
                <c:pt idx="50">
                  <c:v>-2.3935945154179996</c:v>
                </c:pt>
                <c:pt idx="51">
                  <c:v>-2.3984560095135823</c:v>
                </c:pt>
                <c:pt idx="52">
                  <c:v>-2.40348211554566</c:v>
                </c:pt>
                <c:pt idx="53">
                  <c:v>-2.4954504234961719</c:v>
                </c:pt>
                <c:pt idx="54">
                  <c:v>-2.5140685868005486</c:v>
                </c:pt>
                <c:pt idx="55">
                  <c:v>-2.4863276558423788</c:v>
                </c:pt>
                <c:pt idx="56">
                  <c:v>-2.4639589539041094</c:v>
                </c:pt>
                <c:pt idx="57">
                  <c:v>-1.6036096293331727</c:v>
                </c:pt>
                <c:pt idx="60">
                  <c:v>-1.0078927244920253</c:v>
                </c:pt>
                <c:pt idx="61">
                  <c:v>-0.83822751935446282</c:v>
                </c:pt>
                <c:pt idx="62">
                  <c:v>-0.98871060350396911</c:v>
                </c:pt>
                <c:pt idx="63">
                  <c:v>-1.0695211534605642</c:v>
                </c:pt>
                <c:pt idx="64">
                  <c:v>-1.0782564826045515</c:v>
                </c:pt>
                <c:pt idx="65">
                  <c:v>-1.0501680394239643</c:v>
                </c:pt>
                <c:pt idx="66">
                  <c:v>-1.2582756433075926</c:v>
                </c:pt>
                <c:pt idx="67">
                  <c:v>-1.2577347911060048</c:v>
                </c:pt>
                <c:pt idx="68">
                  <c:v>-1.366904274949752</c:v>
                </c:pt>
                <c:pt idx="69">
                  <c:v>-2.055023524148313</c:v>
                </c:pt>
                <c:pt idx="70">
                  <c:v>-2.2114236840728299</c:v>
                </c:pt>
                <c:pt idx="71">
                  <c:v>-2.4004002309300221</c:v>
                </c:pt>
                <c:pt idx="72">
                  <c:v>-1.5784431369067962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29-4512-9913-68FA0D0D3D49}"/>
            </c:ext>
          </c:extLst>
        </c:ser>
        <c:ser>
          <c:idx val="5"/>
          <c:order val="3"/>
          <c:tx>
            <c:strRef>
              <c:f>'51. ábra'!$B$12</c:f>
              <c:strCache>
                <c:ptCount val="1"/>
                <c:pt idx="0">
                  <c:v>Szállítás import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2060"/>
              </a:solidFill>
            </a:ln>
            <a:effectLst/>
          </c:spPr>
          <c:invertIfNegative val="0"/>
          <c:cat>
            <c:multiLvlStrRef>
              <c:f>'51. ábra'!$C$5:$BW$6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'51. ábra'!$C$12:$BW$12</c:f>
              <c:numCache>
                <c:formatCode>0.0</c:formatCode>
                <c:ptCount val="73"/>
                <c:pt idx="0">
                  <c:v>-2.2946835368229763</c:v>
                </c:pt>
                <c:pt idx="1">
                  <c:v>-2.1920298471180728</c:v>
                </c:pt>
                <c:pt idx="2">
                  <c:v>-2.4776783920405689</c:v>
                </c:pt>
                <c:pt idx="3">
                  <c:v>-2.6569216781858787</c:v>
                </c:pt>
                <c:pt idx="4">
                  <c:v>-2.8526356252464891</c:v>
                </c:pt>
                <c:pt idx="5">
                  <c:v>-2.9141914547238366</c:v>
                </c:pt>
                <c:pt idx="6">
                  <c:v>-3.1179407694019248</c:v>
                </c:pt>
                <c:pt idx="7">
                  <c:v>-3.1693375115482203</c:v>
                </c:pt>
                <c:pt idx="8">
                  <c:v>-3.0905487747136289</c:v>
                </c:pt>
                <c:pt idx="9">
                  <c:v>-3.1061139326216458</c:v>
                </c:pt>
                <c:pt idx="10">
                  <c:v>-3.1994592214379241</c:v>
                </c:pt>
                <c:pt idx="11">
                  <c:v>-3.1743247262107235</c:v>
                </c:pt>
                <c:pt idx="12">
                  <c:v>-2.8439324877309993</c:v>
                </c:pt>
                <c:pt idx="15">
                  <c:v>-1.7753785157803545</c:v>
                </c:pt>
                <c:pt idx="16">
                  <c:v>-1.6697007053305148</c:v>
                </c:pt>
                <c:pt idx="17">
                  <c:v>-2.0933273253356086</c:v>
                </c:pt>
                <c:pt idx="18">
                  <c:v>-2.097775506719735</c:v>
                </c:pt>
                <c:pt idx="19">
                  <c:v>-2.3116612147032005</c:v>
                </c:pt>
                <c:pt idx="20">
                  <c:v>-2.3288857105218588</c:v>
                </c:pt>
                <c:pt idx="21">
                  <c:v>-2.3877778622664945</c:v>
                </c:pt>
                <c:pt idx="22">
                  <c:v>-2.4452612413741059</c:v>
                </c:pt>
                <c:pt idx="23">
                  <c:v>-2.2860598423208782</c:v>
                </c:pt>
                <c:pt idx="24">
                  <c:v>-2.2989138345800462</c:v>
                </c:pt>
                <c:pt idx="25">
                  <c:v>-2.3729937173186997</c:v>
                </c:pt>
                <c:pt idx="26">
                  <c:v>-2.3792131294522338</c:v>
                </c:pt>
                <c:pt idx="27">
                  <c:v>-2.24806807734076</c:v>
                </c:pt>
                <c:pt idx="30">
                  <c:v>-1.0206745077631554</c:v>
                </c:pt>
                <c:pt idx="31">
                  <c:v>-0.94034218409406056</c:v>
                </c:pt>
                <c:pt idx="32">
                  <c:v>-1.034004359165178</c:v>
                </c:pt>
                <c:pt idx="33">
                  <c:v>-1.0315456581894846</c:v>
                </c:pt>
                <c:pt idx="34">
                  <c:v>-1.1573036052021484</c:v>
                </c:pt>
                <c:pt idx="35">
                  <c:v>-1.0959240656789877</c:v>
                </c:pt>
                <c:pt idx="36">
                  <c:v>-1.1748098924872132</c:v>
                </c:pt>
                <c:pt idx="37">
                  <c:v>-1.2221729321019426</c:v>
                </c:pt>
                <c:pt idx="38">
                  <c:v>-1.3590623790335896</c:v>
                </c:pt>
                <c:pt idx="39">
                  <c:v>-1.4050066685167757</c:v>
                </c:pt>
                <c:pt idx="40">
                  <c:v>-1.5021137540907641</c:v>
                </c:pt>
                <c:pt idx="41">
                  <c:v>-1.5278830916337294</c:v>
                </c:pt>
                <c:pt idx="42">
                  <c:v>-1.4618952113087018</c:v>
                </c:pt>
                <c:pt idx="45">
                  <c:v>-2.7046335370329531</c:v>
                </c:pt>
                <c:pt idx="46">
                  <c:v>-2.0068460237520203</c:v>
                </c:pt>
                <c:pt idx="47">
                  <c:v>-2.1139866282829853</c:v>
                </c:pt>
                <c:pt idx="48">
                  <c:v>-2.0899101739721897</c:v>
                </c:pt>
                <c:pt idx="49">
                  <c:v>-2.049997485582876</c:v>
                </c:pt>
                <c:pt idx="50">
                  <c:v>-2.1105808429159945</c:v>
                </c:pt>
                <c:pt idx="51">
                  <c:v>-2.2849118721802446</c:v>
                </c:pt>
                <c:pt idx="52">
                  <c:v>-2.288272431413255</c:v>
                </c:pt>
                <c:pt idx="53">
                  <c:v>-2.4961906935713714</c:v>
                </c:pt>
                <c:pt idx="54">
                  <c:v>-2.6322482648644367</c:v>
                </c:pt>
                <c:pt idx="55">
                  <c:v>-2.9039556228388199</c:v>
                </c:pt>
                <c:pt idx="56">
                  <c:v>-2.9071476969100369</c:v>
                </c:pt>
                <c:pt idx="57">
                  <c:v>-2.6207093162866437</c:v>
                </c:pt>
                <c:pt idx="60">
                  <c:v>-1.8422274415556039</c:v>
                </c:pt>
                <c:pt idx="61">
                  <c:v>-1.6017844279432603</c:v>
                </c:pt>
                <c:pt idx="62">
                  <c:v>-0.92482493329936721</c:v>
                </c:pt>
                <c:pt idx="63">
                  <c:v>-1.0234197942679377</c:v>
                </c:pt>
                <c:pt idx="64">
                  <c:v>-1.001675122839824</c:v>
                </c:pt>
                <c:pt idx="65">
                  <c:v>-0.9955595799885073</c:v>
                </c:pt>
                <c:pt idx="66">
                  <c:v>-1.0927462043244485</c:v>
                </c:pt>
                <c:pt idx="67">
                  <c:v>-1.1828064413404682</c:v>
                </c:pt>
                <c:pt idx="68">
                  <c:v>-1.1786131375701387</c:v>
                </c:pt>
                <c:pt idx="69">
                  <c:v>-1.2997338569098289</c:v>
                </c:pt>
                <c:pt idx="70">
                  <c:v>-1.4336942101111678</c:v>
                </c:pt>
                <c:pt idx="71">
                  <c:v>-1.6251991413129601</c:v>
                </c:pt>
                <c:pt idx="72">
                  <c:v>-1.3173853192232103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29-4512-9913-68FA0D0D3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5695856"/>
        <c:axId val="885696184"/>
        <c:extLst/>
      </c:barChart>
      <c:lineChart>
        <c:grouping val="standard"/>
        <c:varyColors val="0"/>
        <c:ser>
          <c:idx val="8"/>
          <c:order val="4"/>
          <c:tx>
            <c:strRef>
              <c:f>'51. ábra'!$B$15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29-4512-9913-68FA0D0D3D49}"/>
              </c:ext>
            </c:extLst>
          </c:dPt>
          <c:dPt>
            <c:idx val="26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229-4512-9913-68FA0D0D3D49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1229-4512-9913-68FA0D0D3D49}"/>
              </c:ext>
            </c:extLst>
          </c:dPt>
          <c:dPt>
            <c:idx val="52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229-4512-9913-68FA0D0D3D49}"/>
              </c:ext>
            </c:extLst>
          </c:dPt>
          <c:cat>
            <c:multiLvlStrRef>
              <c:f>'51. ábra'!$C$5:$BW$6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'51. ábra'!$C$15:$BW$15</c:f>
              <c:numCache>
                <c:formatCode>0.0</c:formatCode>
                <c:ptCount val="73"/>
                <c:pt idx="0">
                  <c:v>1.2660004543196379</c:v>
                </c:pt>
                <c:pt idx="1">
                  <c:v>1.3092992163017687</c:v>
                </c:pt>
                <c:pt idx="2">
                  <c:v>2.7335430881372016</c:v>
                </c:pt>
                <c:pt idx="3">
                  <c:v>3.322672300242937</c:v>
                </c:pt>
                <c:pt idx="4">
                  <c:v>3.8375941651315699</c:v>
                </c:pt>
                <c:pt idx="5">
                  <c:v>3.7180860604361747</c:v>
                </c:pt>
                <c:pt idx="6">
                  <c:v>4.3249159963343864</c:v>
                </c:pt>
                <c:pt idx="7">
                  <c:v>4.3536679632622359</c:v>
                </c:pt>
                <c:pt idx="8">
                  <c:v>5.2733887393832291</c:v>
                </c:pt>
                <c:pt idx="9">
                  <c:v>5.4769447599649101</c:v>
                </c:pt>
                <c:pt idx="10">
                  <c:v>5.6605023997785064</c:v>
                </c:pt>
                <c:pt idx="11">
                  <c:v>5.1853105594743916</c:v>
                </c:pt>
                <c:pt idx="12">
                  <c:v>3.8531943089312541</c:v>
                </c:pt>
                <c:pt idx="15">
                  <c:v>2.2082322365033793</c:v>
                </c:pt>
                <c:pt idx="16">
                  <c:v>2.0729852135691642</c:v>
                </c:pt>
                <c:pt idx="17">
                  <c:v>1.9606788362373422</c:v>
                </c:pt>
                <c:pt idx="18">
                  <c:v>2.0034485639661401</c:v>
                </c:pt>
                <c:pt idx="19">
                  <c:v>1.8984889101035005</c:v>
                </c:pt>
                <c:pt idx="20">
                  <c:v>1.7018900828675552</c:v>
                </c:pt>
                <c:pt idx="21">
                  <c:v>1.281841685042961</c:v>
                </c:pt>
                <c:pt idx="22">
                  <c:v>1.8722848773861234</c:v>
                </c:pt>
                <c:pt idx="23">
                  <c:v>2.2215296419052937</c:v>
                </c:pt>
                <c:pt idx="24">
                  <c:v>2.4366069173671754</c:v>
                </c:pt>
                <c:pt idx="25">
                  <c:v>2.219115682613868</c:v>
                </c:pt>
                <c:pt idx="26">
                  <c:v>1.8152746509877193</c:v>
                </c:pt>
                <c:pt idx="27">
                  <c:v>1.8813255110959748</c:v>
                </c:pt>
                <c:pt idx="30">
                  <c:v>1.5723372719204898</c:v>
                </c:pt>
                <c:pt idx="31">
                  <c:v>1.7248628890580022</c:v>
                </c:pt>
                <c:pt idx="32">
                  <c:v>1.0335627010924409</c:v>
                </c:pt>
                <c:pt idx="33">
                  <c:v>1.456344709447885</c:v>
                </c:pt>
                <c:pt idx="34">
                  <c:v>1.6213119833673053</c:v>
                </c:pt>
                <c:pt idx="35">
                  <c:v>2.0302450780006795</c:v>
                </c:pt>
                <c:pt idx="36">
                  <c:v>2.3064552181681481</c:v>
                </c:pt>
                <c:pt idx="37">
                  <c:v>2.5279092718899072</c:v>
                </c:pt>
                <c:pt idx="38">
                  <c:v>3.2201038944129659</c:v>
                </c:pt>
                <c:pt idx="39">
                  <c:v>3.8140537868580404</c:v>
                </c:pt>
                <c:pt idx="40">
                  <c:v>4.2738263028252641</c:v>
                </c:pt>
                <c:pt idx="41">
                  <c:v>4.4418770507245151</c:v>
                </c:pt>
                <c:pt idx="42">
                  <c:v>4.4543571152582908</c:v>
                </c:pt>
                <c:pt idx="45">
                  <c:v>-0.51232015176276313</c:v>
                </c:pt>
                <c:pt idx="46">
                  <c:v>-1.4088330556231634</c:v>
                </c:pt>
                <c:pt idx="47">
                  <c:v>-0.95499694230862353</c:v>
                </c:pt>
                <c:pt idx="48">
                  <c:v>-0.37823699766494379</c:v>
                </c:pt>
                <c:pt idx="49">
                  <c:v>0.57287936098467274</c:v>
                </c:pt>
                <c:pt idx="50">
                  <c:v>0.64984344924760507</c:v>
                </c:pt>
                <c:pt idx="51">
                  <c:v>0.23049722105312931</c:v>
                </c:pt>
                <c:pt idx="52">
                  <c:v>0.16034078999493673</c:v>
                </c:pt>
                <c:pt idx="53">
                  <c:v>0.47290919970636125</c:v>
                </c:pt>
                <c:pt idx="54">
                  <c:v>1.0438613405763224</c:v>
                </c:pt>
                <c:pt idx="55">
                  <c:v>1.0366960689566582</c:v>
                </c:pt>
                <c:pt idx="56">
                  <c:v>1.3064479700677154</c:v>
                </c:pt>
                <c:pt idx="57">
                  <c:v>1.2915499366779795</c:v>
                </c:pt>
                <c:pt idx="60">
                  <c:v>2.0001502075595381</c:v>
                </c:pt>
                <c:pt idx="61">
                  <c:v>0.76499441767305765</c:v>
                </c:pt>
                <c:pt idx="62">
                  <c:v>1.1936238906852292</c:v>
                </c:pt>
                <c:pt idx="63">
                  <c:v>1.2584076119647847</c:v>
                </c:pt>
                <c:pt idx="64">
                  <c:v>1.8703524404077694</c:v>
                </c:pt>
                <c:pt idx="65">
                  <c:v>3.3271457676702605</c:v>
                </c:pt>
                <c:pt idx="66">
                  <c:v>4.0128790786566464</c:v>
                </c:pt>
                <c:pt idx="67">
                  <c:v>4.2566795501801389</c:v>
                </c:pt>
                <c:pt idx="68">
                  <c:v>4.6341847793488951</c:v>
                </c:pt>
                <c:pt idx="69">
                  <c:v>4.3648319981741643</c:v>
                </c:pt>
                <c:pt idx="70">
                  <c:v>4.0882143959173138</c:v>
                </c:pt>
                <c:pt idx="71">
                  <c:v>3.8740795382832793</c:v>
                </c:pt>
                <c:pt idx="72">
                  <c:v>4.3512855809709254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229-4512-9913-68FA0D0D3D49}"/>
            </c:ext>
          </c:extLst>
        </c:ser>
        <c:ser>
          <c:idx val="9"/>
          <c:order val="5"/>
          <c:tx>
            <c:strRef>
              <c:f>'51. ábra'!$B$18</c:f>
              <c:strCache>
                <c:ptCount val="1"/>
              </c:strCache>
            </c:strRef>
          </c:tx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'51. ábra'!$C$5:$BW$6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'51. ábra'!$C$18:$BW$18</c:f>
              <c:numCache>
                <c:formatCode>General</c:formatCode>
                <c:ptCount val="73"/>
                <c:pt idx="0">
                  <c:v>-1000</c:v>
                </c:pt>
                <c:pt idx="1">
                  <c:v>-1000</c:v>
                </c:pt>
                <c:pt idx="2">
                  <c:v>-1000</c:v>
                </c:pt>
                <c:pt idx="3">
                  <c:v>-1000</c:v>
                </c:pt>
                <c:pt idx="4">
                  <c:v>-1000</c:v>
                </c:pt>
                <c:pt idx="5">
                  <c:v>-1000</c:v>
                </c:pt>
                <c:pt idx="6">
                  <c:v>-1000</c:v>
                </c:pt>
                <c:pt idx="7">
                  <c:v>-1000</c:v>
                </c:pt>
                <c:pt idx="8">
                  <c:v>-1000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-1000</c:v>
                </c:pt>
                <c:pt idx="36">
                  <c:v>-1000</c:v>
                </c:pt>
                <c:pt idx="37">
                  <c:v>-1000</c:v>
                </c:pt>
                <c:pt idx="38">
                  <c:v>-1000</c:v>
                </c:pt>
                <c:pt idx="39">
                  <c:v>-1000</c:v>
                </c:pt>
                <c:pt idx="40">
                  <c:v>-1000</c:v>
                </c:pt>
                <c:pt idx="41">
                  <c:v>-1000</c:v>
                </c:pt>
                <c:pt idx="42">
                  <c:v>-1000</c:v>
                </c:pt>
                <c:pt idx="43">
                  <c:v>-1000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-1000</c:v>
                </c:pt>
                <c:pt idx="60">
                  <c:v>-1000</c:v>
                </c:pt>
                <c:pt idx="61">
                  <c:v>-1000</c:v>
                </c:pt>
                <c:pt idx="62">
                  <c:v>-1000</c:v>
                </c:pt>
                <c:pt idx="63">
                  <c:v>-1000</c:v>
                </c:pt>
                <c:pt idx="64">
                  <c:v>-1000</c:v>
                </c:pt>
                <c:pt idx="65">
                  <c:v>-1000</c:v>
                </c:pt>
                <c:pt idx="66">
                  <c:v>-1000</c:v>
                </c:pt>
                <c:pt idx="67">
                  <c:v>-1000</c:v>
                </c:pt>
                <c:pt idx="68">
                  <c:v>-1000</c:v>
                </c:pt>
                <c:pt idx="69">
                  <c:v>-1000</c:v>
                </c:pt>
                <c:pt idx="70">
                  <c:v>-1000</c:v>
                </c:pt>
                <c:pt idx="71">
                  <c:v>-1000</c:v>
                </c:pt>
                <c:pt idx="72">
                  <c:v>-1000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3E-4B38-AEC9-519F72CC6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771696"/>
        <c:axId val="969775632"/>
      </c:lineChart>
      <c:catAx>
        <c:axId val="885695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748083812858216E-2"/>
              <c:y val="1.29632507115986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696184"/>
        <c:crosses val="autoZero"/>
        <c:auto val="1"/>
        <c:lblAlgn val="ctr"/>
        <c:lblOffset val="100"/>
        <c:tickLblSkip val="1"/>
        <c:noMultiLvlLbl val="0"/>
      </c:catAx>
      <c:valAx>
        <c:axId val="885696184"/>
        <c:scaling>
          <c:orientation val="minMax"/>
          <c:min val="-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695856"/>
        <c:crosses val="autoZero"/>
        <c:crossBetween val="between"/>
      </c:valAx>
      <c:valAx>
        <c:axId val="969775632"/>
        <c:scaling>
          <c:orientation val="minMax"/>
          <c:max val="10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71696"/>
        <c:crosses val="max"/>
        <c:crossBetween val="between"/>
      </c:valAx>
      <c:catAx>
        <c:axId val="96977169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230181317130921"/>
              <c:y val="1.52802799498203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69775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5.2099333737128991E-3"/>
          <c:y val="0.92432512865025729"/>
          <c:w val="0.97919794500571722"/>
          <c:h val="7.5674949359457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616165287031431E-2"/>
          <c:y val="7.3592237604547209E-2"/>
          <c:w val="0.88140025573726366"/>
          <c:h val="0.630643332219663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'51. ábra'!$A$7</c:f>
              <c:strCache>
                <c:ptCount val="1"/>
                <c:pt idx="0">
                  <c:v>Travel export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'51.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'51. ábra'!$C$7:$BW$7</c:f>
              <c:numCache>
                <c:formatCode>0.0</c:formatCode>
                <c:ptCount val="73"/>
                <c:pt idx="0">
                  <c:v>4.1061445807608568</c:v>
                </c:pt>
                <c:pt idx="1">
                  <c:v>4.5788480745755189</c:v>
                </c:pt>
                <c:pt idx="2">
                  <c:v>4.3345307841293579</c:v>
                </c:pt>
                <c:pt idx="3">
                  <c:v>4.2317534015757152</c:v>
                </c:pt>
                <c:pt idx="4">
                  <c:v>3.9450260342563888</c:v>
                </c:pt>
                <c:pt idx="5">
                  <c:v>3.9625280436898382</c:v>
                </c:pt>
                <c:pt idx="6">
                  <c:v>4.1657710046876124</c:v>
                </c:pt>
                <c:pt idx="7">
                  <c:v>4.2566673500195682</c:v>
                </c:pt>
                <c:pt idx="8">
                  <c:v>4.4082933455922229</c:v>
                </c:pt>
                <c:pt idx="9">
                  <c:v>4.323256560044836</c:v>
                </c:pt>
                <c:pt idx="10">
                  <c:v>4.3078932757602493</c:v>
                </c:pt>
                <c:pt idx="11">
                  <c:v>4.4653931176824502</c:v>
                </c:pt>
                <c:pt idx="12">
                  <c:v>2.8515778590047911</c:v>
                </c:pt>
                <c:pt idx="15">
                  <c:v>3.4427902416766609</c:v>
                </c:pt>
                <c:pt idx="16">
                  <c:v>3.464947838130588</c:v>
                </c:pt>
                <c:pt idx="17">
                  <c:v>3.4296216227163079</c:v>
                </c:pt>
                <c:pt idx="18">
                  <c:v>3.5246067389880258</c:v>
                </c:pt>
                <c:pt idx="19">
                  <c:v>3.5698160931135483</c:v>
                </c:pt>
                <c:pt idx="20">
                  <c:v>3.3266838549410016</c:v>
                </c:pt>
                <c:pt idx="21">
                  <c:v>3.2622360783717328</c:v>
                </c:pt>
                <c:pt idx="22">
                  <c:v>3.2220634224341649</c:v>
                </c:pt>
                <c:pt idx="23">
                  <c:v>3.2142239214861901</c:v>
                </c:pt>
                <c:pt idx="24">
                  <c:v>3.1695126837600855</c:v>
                </c:pt>
                <c:pt idx="25">
                  <c:v>2.9899758774248832</c:v>
                </c:pt>
                <c:pt idx="26">
                  <c:v>2.9131463302027227</c:v>
                </c:pt>
                <c:pt idx="27">
                  <c:v>1.9954293678155866</c:v>
                </c:pt>
                <c:pt idx="30">
                  <c:v>2.2013213777247298</c:v>
                </c:pt>
                <c:pt idx="31">
                  <c:v>2.0376388655466151</c:v>
                </c:pt>
                <c:pt idx="32">
                  <c:v>1.969684589887355</c:v>
                </c:pt>
                <c:pt idx="33">
                  <c:v>1.9899855053366715</c:v>
                </c:pt>
                <c:pt idx="34">
                  <c:v>2.1698798678059061</c:v>
                </c:pt>
                <c:pt idx="35">
                  <c:v>2.14207510451571</c:v>
                </c:pt>
                <c:pt idx="36">
                  <c:v>2.1380278121654133</c:v>
                </c:pt>
                <c:pt idx="37">
                  <c:v>2.153337923588746</c:v>
                </c:pt>
                <c:pt idx="38">
                  <c:v>2.2924400808655694</c:v>
                </c:pt>
                <c:pt idx="39">
                  <c:v>2.3815734278741867</c:v>
                </c:pt>
                <c:pt idx="40">
                  <c:v>2.3628873089151434</c:v>
                </c:pt>
                <c:pt idx="41">
                  <c:v>2.3010751435988466</c:v>
                </c:pt>
                <c:pt idx="42">
                  <c:v>1.5641900735421221</c:v>
                </c:pt>
                <c:pt idx="45">
                  <c:v>2.765048649269128</c:v>
                </c:pt>
                <c:pt idx="46">
                  <c:v>2.6125038224152672</c:v>
                </c:pt>
                <c:pt idx="47">
                  <c:v>2.4699107036796422</c:v>
                </c:pt>
                <c:pt idx="48">
                  <c:v>2.4468301439600584</c:v>
                </c:pt>
                <c:pt idx="49">
                  <c:v>2.4315093162552306</c:v>
                </c:pt>
                <c:pt idx="50">
                  <c:v>2.6833242219138818</c:v>
                </c:pt>
                <c:pt idx="51">
                  <c:v>2.5666744023526977</c:v>
                </c:pt>
                <c:pt idx="52">
                  <c:v>2.7476067977474559</c:v>
                </c:pt>
                <c:pt idx="53">
                  <c:v>3.0633609495197502</c:v>
                </c:pt>
                <c:pt idx="54">
                  <c:v>3.0613150239612557</c:v>
                </c:pt>
                <c:pt idx="55">
                  <c:v>3.0275234482797146</c:v>
                </c:pt>
                <c:pt idx="56">
                  <c:v>3.0482010372321153</c:v>
                </c:pt>
                <c:pt idx="57">
                  <c:v>1.8032795872829646</c:v>
                </c:pt>
                <c:pt idx="60">
                  <c:v>6.6165983097785042E-2</c:v>
                </c:pt>
                <c:pt idx="61">
                  <c:v>4.6428375645360724E-2</c:v>
                </c:pt>
                <c:pt idx="62">
                  <c:v>4.8313246091466269E-2</c:v>
                </c:pt>
                <c:pt idx="63">
                  <c:v>6.1578048589524113E-2</c:v>
                </c:pt>
                <c:pt idx="64">
                  <c:v>7.50033451964916E-2</c:v>
                </c:pt>
                <c:pt idx="65">
                  <c:v>0.1001205893358622</c:v>
                </c:pt>
                <c:pt idx="66">
                  <c:v>0.12047115897186389</c:v>
                </c:pt>
                <c:pt idx="67">
                  <c:v>0.15146410278856248</c:v>
                </c:pt>
                <c:pt idx="68">
                  <c:v>0.19629998949061106</c:v>
                </c:pt>
                <c:pt idx="69">
                  <c:v>0.35409721934571126</c:v>
                </c:pt>
                <c:pt idx="70">
                  <c:v>0.49781261531453125</c:v>
                </c:pt>
                <c:pt idx="71">
                  <c:v>0.85601791066048116</c:v>
                </c:pt>
                <c:pt idx="72">
                  <c:v>0.83647965648544242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E-463F-BA03-EF12526FD978}"/>
            </c:ext>
          </c:extLst>
        </c:ser>
        <c:ser>
          <c:idx val="1"/>
          <c:order val="1"/>
          <c:tx>
            <c:strRef>
              <c:f>'51. ábra'!$A$8</c:f>
              <c:strCache>
                <c:ptCount val="1"/>
                <c:pt idx="0">
                  <c:v>Transport export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'51.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'51. ábra'!$C$8:$BW$8</c:f>
              <c:numCache>
                <c:formatCode>0.0</c:formatCode>
                <c:ptCount val="73"/>
                <c:pt idx="0">
                  <c:v>2.584173793882937</c:v>
                </c:pt>
                <c:pt idx="1">
                  <c:v>2.718476359581675</c:v>
                </c:pt>
                <c:pt idx="2">
                  <c:v>2.9644943784105249</c:v>
                </c:pt>
                <c:pt idx="3">
                  <c:v>3.3838727109918483</c:v>
                </c:pt>
                <c:pt idx="4">
                  <c:v>3.6555790188355224</c:v>
                </c:pt>
                <c:pt idx="5">
                  <c:v>4.024373629669415</c:v>
                </c:pt>
                <c:pt idx="6">
                  <c:v>4.3076627182115423</c:v>
                </c:pt>
                <c:pt idx="7">
                  <c:v>4.3282862840422904</c:v>
                </c:pt>
                <c:pt idx="8">
                  <c:v>4.5114264216954805</c:v>
                </c:pt>
                <c:pt idx="9">
                  <c:v>4.4898934044443335</c:v>
                </c:pt>
                <c:pt idx="10">
                  <c:v>4.6363072717927727</c:v>
                </c:pt>
                <c:pt idx="11">
                  <c:v>4.5820216619361993</c:v>
                </c:pt>
                <c:pt idx="12">
                  <c:v>3.6486624240923851</c:v>
                </c:pt>
                <c:pt idx="15">
                  <c:v>2.3798938830123415</c:v>
                </c:pt>
                <c:pt idx="16">
                  <c:v>2.3335608305831101</c:v>
                </c:pt>
                <c:pt idx="17">
                  <c:v>2.5739249523452714</c:v>
                </c:pt>
                <c:pt idx="18">
                  <c:v>2.6445448392022288</c:v>
                </c:pt>
                <c:pt idx="19">
                  <c:v>2.7976015461514132</c:v>
                </c:pt>
                <c:pt idx="20">
                  <c:v>2.5609274140429452</c:v>
                </c:pt>
                <c:pt idx="21">
                  <c:v>2.6986540947456468</c:v>
                </c:pt>
                <c:pt idx="22">
                  <c:v>2.9395255817024917</c:v>
                </c:pt>
                <c:pt idx="23">
                  <c:v>2.9087058285142331</c:v>
                </c:pt>
                <c:pt idx="24">
                  <c:v>2.9355321706488962</c:v>
                </c:pt>
                <c:pt idx="25">
                  <c:v>3.0166259407543481</c:v>
                </c:pt>
                <c:pt idx="26">
                  <c:v>2.7845969335677792</c:v>
                </c:pt>
                <c:pt idx="27">
                  <c:v>2.6593231781209323</c:v>
                </c:pt>
                <c:pt idx="30">
                  <c:v>1.9537236279971584</c:v>
                </c:pt>
                <c:pt idx="31">
                  <c:v>1.9077509147548557</c:v>
                </c:pt>
                <c:pt idx="32">
                  <c:v>1.7315480777936529</c:v>
                </c:pt>
                <c:pt idx="33">
                  <c:v>1.9411780208196072</c:v>
                </c:pt>
                <c:pt idx="34">
                  <c:v>2.0755585421972027</c:v>
                </c:pt>
                <c:pt idx="35">
                  <c:v>2.1851199802640902</c:v>
                </c:pt>
                <c:pt idx="36">
                  <c:v>2.2833444444390101</c:v>
                </c:pt>
                <c:pt idx="37">
                  <c:v>2.379117141908373</c:v>
                </c:pt>
                <c:pt idx="38">
                  <c:v>2.6727180802646746</c:v>
                </c:pt>
                <c:pt idx="39">
                  <c:v>2.8314791621144435</c:v>
                </c:pt>
                <c:pt idx="40">
                  <c:v>3.0954169374418012</c:v>
                </c:pt>
                <c:pt idx="41">
                  <c:v>3.195791611359283</c:v>
                </c:pt>
                <c:pt idx="42">
                  <c:v>3.1189390056673445</c:v>
                </c:pt>
                <c:pt idx="45">
                  <c:v>3.2725355920529955</c:v>
                </c:pt>
                <c:pt idx="46">
                  <c:v>2.1751883124582654</c:v>
                </c:pt>
                <c:pt idx="47">
                  <c:v>2.0689645058492099</c:v>
                </c:pt>
                <c:pt idx="48">
                  <c:v>2.1265137543913779</c:v>
                </c:pt>
                <c:pt idx="49">
                  <c:v>2.1781648016940371</c:v>
                </c:pt>
                <c:pt idx="50">
                  <c:v>2.6168354853744931</c:v>
                </c:pt>
                <c:pt idx="51">
                  <c:v>2.6918876253935045</c:v>
                </c:pt>
                <c:pt idx="52">
                  <c:v>2.6341522121763719</c:v>
                </c:pt>
                <c:pt idx="53">
                  <c:v>3.0201785284664688</c:v>
                </c:pt>
                <c:pt idx="54">
                  <c:v>3.1191627342447799</c:v>
                </c:pt>
                <c:pt idx="55">
                  <c:v>3.2174559105306382</c:v>
                </c:pt>
                <c:pt idx="56">
                  <c:v>3.2574372610935676</c:v>
                </c:pt>
                <c:pt idx="57">
                  <c:v>3.161057231045882</c:v>
                </c:pt>
                <c:pt idx="60">
                  <c:v>1.9309864540091763</c:v>
                </c:pt>
                <c:pt idx="61">
                  <c:v>1.7416221171953243</c:v>
                </c:pt>
                <c:pt idx="62">
                  <c:v>1.5557757836575663</c:v>
                </c:pt>
                <c:pt idx="63">
                  <c:v>1.7103832109027057</c:v>
                </c:pt>
                <c:pt idx="64">
                  <c:v>1.8964837525168379</c:v>
                </c:pt>
                <c:pt idx="65">
                  <c:v>2.6834764135337039</c:v>
                </c:pt>
                <c:pt idx="66">
                  <c:v>3.0106205332076454</c:v>
                </c:pt>
                <c:pt idx="67">
                  <c:v>3.3639082627237706</c:v>
                </c:pt>
                <c:pt idx="68">
                  <c:v>3.3885348220995697</c:v>
                </c:pt>
                <c:pt idx="69">
                  <c:v>3.425785751346313</c:v>
                </c:pt>
                <c:pt idx="70">
                  <c:v>3.3795338415503342</c:v>
                </c:pt>
                <c:pt idx="71">
                  <c:v>3.5679046683605717</c:v>
                </c:pt>
                <c:pt idx="72">
                  <c:v>3.1814466816083478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E-463F-BA03-EF12526FD978}"/>
            </c:ext>
          </c:extLst>
        </c:ser>
        <c:ser>
          <c:idx val="4"/>
          <c:order val="2"/>
          <c:tx>
            <c:strRef>
              <c:f>'51. ábra'!$A$11</c:f>
              <c:strCache>
                <c:ptCount val="1"/>
                <c:pt idx="0">
                  <c:v>Travel import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C00000"/>
              </a:solidFill>
            </a:ln>
            <a:effectLst/>
          </c:spPr>
          <c:invertIfNegative val="0"/>
          <c:cat>
            <c:multiLvlStrRef>
              <c:f>'51.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'51. ábra'!$C$11:$BW$11</c:f>
              <c:numCache>
                <c:formatCode>0.0</c:formatCode>
                <c:ptCount val="73"/>
                <c:pt idx="0">
                  <c:v>-2.0143350773543829</c:v>
                </c:pt>
                <c:pt idx="1">
                  <c:v>-2.0851763188906682</c:v>
                </c:pt>
                <c:pt idx="2">
                  <c:v>-1.8293270969452953</c:v>
                </c:pt>
                <c:pt idx="3">
                  <c:v>-1.7467617234584902</c:v>
                </c:pt>
                <c:pt idx="4">
                  <c:v>-1.4708980445602629</c:v>
                </c:pt>
                <c:pt idx="5">
                  <c:v>-1.4085307703842953</c:v>
                </c:pt>
                <c:pt idx="6">
                  <c:v>-1.4433357091945831</c:v>
                </c:pt>
                <c:pt idx="7">
                  <c:v>-1.463883911654007</c:v>
                </c:pt>
                <c:pt idx="8">
                  <c:v>-1.6822399333336777</c:v>
                </c:pt>
                <c:pt idx="9">
                  <c:v>-1.7159496053607566</c:v>
                </c:pt>
                <c:pt idx="10">
                  <c:v>-1.6484026267228848</c:v>
                </c:pt>
                <c:pt idx="11">
                  <c:v>-1.6806981814992321</c:v>
                </c:pt>
                <c:pt idx="12">
                  <c:v>-1.0089705689612489</c:v>
                </c:pt>
                <c:pt idx="15">
                  <c:v>-2.0446480597116157</c:v>
                </c:pt>
                <c:pt idx="16">
                  <c:v>-2.0370575657081962</c:v>
                </c:pt>
                <c:pt idx="17">
                  <c:v>-2.0350404653835548</c:v>
                </c:pt>
                <c:pt idx="18">
                  <c:v>-2.0796729676418626</c:v>
                </c:pt>
                <c:pt idx="19">
                  <c:v>-2.1421357016055711</c:v>
                </c:pt>
                <c:pt idx="20">
                  <c:v>-2.1917559014120727</c:v>
                </c:pt>
                <c:pt idx="21">
                  <c:v>-2.4553899576711529</c:v>
                </c:pt>
                <c:pt idx="22">
                  <c:v>-2.5377699792931372</c:v>
                </c:pt>
                <c:pt idx="23">
                  <c:v>-2.5061951810311642</c:v>
                </c:pt>
                <c:pt idx="24">
                  <c:v>-2.4870652342196879</c:v>
                </c:pt>
                <c:pt idx="25">
                  <c:v>-2.3973201986141017</c:v>
                </c:pt>
                <c:pt idx="26">
                  <c:v>-2.3489845981837876</c:v>
                </c:pt>
                <c:pt idx="27">
                  <c:v>-1.7369142633985271</c:v>
                </c:pt>
                <c:pt idx="30">
                  <c:v>-1.8267132799472605</c:v>
                </c:pt>
                <c:pt idx="31">
                  <c:v>-1.6560949771413567</c:v>
                </c:pt>
                <c:pt idx="32">
                  <c:v>-1.7512846729190727</c:v>
                </c:pt>
                <c:pt idx="33">
                  <c:v>-1.555988931348004</c:v>
                </c:pt>
                <c:pt idx="34">
                  <c:v>-1.7187756360443462</c:v>
                </c:pt>
                <c:pt idx="35">
                  <c:v>-1.6522708019650274</c:v>
                </c:pt>
                <c:pt idx="36">
                  <c:v>-1.5676196783469414</c:v>
                </c:pt>
                <c:pt idx="37">
                  <c:v>-1.6126157507728338</c:v>
                </c:pt>
                <c:pt idx="38">
                  <c:v>-1.6640997101606751</c:v>
                </c:pt>
                <c:pt idx="39">
                  <c:v>-1.6434398172240585</c:v>
                </c:pt>
                <c:pt idx="40">
                  <c:v>-1.6160302094624002</c:v>
                </c:pt>
                <c:pt idx="41">
                  <c:v>-1.5477928104502732</c:v>
                </c:pt>
                <c:pt idx="42">
                  <c:v>-1.0370248512877756</c:v>
                </c:pt>
                <c:pt idx="45">
                  <c:v>-2.3019668139788485</c:v>
                </c:pt>
                <c:pt idx="46">
                  <c:v>-2.3466509401581388</c:v>
                </c:pt>
                <c:pt idx="47">
                  <c:v>-2.1568089727476836</c:v>
                </c:pt>
                <c:pt idx="48">
                  <c:v>-2.1973367739763972</c:v>
                </c:pt>
                <c:pt idx="49">
                  <c:v>-2.264742299427664</c:v>
                </c:pt>
                <c:pt idx="50">
                  <c:v>-2.3935945154179996</c:v>
                </c:pt>
                <c:pt idx="51">
                  <c:v>-2.3984560095135823</c:v>
                </c:pt>
                <c:pt idx="52">
                  <c:v>-2.40348211554566</c:v>
                </c:pt>
                <c:pt idx="53">
                  <c:v>-2.4954504234961719</c:v>
                </c:pt>
                <c:pt idx="54">
                  <c:v>-2.5140685868005486</c:v>
                </c:pt>
                <c:pt idx="55">
                  <c:v>-2.4863276558423788</c:v>
                </c:pt>
                <c:pt idx="56">
                  <c:v>-2.4639589539041094</c:v>
                </c:pt>
                <c:pt idx="57">
                  <c:v>-1.6036096293331727</c:v>
                </c:pt>
                <c:pt idx="60">
                  <c:v>-1.0078927244920253</c:v>
                </c:pt>
                <c:pt idx="61">
                  <c:v>-0.83822751935446282</c:v>
                </c:pt>
                <c:pt idx="62">
                  <c:v>-0.98871060350396911</c:v>
                </c:pt>
                <c:pt idx="63">
                  <c:v>-1.0695211534605642</c:v>
                </c:pt>
                <c:pt idx="64">
                  <c:v>-1.0782564826045515</c:v>
                </c:pt>
                <c:pt idx="65">
                  <c:v>-1.0501680394239643</c:v>
                </c:pt>
                <c:pt idx="66">
                  <c:v>-1.2582756433075926</c:v>
                </c:pt>
                <c:pt idx="67">
                  <c:v>-1.2577347911060048</c:v>
                </c:pt>
                <c:pt idx="68">
                  <c:v>-1.366904274949752</c:v>
                </c:pt>
                <c:pt idx="69">
                  <c:v>-2.055023524148313</c:v>
                </c:pt>
                <c:pt idx="70">
                  <c:v>-2.2114236840728299</c:v>
                </c:pt>
                <c:pt idx="71">
                  <c:v>-2.4004002309300221</c:v>
                </c:pt>
                <c:pt idx="72">
                  <c:v>-1.5784431369067962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FE-463F-BA03-EF12526FD978}"/>
            </c:ext>
          </c:extLst>
        </c:ser>
        <c:ser>
          <c:idx val="5"/>
          <c:order val="3"/>
          <c:tx>
            <c:strRef>
              <c:f>'51. ábra'!$A$12</c:f>
              <c:strCache>
                <c:ptCount val="1"/>
                <c:pt idx="0">
                  <c:v>Transport import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2060"/>
              </a:solidFill>
            </a:ln>
            <a:effectLst/>
          </c:spPr>
          <c:invertIfNegative val="0"/>
          <c:cat>
            <c:multiLvlStrRef>
              <c:f>'51.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'51. ábra'!$C$12:$BW$12</c:f>
              <c:numCache>
                <c:formatCode>0.0</c:formatCode>
                <c:ptCount val="73"/>
                <c:pt idx="0">
                  <c:v>-2.2946835368229763</c:v>
                </c:pt>
                <c:pt idx="1">
                  <c:v>-2.1920298471180728</c:v>
                </c:pt>
                <c:pt idx="2">
                  <c:v>-2.4776783920405689</c:v>
                </c:pt>
                <c:pt idx="3">
                  <c:v>-2.6569216781858787</c:v>
                </c:pt>
                <c:pt idx="4">
                  <c:v>-2.8526356252464891</c:v>
                </c:pt>
                <c:pt idx="5">
                  <c:v>-2.9141914547238366</c:v>
                </c:pt>
                <c:pt idx="6">
                  <c:v>-3.1179407694019248</c:v>
                </c:pt>
                <c:pt idx="7">
                  <c:v>-3.1693375115482203</c:v>
                </c:pt>
                <c:pt idx="8">
                  <c:v>-3.0905487747136289</c:v>
                </c:pt>
                <c:pt idx="9">
                  <c:v>-3.1061139326216458</c:v>
                </c:pt>
                <c:pt idx="10">
                  <c:v>-3.1994592214379241</c:v>
                </c:pt>
                <c:pt idx="11">
                  <c:v>-3.1743247262107235</c:v>
                </c:pt>
                <c:pt idx="12">
                  <c:v>-2.8439324877309993</c:v>
                </c:pt>
                <c:pt idx="15">
                  <c:v>-1.7753785157803545</c:v>
                </c:pt>
                <c:pt idx="16">
                  <c:v>-1.6697007053305148</c:v>
                </c:pt>
                <c:pt idx="17">
                  <c:v>-2.0933273253356086</c:v>
                </c:pt>
                <c:pt idx="18">
                  <c:v>-2.097775506719735</c:v>
                </c:pt>
                <c:pt idx="19">
                  <c:v>-2.3116612147032005</c:v>
                </c:pt>
                <c:pt idx="20">
                  <c:v>-2.3288857105218588</c:v>
                </c:pt>
                <c:pt idx="21">
                  <c:v>-2.3877778622664945</c:v>
                </c:pt>
                <c:pt idx="22">
                  <c:v>-2.4452612413741059</c:v>
                </c:pt>
                <c:pt idx="23">
                  <c:v>-2.2860598423208782</c:v>
                </c:pt>
                <c:pt idx="24">
                  <c:v>-2.2989138345800462</c:v>
                </c:pt>
                <c:pt idx="25">
                  <c:v>-2.3729937173186997</c:v>
                </c:pt>
                <c:pt idx="26">
                  <c:v>-2.3792131294522338</c:v>
                </c:pt>
                <c:pt idx="27">
                  <c:v>-2.24806807734076</c:v>
                </c:pt>
                <c:pt idx="30">
                  <c:v>-1.0206745077631554</c:v>
                </c:pt>
                <c:pt idx="31">
                  <c:v>-0.94034218409406056</c:v>
                </c:pt>
                <c:pt idx="32">
                  <c:v>-1.034004359165178</c:v>
                </c:pt>
                <c:pt idx="33">
                  <c:v>-1.0315456581894846</c:v>
                </c:pt>
                <c:pt idx="34">
                  <c:v>-1.1573036052021484</c:v>
                </c:pt>
                <c:pt idx="35">
                  <c:v>-1.0959240656789877</c:v>
                </c:pt>
                <c:pt idx="36">
                  <c:v>-1.1748098924872132</c:v>
                </c:pt>
                <c:pt idx="37">
                  <c:v>-1.2221729321019426</c:v>
                </c:pt>
                <c:pt idx="38">
                  <c:v>-1.3590623790335896</c:v>
                </c:pt>
                <c:pt idx="39">
                  <c:v>-1.4050066685167757</c:v>
                </c:pt>
                <c:pt idx="40">
                  <c:v>-1.5021137540907641</c:v>
                </c:pt>
                <c:pt idx="41">
                  <c:v>-1.5278830916337294</c:v>
                </c:pt>
                <c:pt idx="42">
                  <c:v>-1.4618952113087018</c:v>
                </c:pt>
                <c:pt idx="45">
                  <c:v>-2.7046335370329531</c:v>
                </c:pt>
                <c:pt idx="46">
                  <c:v>-2.0068460237520203</c:v>
                </c:pt>
                <c:pt idx="47">
                  <c:v>-2.1139866282829853</c:v>
                </c:pt>
                <c:pt idx="48">
                  <c:v>-2.0899101739721897</c:v>
                </c:pt>
                <c:pt idx="49">
                  <c:v>-2.049997485582876</c:v>
                </c:pt>
                <c:pt idx="50">
                  <c:v>-2.1105808429159945</c:v>
                </c:pt>
                <c:pt idx="51">
                  <c:v>-2.2849118721802446</c:v>
                </c:pt>
                <c:pt idx="52">
                  <c:v>-2.288272431413255</c:v>
                </c:pt>
                <c:pt idx="53">
                  <c:v>-2.4961906935713714</c:v>
                </c:pt>
                <c:pt idx="54">
                  <c:v>-2.6322482648644367</c:v>
                </c:pt>
                <c:pt idx="55">
                  <c:v>-2.9039556228388199</c:v>
                </c:pt>
                <c:pt idx="56">
                  <c:v>-2.9071476969100369</c:v>
                </c:pt>
                <c:pt idx="57">
                  <c:v>-2.6207093162866437</c:v>
                </c:pt>
                <c:pt idx="60">
                  <c:v>-1.8422274415556039</c:v>
                </c:pt>
                <c:pt idx="61">
                  <c:v>-1.6017844279432603</c:v>
                </c:pt>
                <c:pt idx="62">
                  <c:v>-0.92482493329936721</c:v>
                </c:pt>
                <c:pt idx="63">
                  <c:v>-1.0234197942679377</c:v>
                </c:pt>
                <c:pt idx="64">
                  <c:v>-1.001675122839824</c:v>
                </c:pt>
                <c:pt idx="65">
                  <c:v>-0.9955595799885073</c:v>
                </c:pt>
                <c:pt idx="66">
                  <c:v>-1.0927462043244485</c:v>
                </c:pt>
                <c:pt idx="67">
                  <c:v>-1.1828064413404682</c:v>
                </c:pt>
                <c:pt idx="68">
                  <c:v>-1.1786131375701387</c:v>
                </c:pt>
                <c:pt idx="69">
                  <c:v>-1.2997338569098289</c:v>
                </c:pt>
                <c:pt idx="70">
                  <c:v>-1.4336942101111678</c:v>
                </c:pt>
                <c:pt idx="71">
                  <c:v>-1.6251991413129601</c:v>
                </c:pt>
                <c:pt idx="72">
                  <c:v>-1.3173853192232103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FE-463F-BA03-EF12526FD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5695856"/>
        <c:axId val="885696184"/>
        <c:extLst/>
      </c:barChart>
      <c:lineChart>
        <c:grouping val="standard"/>
        <c:varyColors val="0"/>
        <c:ser>
          <c:idx val="8"/>
          <c:order val="4"/>
          <c:tx>
            <c:strRef>
              <c:f>'51. ábra'!$A$15</c:f>
              <c:strCache>
                <c:ptCount val="1"/>
                <c:pt idx="0">
                  <c:v>Balance of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FE-463F-BA03-EF12526FD978}"/>
              </c:ext>
            </c:extLst>
          </c:dPt>
          <c:dPt>
            <c:idx val="26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FE-463F-BA03-EF12526FD978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FE-463F-BA03-EF12526FD978}"/>
              </c:ext>
            </c:extLst>
          </c:dPt>
          <c:dPt>
            <c:idx val="52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3FE-463F-BA03-EF12526FD978}"/>
              </c:ext>
            </c:extLst>
          </c:dPt>
          <c:cat>
            <c:multiLvlStrRef>
              <c:f>'51.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'51. ábra'!$C$15:$BW$15</c:f>
              <c:numCache>
                <c:formatCode>0.0</c:formatCode>
                <c:ptCount val="73"/>
                <c:pt idx="0">
                  <c:v>1.2660004543196379</c:v>
                </c:pt>
                <c:pt idx="1">
                  <c:v>1.3092992163017687</c:v>
                </c:pt>
                <c:pt idx="2">
                  <c:v>2.7335430881372016</c:v>
                </c:pt>
                <c:pt idx="3">
                  <c:v>3.322672300242937</c:v>
                </c:pt>
                <c:pt idx="4">
                  <c:v>3.8375941651315699</c:v>
                </c:pt>
                <c:pt idx="5">
                  <c:v>3.7180860604361747</c:v>
                </c:pt>
                <c:pt idx="6">
                  <c:v>4.3249159963343864</c:v>
                </c:pt>
                <c:pt idx="7">
                  <c:v>4.3536679632622359</c:v>
                </c:pt>
                <c:pt idx="8">
                  <c:v>5.2733887393832291</c:v>
                </c:pt>
                <c:pt idx="9">
                  <c:v>5.4769447599649101</c:v>
                </c:pt>
                <c:pt idx="10">
                  <c:v>5.6605023997785064</c:v>
                </c:pt>
                <c:pt idx="11">
                  <c:v>5.1853105594743916</c:v>
                </c:pt>
                <c:pt idx="12">
                  <c:v>3.8531943089312541</c:v>
                </c:pt>
                <c:pt idx="15">
                  <c:v>2.2082322365033793</c:v>
                </c:pt>
                <c:pt idx="16">
                  <c:v>2.0729852135691642</c:v>
                </c:pt>
                <c:pt idx="17">
                  <c:v>1.9606788362373422</c:v>
                </c:pt>
                <c:pt idx="18">
                  <c:v>2.0034485639661401</c:v>
                </c:pt>
                <c:pt idx="19">
                  <c:v>1.8984889101035005</c:v>
                </c:pt>
                <c:pt idx="20">
                  <c:v>1.7018900828675552</c:v>
                </c:pt>
                <c:pt idx="21">
                  <c:v>1.281841685042961</c:v>
                </c:pt>
                <c:pt idx="22">
                  <c:v>1.8722848773861234</c:v>
                </c:pt>
                <c:pt idx="23">
                  <c:v>2.2215296419052937</c:v>
                </c:pt>
                <c:pt idx="24">
                  <c:v>2.4366069173671754</c:v>
                </c:pt>
                <c:pt idx="25">
                  <c:v>2.219115682613868</c:v>
                </c:pt>
                <c:pt idx="26">
                  <c:v>1.8152746509877193</c:v>
                </c:pt>
                <c:pt idx="27">
                  <c:v>1.8813255110959748</c:v>
                </c:pt>
                <c:pt idx="30">
                  <c:v>1.5723372719204898</c:v>
                </c:pt>
                <c:pt idx="31">
                  <c:v>1.7248628890580022</c:v>
                </c:pt>
                <c:pt idx="32">
                  <c:v>1.0335627010924409</c:v>
                </c:pt>
                <c:pt idx="33">
                  <c:v>1.456344709447885</c:v>
                </c:pt>
                <c:pt idx="34">
                  <c:v>1.6213119833673053</c:v>
                </c:pt>
                <c:pt idx="35">
                  <c:v>2.0302450780006795</c:v>
                </c:pt>
                <c:pt idx="36">
                  <c:v>2.3064552181681481</c:v>
                </c:pt>
                <c:pt idx="37">
                  <c:v>2.5279092718899072</c:v>
                </c:pt>
                <c:pt idx="38">
                  <c:v>3.2201038944129659</c:v>
                </c:pt>
                <c:pt idx="39">
                  <c:v>3.8140537868580404</c:v>
                </c:pt>
                <c:pt idx="40">
                  <c:v>4.2738263028252641</c:v>
                </c:pt>
                <c:pt idx="41">
                  <c:v>4.4418770507245151</c:v>
                </c:pt>
                <c:pt idx="42">
                  <c:v>4.4543571152582908</c:v>
                </c:pt>
                <c:pt idx="45">
                  <c:v>-0.51232015176276313</c:v>
                </c:pt>
                <c:pt idx="46">
                  <c:v>-1.4088330556231634</c:v>
                </c:pt>
                <c:pt idx="47">
                  <c:v>-0.95499694230862353</c:v>
                </c:pt>
                <c:pt idx="48">
                  <c:v>-0.37823699766494379</c:v>
                </c:pt>
                <c:pt idx="49">
                  <c:v>0.57287936098467274</c:v>
                </c:pt>
                <c:pt idx="50">
                  <c:v>0.64984344924760507</c:v>
                </c:pt>
                <c:pt idx="51">
                  <c:v>0.23049722105312931</c:v>
                </c:pt>
                <c:pt idx="52">
                  <c:v>0.16034078999493673</c:v>
                </c:pt>
                <c:pt idx="53">
                  <c:v>0.47290919970636125</c:v>
                </c:pt>
                <c:pt idx="54">
                  <c:v>1.0438613405763224</c:v>
                </c:pt>
                <c:pt idx="55">
                  <c:v>1.0366960689566582</c:v>
                </c:pt>
                <c:pt idx="56">
                  <c:v>1.3064479700677154</c:v>
                </c:pt>
                <c:pt idx="57">
                  <c:v>1.2915499366779795</c:v>
                </c:pt>
                <c:pt idx="60">
                  <c:v>2.0001502075595381</c:v>
                </c:pt>
                <c:pt idx="61">
                  <c:v>0.76499441767305765</c:v>
                </c:pt>
                <c:pt idx="62">
                  <c:v>1.1936238906852292</c:v>
                </c:pt>
                <c:pt idx="63">
                  <c:v>1.2584076119647847</c:v>
                </c:pt>
                <c:pt idx="64">
                  <c:v>1.8703524404077694</c:v>
                </c:pt>
                <c:pt idx="65">
                  <c:v>3.3271457676702605</c:v>
                </c:pt>
                <c:pt idx="66">
                  <c:v>4.0128790786566464</c:v>
                </c:pt>
                <c:pt idx="67">
                  <c:v>4.2566795501801389</c:v>
                </c:pt>
                <c:pt idx="68">
                  <c:v>4.6341847793488951</c:v>
                </c:pt>
                <c:pt idx="69">
                  <c:v>4.3648319981741643</c:v>
                </c:pt>
                <c:pt idx="70">
                  <c:v>4.0882143959173138</c:v>
                </c:pt>
                <c:pt idx="71">
                  <c:v>3.8740795382832793</c:v>
                </c:pt>
                <c:pt idx="72">
                  <c:v>4.3512855809709254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3FE-463F-BA03-EF12526FD978}"/>
            </c:ext>
          </c:extLst>
        </c:ser>
        <c:ser>
          <c:idx val="9"/>
          <c:order val="5"/>
          <c:tx>
            <c:strRef>
              <c:f>'51. ábra'!$B$18</c:f>
              <c:strCache>
                <c:ptCount val="1"/>
              </c:strCache>
            </c:strRef>
          </c:tx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'51.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'51. ábra'!$C$18:$BW$18</c:f>
              <c:numCache>
                <c:formatCode>General</c:formatCode>
                <c:ptCount val="73"/>
                <c:pt idx="0">
                  <c:v>-1000</c:v>
                </c:pt>
                <c:pt idx="1">
                  <c:v>-1000</c:v>
                </c:pt>
                <c:pt idx="2">
                  <c:v>-1000</c:v>
                </c:pt>
                <c:pt idx="3">
                  <c:v>-1000</c:v>
                </c:pt>
                <c:pt idx="4">
                  <c:v>-1000</c:v>
                </c:pt>
                <c:pt idx="5">
                  <c:v>-1000</c:v>
                </c:pt>
                <c:pt idx="6">
                  <c:v>-1000</c:v>
                </c:pt>
                <c:pt idx="7">
                  <c:v>-1000</c:v>
                </c:pt>
                <c:pt idx="8">
                  <c:v>-1000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-1000</c:v>
                </c:pt>
                <c:pt idx="36">
                  <c:v>-1000</c:v>
                </c:pt>
                <c:pt idx="37">
                  <c:v>-1000</c:v>
                </c:pt>
                <c:pt idx="38">
                  <c:v>-1000</c:v>
                </c:pt>
                <c:pt idx="39">
                  <c:v>-1000</c:v>
                </c:pt>
                <c:pt idx="40">
                  <c:v>-1000</c:v>
                </c:pt>
                <c:pt idx="41">
                  <c:v>-1000</c:v>
                </c:pt>
                <c:pt idx="42">
                  <c:v>-1000</c:v>
                </c:pt>
                <c:pt idx="43">
                  <c:v>-1000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-1000</c:v>
                </c:pt>
                <c:pt idx="60">
                  <c:v>-1000</c:v>
                </c:pt>
                <c:pt idx="61">
                  <c:v>-1000</c:v>
                </c:pt>
                <c:pt idx="62">
                  <c:v>-1000</c:v>
                </c:pt>
                <c:pt idx="63">
                  <c:v>-1000</c:v>
                </c:pt>
                <c:pt idx="64">
                  <c:v>-1000</c:v>
                </c:pt>
                <c:pt idx="65">
                  <c:v>-1000</c:v>
                </c:pt>
                <c:pt idx="66">
                  <c:v>-1000</c:v>
                </c:pt>
                <c:pt idx="67">
                  <c:v>-1000</c:v>
                </c:pt>
                <c:pt idx="68">
                  <c:v>-1000</c:v>
                </c:pt>
                <c:pt idx="69">
                  <c:v>-1000</c:v>
                </c:pt>
                <c:pt idx="70">
                  <c:v>-1000</c:v>
                </c:pt>
                <c:pt idx="71">
                  <c:v>-1000</c:v>
                </c:pt>
                <c:pt idx="72">
                  <c:v>-1000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3FE-463F-BA03-EF12526FD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771696"/>
        <c:axId val="969775632"/>
      </c:lineChart>
      <c:catAx>
        <c:axId val="885695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3375934902483763E-2"/>
              <c:y val="2.13695559038325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696184"/>
        <c:crosses val="autoZero"/>
        <c:auto val="1"/>
        <c:lblAlgn val="ctr"/>
        <c:lblOffset val="100"/>
        <c:tickLblSkip val="1"/>
        <c:noMultiLvlLbl val="0"/>
      </c:catAx>
      <c:valAx>
        <c:axId val="885696184"/>
        <c:scaling>
          <c:orientation val="minMax"/>
          <c:min val="-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695856"/>
        <c:crosses val="autoZero"/>
        <c:crossBetween val="between"/>
      </c:valAx>
      <c:valAx>
        <c:axId val="969775632"/>
        <c:scaling>
          <c:orientation val="minMax"/>
          <c:max val="10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71696"/>
        <c:crosses val="max"/>
        <c:crossBetween val="between"/>
      </c:valAx>
      <c:catAx>
        <c:axId val="96977169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77957660886073"/>
              <c:y val="2.67469435716835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69775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5.2099333737128991E-3"/>
          <c:y val="0.92432512865025729"/>
          <c:w val="0.97919794500571722"/>
          <c:h val="7.5674949359457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62063603497118E-2"/>
          <c:y val="6.093605127677585E-2"/>
          <c:w val="0.89748009954416619"/>
          <c:h val="0.605110222222222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'52. ábra'!$B$7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  <a:prstDash val="solid"/>
            </a:ln>
            <a:effectLst/>
          </c:spPr>
          <c:invertIfNegative val="0"/>
          <c:cat>
            <c:multiLvlStrRef>
              <c:f>'52. ábra'!$C$3:$FI$4</c:f>
              <c:multiLvlStrCache>
                <c:ptCount val="161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2020*</c:v>
                  </c:pt>
                  <c:pt idx="33">
                    <c:v>2013</c:v>
                  </c:pt>
                  <c:pt idx="37">
                    <c:v>2014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2020*</c:v>
                  </c:pt>
                  <c:pt idx="66">
                    <c:v>2013</c:v>
                  </c:pt>
                  <c:pt idx="70">
                    <c:v>2014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2020*</c:v>
                  </c:pt>
                  <c:pt idx="99">
                    <c:v>2013</c:v>
                  </c:pt>
                  <c:pt idx="103">
                    <c:v>2014</c:v>
                  </c:pt>
                  <c:pt idx="107">
                    <c:v>2015</c:v>
                  </c:pt>
                  <c:pt idx="111">
                    <c:v>2016</c:v>
                  </c:pt>
                  <c:pt idx="115">
                    <c:v>2017</c:v>
                  </c:pt>
                  <c:pt idx="119">
                    <c:v>2018</c:v>
                  </c:pt>
                  <c:pt idx="123">
                    <c:v>2019</c:v>
                  </c:pt>
                  <c:pt idx="127">
                    <c:v>2020*</c:v>
                  </c:pt>
                  <c:pt idx="132">
                    <c:v>2013</c:v>
                  </c:pt>
                  <c:pt idx="136">
                    <c:v>2014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2020*</c:v>
                  </c:pt>
                </c:lvl>
                <c:lvl>
                  <c:pt idx="0">
                    <c:v>Magyarország</c:v>
                  </c:pt>
                  <c:pt idx="33">
                    <c:v>Csehország</c:v>
                  </c:pt>
                  <c:pt idx="66">
                    <c:v>Lengyelország</c:v>
                  </c:pt>
                  <c:pt idx="99">
                    <c:v>Szlovákia</c:v>
                  </c:pt>
                  <c:pt idx="132">
                    <c:v>Románia</c:v>
                  </c:pt>
                </c:lvl>
              </c:multiLvlStrCache>
            </c:multiLvlStrRef>
          </c:cat>
          <c:val>
            <c:numRef>
              <c:f>'52. ábra'!$C$7:$FI$7</c:f>
              <c:numCache>
                <c:formatCode>0.00</c:formatCode>
                <c:ptCount val="163"/>
                <c:pt idx="0">
                  <c:v>3.1366050543899724</c:v>
                </c:pt>
                <c:pt idx="1">
                  <c:v>2.8967893272198859</c:v>
                </c:pt>
                <c:pt idx="2">
                  <c:v>2.9565340204579207</c:v>
                </c:pt>
                <c:pt idx="3">
                  <c:v>3.2667007125941003</c:v>
                </c:pt>
                <c:pt idx="4">
                  <c:v>3.3400318089690186</c:v>
                </c:pt>
                <c:pt idx="5">
                  <c:v>2.7567007533990844</c:v>
                </c:pt>
                <c:pt idx="6">
                  <c:v>2.2926142879407045</c:v>
                </c:pt>
                <c:pt idx="7">
                  <c:v>2.0036454697657398</c:v>
                </c:pt>
                <c:pt idx="8">
                  <c:v>2.4129577847738162</c:v>
                </c:pt>
                <c:pt idx="9">
                  <c:v>2.8113142510073885</c:v>
                </c:pt>
                <c:pt idx="10">
                  <c:v>2.8435234020955749</c:v>
                </c:pt>
                <c:pt idx="11">
                  <c:v>3.5952108381613308</c:v>
                </c:pt>
                <c:pt idx="12">
                  <c:v>3.3207756035675535</c:v>
                </c:pt>
                <c:pt idx="13">
                  <c:v>3.9703687837958044</c:v>
                </c:pt>
                <c:pt idx="14">
                  <c:v>4.0706822531018227</c:v>
                </c:pt>
                <c:pt idx="15">
                  <c:v>3.4078934661625988</c:v>
                </c:pt>
                <c:pt idx="16">
                  <c:v>2.7339050197063379</c:v>
                </c:pt>
                <c:pt idx="17">
                  <c:v>2.3496999241623366</c:v>
                </c:pt>
                <c:pt idx="18">
                  <c:v>1.7198765457935226</c:v>
                </c:pt>
                <c:pt idx="19">
                  <c:v>1.3498931752411236</c:v>
                </c:pt>
                <c:pt idx="20">
                  <c:v>1.128159331868372</c:v>
                </c:pt>
                <c:pt idx="21">
                  <c:v>0.42829843581376931</c:v>
                </c:pt>
                <c:pt idx="22">
                  <c:v>-0.68190402657099214</c:v>
                </c:pt>
                <c:pt idx="23">
                  <c:v>-1.2402148250389298</c:v>
                </c:pt>
                <c:pt idx="24">
                  <c:v>-1.4853297772830998</c:v>
                </c:pt>
                <c:pt idx="25">
                  <c:v>-1.7805412796536029</c:v>
                </c:pt>
                <c:pt idx="26">
                  <c:v>-1.6901335976347149</c:v>
                </c:pt>
                <c:pt idx="27">
                  <c:v>-2.086024302850316</c:v>
                </c:pt>
                <c:pt idx="28">
                  <c:v>-2.1016978360383711</c:v>
                </c:pt>
                <c:pt idx="29">
                  <c:v>-2.5289856349062498</c:v>
                </c:pt>
                <c:pt idx="30">
                  <c:v>-1.733920654055638</c:v>
                </c:pt>
                <c:pt idx="33" formatCode="0.0">
                  <c:v>3.1499216620641963</c:v>
                </c:pt>
                <c:pt idx="34" formatCode="0.0">
                  <c:v>3.7108303998746628</c:v>
                </c:pt>
                <c:pt idx="35" formatCode="0.0">
                  <c:v>3.8447206207486171</c:v>
                </c:pt>
                <c:pt idx="36" formatCode="0.0">
                  <c:v>4.0460821398774236</c:v>
                </c:pt>
                <c:pt idx="37" formatCode="0.0">
                  <c:v>4.5260227683833767</c:v>
                </c:pt>
                <c:pt idx="38" formatCode="0.0">
                  <c:v>4.5802898917653012</c:v>
                </c:pt>
                <c:pt idx="39" formatCode="0.0">
                  <c:v>4.9098127140390595</c:v>
                </c:pt>
                <c:pt idx="40" formatCode="0.0">
                  <c:v>5.0660912985070841</c:v>
                </c:pt>
                <c:pt idx="41" formatCode="0.0">
                  <c:v>5.0441468278761041</c:v>
                </c:pt>
                <c:pt idx="42" formatCode="0.0">
                  <c:v>4.5247088061728418</c:v>
                </c:pt>
                <c:pt idx="43" formatCode="0.0">
                  <c:v>4.125705057156714</c:v>
                </c:pt>
                <c:pt idx="44" formatCode="0.0">
                  <c:v>4.0448546510256742</c:v>
                </c:pt>
                <c:pt idx="45" formatCode="0.0">
                  <c:v>4.270482056427265</c:v>
                </c:pt>
                <c:pt idx="46" formatCode="0.0">
                  <c:v>5.0101531241108503</c:v>
                </c:pt>
                <c:pt idx="47" formatCode="0.0">
                  <c:v>5.2821749965191636</c:v>
                </c:pt>
                <c:pt idx="48" formatCode="0.0">
                  <c:v>5.3885817050964206</c:v>
                </c:pt>
                <c:pt idx="49" formatCode="0.0">
                  <c:v>5.516297124744848</c:v>
                </c:pt>
                <c:pt idx="50" formatCode="0.0">
                  <c:v>5.3224999795029895</c:v>
                </c:pt>
                <c:pt idx="51" formatCode="0.0">
                  <c:v>5.1921263931185218</c:v>
                </c:pt>
                <c:pt idx="52" formatCode="0.0">
                  <c:v>5.0366247140823956</c:v>
                </c:pt>
                <c:pt idx="53" formatCode="0.0">
                  <c:v>4.6859585005891402</c:v>
                </c:pt>
                <c:pt idx="54" formatCode="0.0">
                  <c:v>4.373540742114213</c:v>
                </c:pt>
                <c:pt idx="55" formatCode="0.0">
                  <c:v>3.8278021740695416</c:v>
                </c:pt>
                <c:pt idx="56" formatCode="0.0">
                  <c:v>3.7239906999814583</c:v>
                </c:pt>
                <c:pt idx="57" formatCode="0.0">
                  <c:v>3.5430680447841327</c:v>
                </c:pt>
                <c:pt idx="58" formatCode="0.0">
                  <c:v>3.7613081541590772</c:v>
                </c:pt>
                <c:pt idx="59" formatCode="0.0">
                  <c:v>4.2241660451540639</c:v>
                </c:pt>
                <c:pt idx="60" formatCode="0.0">
                  <c:v>4.1054989136482041</c:v>
                </c:pt>
                <c:pt idx="61" formatCode="0.0">
                  <c:v>4.0134540106547938</c:v>
                </c:pt>
                <c:pt idx="62" formatCode="0.0">
                  <c:v>3.2357679668262493</c:v>
                </c:pt>
                <c:pt idx="63" formatCode="0.0">
                  <c:v>3.8023976616575408</c:v>
                </c:pt>
                <c:pt idx="66">
                  <c:v>-2.1036693677995637</c:v>
                </c:pt>
                <c:pt idx="67">
                  <c:v>-1.4564617258609818</c:v>
                </c:pt>
                <c:pt idx="68">
                  <c:v>-1.1602400775712438</c:v>
                </c:pt>
                <c:pt idx="69">
                  <c:v>-0.68652626578439546</c:v>
                </c:pt>
                <c:pt idx="70">
                  <c:v>-0.62138745473547519</c:v>
                </c:pt>
                <c:pt idx="71">
                  <c:v>-0.95762606963028607</c:v>
                </c:pt>
                <c:pt idx="72">
                  <c:v>-1.087046324318423</c:v>
                </c:pt>
                <c:pt idx="73">
                  <c:v>-1.3714837997144536</c:v>
                </c:pt>
                <c:pt idx="74">
                  <c:v>-0.81482094808397487</c:v>
                </c:pt>
                <c:pt idx="75">
                  <c:v>-0.4870259918859996</c:v>
                </c:pt>
                <c:pt idx="76">
                  <c:v>-0.45547169535006926</c:v>
                </c:pt>
                <c:pt idx="77">
                  <c:v>0.18534531137477839</c:v>
                </c:pt>
                <c:pt idx="78">
                  <c:v>0.23584066464229594</c:v>
                </c:pt>
                <c:pt idx="79">
                  <c:v>0.61238952565581795</c:v>
                </c:pt>
                <c:pt idx="80">
                  <c:v>0.65527721301384867</c:v>
                </c:pt>
                <c:pt idx="81">
                  <c:v>0.47481474941906843</c:v>
                </c:pt>
                <c:pt idx="82">
                  <c:v>0.29052683703114984</c:v>
                </c:pt>
                <c:pt idx="83">
                  <c:v>1.487146182201465E-2</c:v>
                </c:pt>
                <c:pt idx="84">
                  <c:v>0.18915381985996557</c:v>
                </c:pt>
                <c:pt idx="85">
                  <c:v>-7.519452869471964E-2</c:v>
                </c:pt>
                <c:pt idx="86">
                  <c:v>-0.49531411318079044</c:v>
                </c:pt>
                <c:pt idx="87">
                  <c:v>-0.71764048731796637</c:v>
                </c:pt>
                <c:pt idx="88">
                  <c:v>-1.0548017071360667</c:v>
                </c:pt>
                <c:pt idx="89">
                  <c:v>-1.2498256790879609</c:v>
                </c:pt>
                <c:pt idx="90">
                  <c:v>-0.85257608148481012</c:v>
                </c:pt>
                <c:pt idx="91">
                  <c:v>-0.66583279981971011</c:v>
                </c:pt>
                <c:pt idx="92">
                  <c:v>-0.37318327864664275</c:v>
                </c:pt>
                <c:pt idx="93">
                  <c:v>0.22614435335017641</c:v>
                </c:pt>
                <c:pt idx="94">
                  <c:v>0.39155464121443939</c:v>
                </c:pt>
                <c:pt idx="95">
                  <c:v>1.0655508218409733</c:v>
                </c:pt>
                <c:pt idx="96">
                  <c:v>1.6769708715142335</c:v>
                </c:pt>
                <c:pt idx="99">
                  <c:v>3.8243449459124683</c:v>
                </c:pt>
                <c:pt idx="100">
                  <c:v>4.379536406753834</c:v>
                </c:pt>
                <c:pt idx="101">
                  <c:v>4.5068543905150058</c:v>
                </c:pt>
                <c:pt idx="102">
                  <c:v>3.905373767439861</c:v>
                </c:pt>
                <c:pt idx="103">
                  <c:v>3.7647873707463115</c:v>
                </c:pt>
                <c:pt idx="104">
                  <c:v>3.3162742818839788</c:v>
                </c:pt>
                <c:pt idx="105">
                  <c:v>3.5501473504007066</c:v>
                </c:pt>
                <c:pt idx="106">
                  <c:v>3.6157120961217988</c:v>
                </c:pt>
                <c:pt idx="107">
                  <c:v>2.9606503084389839</c:v>
                </c:pt>
                <c:pt idx="108">
                  <c:v>2.2977570127101759</c:v>
                </c:pt>
                <c:pt idx="109">
                  <c:v>1.4892803082777195</c:v>
                </c:pt>
                <c:pt idx="110">
                  <c:v>1.0004061799527628</c:v>
                </c:pt>
                <c:pt idx="111">
                  <c:v>0.94347387955461548</c:v>
                </c:pt>
                <c:pt idx="112">
                  <c:v>1.3935440974711777</c:v>
                </c:pt>
                <c:pt idx="113">
                  <c:v>1.6540480029323841</c:v>
                </c:pt>
                <c:pt idx="114">
                  <c:v>1.5471644571661229</c:v>
                </c:pt>
                <c:pt idx="115">
                  <c:v>1.2294815786087605</c:v>
                </c:pt>
                <c:pt idx="116">
                  <c:v>1.0097580436862534</c:v>
                </c:pt>
                <c:pt idx="117">
                  <c:v>0.55196745439891359</c:v>
                </c:pt>
                <c:pt idx="118">
                  <c:v>0.70635721493440984</c:v>
                </c:pt>
                <c:pt idx="119">
                  <c:v>0.64917010896992589</c:v>
                </c:pt>
                <c:pt idx="120">
                  <c:v>0.51337028801879092</c:v>
                </c:pt>
                <c:pt idx="121">
                  <c:v>0.38819401556848027</c:v>
                </c:pt>
                <c:pt idx="122">
                  <c:v>-0.26646407204026568</c:v>
                </c:pt>
                <c:pt idx="123">
                  <c:v>-7.2555917050640545E-2</c:v>
                </c:pt>
                <c:pt idx="124">
                  <c:v>-0.83270150995815284</c:v>
                </c:pt>
                <c:pt idx="125">
                  <c:v>-1.5452874232450822</c:v>
                </c:pt>
                <c:pt idx="126">
                  <c:v>-1.042665439374763</c:v>
                </c:pt>
                <c:pt idx="127">
                  <c:v>-2.0323464110932465</c:v>
                </c:pt>
                <c:pt idx="128">
                  <c:v>-1.7919729341529929</c:v>
                </c:pt>
                <c:pt idx="129">
                  <c:v>-0.10833273940384093</c:v>
                </c:pt>
                <c:pt idx="132">
                  <c:v>-6.382236367779508</c:v>
                </c:pt>
                <c:pt idx="133">
                  <c:v>-5.2729311834678532</c:v>
                </c:pt>
                <c:pt idx="134">
                  <c:v>-4.6428422937577878</c:v>
                </c:pt>
                <c:pt idx="135">
                  <c:v>-4.0523098890765663</c:v>
                </c:pt>
                <c:pt idx="136">
                  <c:v>-4.0446153686676549</c:v>
                </c:pt>
                <c:pt idx="137">
                  <c:v>-4.1929191895477658</c:v>
                </c:pt>
                <c:pt idx="138">
                  <c:v>-3.9229119984524359</c:v>
                </c:pt>
                <c:pt idx="139">
                  <c:v>-4.3345245884468797</c:v>
                </c:pt>
                <c:pt idx="140">
                  <c:v>-4.3485540979441053</c:v>
                </c:pt>
                <c:pt idx="141">
                  <c:v>-4.3647801995305917</c:v>
                </c:pt>
                <c:pt idx="142">
                  <c:v>-4.6580556476622057</c:v>
                </c:pt>
                <c:pt idx="143">
                  <c:v>-4.8646606682359987</c:v>
                </c:pt>
                <c:pt idx="144">
                  <c:v>-5.2219948570324384</c:v>
                </c:pt>
                <c:pt idx="145">
                  <c:v>-5.4990243431397019</c:v>
                </c:pt>
                <c:pt idx="146">
                  <c:v>-5.5734451967763841</c:v>
                </c:pt>
                <c:pt idx="147">
                  <c:v>-5.4763789297395338</c:v>
                </c:pt>
                <c:pt idx="148">
                  <c:v>-5.5309476058802023</c:v>
                </c:pt>
                <c:pt idx="149">
                  <c:v>-5.8733259951784822</c:v>
                </c:pt>
                <c:pt idx="150">
                  <c:v>-6.0742688719801707</c:v>
                </c:pt>
                <c:pt idx="151">
                  <c:v>-6.5072012209200949</c:v>
                </c:pt>
                <c:pt idx="152">
                  <c:v>-6.6825129694651499</c:v>
                </c:pt>
                <c:pt idx="153">
                  <c:v>-6.6882400832706388</c:v>
                </c:pt>
                <c:pt idx="154">
                  <c:v>-6.8671479476888244</c:v>
                </c:pt>
                <c:pt idx="155">
                  <c:v>-7.2389870151844047</c:v>
                </c:pt>
                <c:pt idx="156">
                  <c:v>-7.6031465463086478</c:v>
                </c:pt>
                <c:pt idx="157">
                  <c:v>-7.7374173751705619</c:v>
                </c:pt>
                <c:pt idx="158">
                  <c:v>-7.9387246891815382</c:v>
                </c:pt>
                <c:pt idx="159">
                  <c:v>-7.8007408930219819</c:v>
                </c:pt>
                <c:pt idx="160">
                  <c:v>-8.0214299876996691</c:v>
                </c:pt>
                <c:pt idx="161">
                  <c:v>-8.3771880570875972</c:v>
                </c:pt>
                <c:pt idx="162">
                  <c:v>-8.5365354463256207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3-45C8-B9FF-AF636DE74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8302136"/>
        <c:axId val="678303776"/>
      </c:barChart>
      <c:lineChart>
        <c:grouping val="standard"/>
        <c:varyColors val="0"/>
        <c:ser>
          <c:idx val="1"/>
          <c:order val="1"/>
          <c:tx>
            <c:strRef>
              <c:f>'52. ábra'!$B$6</c:f>
              <c:strCache>
                <c:ptCount val="1"/>
                <c:pt idx="0">
                  <c:v>Beruházás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'52. ábra'!$C$3:$FI$4</c:f>
              <c:multiLvlStrCache>
                <c:ptCount val="161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2020*</c:v>
                  </c:pt>
                  <c:pt idx="33">
                    <c:v>2013</c:v>
                  </c:pt>
                  <c:pt idx="37">
                    <c:v>2014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2020*</c:v>
                  </c:pt>
                  <c:pt idx="66">
                    <c:v>2013</c:v>
                  </c:pt>
                  <c:pt idx="70">
                    <c:v>2014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2020*</c:v>
                  </c:pt>
                  <c:pt idx="99">
                    <c:v>2013</c:v>
                  </c:pt>
                  <c:pt idx="103">
                    <c:v>2014</c:v>
                  </c:pt>
                  <c:pt idx="107">
                    <c:v>2015</c:v>
                  </c:pt>
                  <c:pt idx="111">
                    <c:v>2016</c:v>
                  </c:pt>
                  <c:pt idx="115">
                    <c:v>2017</c:v>
                  </c:pt>
                  <c:pt idx="119">
                    <c:v>2018</c:v>
                  </c:pt>
                  <c:pt idx="123">
                    <c:v>2019</c:v>
                  </c:pt>
                  <c:pt idx="127">
                    <c:v>2020*</c:v>
                  </c:pt>
                  <c:pt idx="132">
                    <c:v>2013</c:v>
                  </c:pt>
                  <c:pt idx="136">
                    <c:v>2014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2020*</c:v>
                  </c:pt>
                </c:lvl>
                <c:lvl>
                  <c:pt idx="0">
                    <c:v>Magyarország</c:v>
                  </c:pt>
                  <c:pt idx="33">
                    <c:v>Csehország</c:v>
                  </c:pt>
                  <c:pt idx="66">
                    <c:v>Lengyelország</c:v>
                  </c:pt>
                  <c:pt idx="99">
                    <c:v>Szlovákia</c:v>
                  </c:pt>
                  <c:pt idx="132">
                    <c:v>Románia</c:v>
                  </c:pt>
                </c:lvl>
              </c:multiLvlStrCache>
            </c:multiLvlStrRef>
          </c:cat>
          <c:val>
            <c:numRef>
              <c:f>'52. ábra'!$C$6:$FI$6</c:f>
              <c:numCache>
                <c:formatCode>0.00</c:formatCode>
                <c:ptCount val="163"/>
                <c:pt idx="0">
                  <c:v>19.071070983711909</c:v>
                </c:pt>
                <c:pt idx="1">
                  <c:v>19.70901388801806</c:v>
                </c:pt>
                <c:pt idx="2">
                  <c:v>20.280270222096867</c:v>
                </c:pt>
                <c:pt idx="3">
                  <c:v>20.916941672065491</c:v>
                </c:pt>
                <c:pt idx="4">
                  <c:v>21.447014623185215</c:v>
                </c:pt>
                <c:pt idx="5">
                  <c:v>22.270542084110534</c:v>
                </c:pt>
                <c:pt idx="6">
                  <c:v>23.275412676342235</c:v>
                </c:pt>
                <c:pt idx="7">
                  <c:v>23.394596612700681</c:v>
                </c:pt>
                <c:pt idx="8">
                  <c:v>22.966996653588197</c:v>
                </c:pt>
                <c:pt idx="9">
                  <c:v>22.801974061746815</c:v>
                </c:pt>
                <c:pt idx="10">
                  <c:v>22.908419561981407</c:v>
                </c:pt>
                <c:pt idx="11">
                  <c:v>23.185897726032284</c:v>
                </c:pt>
                <c:pt idx="12">
                  <c:v>23.050900426487612</c:v>
                </c:pt>
                <c:pt idx="13">
                  <c:v>22.293033246432874</c:v>
                </c:pt>
                <c:pt idx="14">
                  <c:v>21.705542671091134</c:v>
                </c:pt>
                <c:pt idx="15">
                  <c:v>21.170947808465179</c:v>
                </c:pt>
                <c:pt idx="16">
                  <c:v>21.98005046942308</c:v>
                </c:pt>
                <c:pt idx="17">
                  <c:v>22.066986168616587</c:v>
                </c:pt>
                <c:pt idx="18">
                  <c:v>22.628501663777296</c:v>
                </c:pt>
                <c:pt idx="19">
                  <c:v>22.805678895372715</c:v>
                </c:pt>
                <c:pt idx="20">
                  <c:v>22.971917219123895</c:v>
                </c:pt>
                <c:pt idx="21">
                  <c:v>23.903011074255961</c:v>
                </c:pt>
                <c:pt idx="22">
                  <c:v>25.486581985485362</c:v>
                </c:pt>
                <c:pt idx="23">
                  <c:v>26.547246371173905</c:v>
                </c:pt>
                <c:pt idx="24">
                  <c:v>27.242808984295664</c:v>
                </c:pt>
                <c:pt idx="25">
                  <c:v>27.700919988009083</c:v>
                </c:pt>
                <c:pt idx="26">
                  <c:v>27.776023102980968</c:v>
                </c:pt>
                <c:pt idx="27">
                  <c:v>28.117335687343687</c:v>
                </c:pt>
                <c:pt idx="28">
                  <c:v>27.822768711164986</c:v>
                </c:pt>
                <c:pt idx="29">
                  <c:v>27.943778015171716</c:v>
                </c:pt>
                <c:pt idx="30">
                  <c:v>27.300379348981846</c:v>
                </c:pt>
                <c:pt idx="33" formatCode="0.0">
                  <c:v>25.983309779335251</c:v>
                </c:pt>
                <c:pt idx="34" formatCode="0.0">
                  <c:v>25.204575325125866</c:v>
                </c:pt>
                <c:pt idx="35" formatCode="0.0">
                  <c:v>25.092162624971031</c:v>
                </c:pt>
                <c:pt idx="36" formatCode="0.0">
                  <c:v>24.997145742765557</c:v>
                </c:pt>
                <c:pt idx="37" formatCode="0.0">
                  <c:v>25.021987381484383</c:v>
                </c:pt>
                <c:pt idx="38" formatCode="0.0">
                  <c:v>25.542502690043673</c:v>
                </c:pt>
                <c:pt idx="39" formatCode="0.0">
                  <c:v>25.875479596501687</c:v>
                </c:pt>
                <c:pt idx="40" formatCode="0.0">
                  <c:v>26.004803183534836</c:v>
                </c:pt>
                <c:pt idx="41" formatCode="0.0">
                  <c:v>26.479537264271187</c:v>
                </c:pt>
                <c:pt idx="42" formatCode="0.0">
                  <c:v>27.31849961812658</c:v>
                </c:pt>
                <c:pt idx="43" formatCode="0.0">
                  <c:v>27.880369836851553</c:v>
                </c:pt>
                <c:pt idx="44" formatCode="0.0">
                  <c:v>27.995066200644324</c:v>
                </c:pt>
                <c:pt idx="45" formatCode="0.0">
                  <c:v>27.723586299155546</c:v>
                </c:pt>
                <c:pt idx="46" formatCode="0.0">
                  <c:v>26.980803811414667</c:v>
                </c:pt>
                <c:pt idx="47" formatCode="0.0">
                  <c:v>26.435482358557316</c:v>
                </c:pt>
                <c:pt idx="48" formatCode="0.0">
                  <c:v>26.024156274674354</c:v>
                </c:pt>
                <c:pt idx="49" formatCode="0.0">
                  <c:v>25.679471769315342</c:v>
                </c:pt>
                <c:pt idx="50" formatCode="0.0">
                  <c:v>25.784365972774502</c:v>
                </c:pt>
                <c:pt idx="51" formatCode="0.0">
                  <c:v>26.109600148116936</c:v>
                </c:pt>
                <c:pt idx="52" formatCode="0.0">
                  <c:v>26.403895937565412</c:v>
                </c:pt>
                <c:pt idx="53" formatCode="0.0">
                  <c:v>26.652936712399899</c:v>
                </c:pt>
                <c:pt idx="54" formatCode="0.0">
                  <c:v>26.766369915317302</c:v>
                </c:pt>
                <c:pt idx="55" formatCode="0.0">
                  <c:v>27.174429486718022</c:v>
                </c:pt>
                <c:pt idx="56" formatCode="0.0">
                  <c:v>27.193259904979715</c:v>
                </c:pt>
                <c:pt idx="57" formatCode="0.0">
                  <c:v>27.329789656248327</c:v>
                </c:pt>
                <c:pt idx="58" formatCode="0.0">
                  <c:v>27.00463205277039</c:v>
                </c:pt>
                <c:pt idx="59" formatCode="0.0">
                  <c:v>26.623010894714703</c:v>
                </c:pt>
                <c:pt idx="60" formatCode="0.0">
                  <c:v>26.940720823216228</c:v>
                </c:pt>
                <c:pt idx="61" formatCode="0.0">
                  <c:v>26.457925114301332</c:v>
                </c:pt>
                <c:pt idx="62" formatCode="0.0">
                  <c:v>26.525040506027842</c:v>
                </c:pt>
                <c:pt idx="63" formatCode="0.0">
                  <c:v>25.525948910530268</c:v>
                </c:pt>
                <c:pt idx="66">
                  <c:v>20.623603359473165</c:v>
                </c:pt>
                <c:pt idx="67">
                  <c:v>19.938192320483811</c:v>
                </c:pt>
                <c:pt idx="68">
                  <c:v>19.3914795045334</c:v>
                </c:pt>
                <c:pt idx="69">
                  <c:v>19.248934454555926</c:v>
                </c:pt>
                <c:pt idx="70">
                  <c:v>19.52316611919559</c:v>
                </c:pt>
                <c:pt idx="71">
                  <c:v>19.881771663132842</c:v>
                </c:pt>
                <c:pt idx="72">
                  <c:v>20.424171578689577</c:v>
                </c:pt>
                <c:pt idx="73">
                  <c:v>20.639608393441723</c:v>
                </c:pt>
                <c:pt idx="74">
                  <c:v>20.452184952927965</c:v>
                </c:pt>
                <c:pt idx="75">
                  <c:v>20.50134565756019</c:v>
                </c:pt>
                <c:pt idx="76">
                  <c:v>20.551686931767588</c:v>
                </c:pt>
                <c:pt idx="77">
                  <c:v>20.551044438025627</c:v>
                </c:pt>
                <c:pt idx="78">
                  <c:v>20.551929016634432</c:v>
                </c:pt>
                <c:pt idx="79">
                  <c:v>20.211806185977597</c:v>
                </c:pt>
                <c:pt idx="80">
                  <c:v>19.94116193804166</c:v>
                </c:pt>
                <c:pt idx="81">
                  <c:v>19.691745094076595</c:v>
                </c:pt>
                <c:pt idx="82">
                  <c:v>19.731203999725718</c:v>
                </c:pt>
                <c:pt idx="83">
                  <c:v>19.924860928244296</c:v>
                </c:pt>
                <c:pt idx="84">
                  <c:v>19.793577332101286</c:v>
                </c:pt>
                <c:pt idx="85">
                  <c:v>19.939656230370208</c:v>
                </c:pt>
                <c:pt idx="86">
                  <c:v>20.239126240401788</c:v>
                </c:pt>
                <c:pt idx="87">
                  <c:v>20.260907970147478</c:v>
                </c:pt>
                <c:pt idx="88">
                  <c:v>20.558440246571838</c:v>
                </c:pt>
                <c:pt idx="89">
                  <c:v>20.728916614119207</c:v>
                </c:pt>
                <c:pt idx="90">
                  <c:v>20.443065307129107</c:v>
                </c:pt>
                <c:pt idx="91">
                  <c:v>20.499945803853617</c:v>
                </c:pt>
                <c:pt idx="92">
                  <c:v>20.186560997157365</c:v>
                </c:pt>
                <c:pt idx="93">
                  <c:v>19.755362147454758</c:v>
                </c:pt>
                <c:pt idx="94">
                  <c:v>19.519334843444039</c:v>
                </c:pt>
                <c:pt idx="95">
                  <c:v>18.901250959739805</c:v>
                </c:pt>
                <c:pt idx="96">
                  <c:v>17.95874164212033</c:v>
                </c:pt>
                <c:pt idx="99">
                  <c:v>20.461919179051279</c:v>
                </c:pt>
                <c:pt idx="100">
                  <c:v>19.957960773294822</c:v>
                </c:pt>
                <c:pt idx="101">
                  <c:v>20.151032368890835</c:v>
                </c:pt>
                <c:pt idx="102">
                  <c:v>20.898282978749126</c:v>
                </c:pt>
                <c:pt idx="103">
                  <c:v>20.691688585025627</c:v>
                </c:pt>
                <c:pt idx="104">
                  <c:v>21.250754756629224</c:v>
                </c:pt>
                <c:pt idx="105">
                  <c:v>21.545917713618454</c:v>
                </c:pt>
                <c:pt idx="106">
                  <c:v>21.743177846044116</c:v>
                </c:pt>
                <c:pt idx="107">
                  <c:v>22.200718001242592</c:v>
                </c:pt>
                <c:pt idx="108">
                  <c:v>22.965484789187997</c:v>
                </c:pt>
                <c:pt idx="109">
                  <c:v>23.556123804210099</c:v>
                </c:pt>
                <c:pt idx="110">
                  <c:v>24.252954833792163</c:v>
                </c:pt>
                <c:pt idx="111">
                  <c:v>24.335140878796345</c:v>
                </c:pt>
                <c:pt idx="112">
                  <c:v>24.157534739364827</c:v>
                </c:pt>
                <c:pt idx="113">
                  <c:v>23.690519532304528</c:v>
                </c:pt>
                <c:pt idx="114">
                  <c:v>23.046458116136037</c:v>
                </c:pt>
                <c:pt idx="115">
                  <c:v>22.853431531735769</c:v>
                </c:pt>
                <c:pt idx="116">
                  <c:v>22.79091933213121</c:v>
                </c:pt>
                <c:pt idx="117">
                  <c:v>23.137723604303172</c:v>
                </c:pt>
                <c:pt idx="118">
                  <c:v>22.932180953316074</c:v>
                </c:pt>
                <c:pt idx="119">
                  <c:v>22.844315994093563</c:v>
                </c:pt>
                <c:pt idx="120">
                  <c:v>22.770267083681773</c:v>
                </c:pt>
                <c:pt idx="121">
                  <c:v>22.752557985915526</c:v>
                </c:pt>
                <c:pt idx="122">
                  <c:v>23.198797839238932</c:v>
                </c:pt>
                <c:pt idx="123">
                  <c:v>23.322048080681299</c:v>
                </c:pt>
                <c:pt idx="124">
                  <c:v>23.744556982128735</c:v>
                </c:pt>
                <c:pt idx="125">
                  <c:v>24.063873030249116</c:v>
                </c:pt>
                <c:pt idx="126">
                  <c:v>23.559210442208613</c:v>
                </c:pt>
                <c:pt idx="127">
                  <c:v>23.321999251033031</c:v>
                </c:pt>
                <c:pt idx="128">
                  <c:v>21.80693891011321</c:v>
                </c:pt>
                <c:pt idx="129">
                  <c:v>19.594739063930572</c:v>
                </c:pt>
                <c:pt idx="132">
                  <c:v>26.618925410825089</c:v>
                </c:pt>
                <c:pt idx="133">
                  <c:v>25.530106083727084</c:v>
                </c:pt>
                <c:pt idx="134">
                  <c:v>25.32971657063225</c:v>
                </c:pt>
                <c:pt idx="135">
                  <c:v>25.435909937834118</c:v>
                </c:pt>
                <c:pt idx="136">
                  <c:v>25.285152052300049</c:v>
                </c:pt>
                <c:pt idx="137">
                  <c:v>25.090086646975006</c:v>
                </c:pt>
                <c:pt idx="138">
                  <c:v>25.039427938892739</c:v>
                </c:pt>
                <c:pt idx="139">
                  <c:v>24.798789255236851</c:v>
                </c:pt>
                <c:pt idx="140">
                  <c:v>25.097615084161042</c:v>
                </c:pt>
                <c:pt idx="141">
                  <c:v>24.989493285401164</c:v>
                </c:pt>
                <c:pt idx="142">
                  <c:v>24.749882802227329</c:v>
                </c:pt>
                <c:pt idx="143">
                  <c:v>25.136713018176366</c:v>
                </c:pt>
                <c:pt idx="144">
                  <c:v>24.771093351302337</c:v>
                </c:pt>
                <c:pt idx="145">
                  <c:v>24.463692385989649</c:v>
                </c:pt>
                <c:pt idx="146">
                  <c:v>23.715922234179772</c:v>
                </c:pt>
                <c:pt idx="147">
                  <c:v>23.412785685639658</c:v>
                </c:pt>
                <c:pt idx="148">
                  <c:v>23.655704827371892</c:v>
                </c:pt>
                <c:pt idx="149">
                  <c:v>23.818499710291455</c:v>
                </c:pt>
                <c:pt idx="150">
                  <c:v>23.536895116904905</c:v>
                </c:pt>
                <c:pt idx="151">
                  <c:v>23.404114632964099</c:v>
                </c:pt>
                <c:pt idx="152">
                  <c:v>22.92788703558994</c:v>
                </c:pt>
                <c:pt idx="153">
                  <c:v>22.978471241742497</c:v>
                </c:pt>
                <c:pt idx="154">
                  <c:v>23.030593233794448</c:v>
                </c:pt>
                <c:pt idx="155">
                  <c:v>22.777047787035919</c:v>
                </c:pt>
                <c:pt idx="156">
                  <c:v>22.818982474749852</c:v>
                </c:pt>
                <c:pt idx="157">
                  <c:v>22.744456178395339</c:v>
                </c:pt>
                <c:pt idx="158">
                  <c:v>23.239186371398716</c:v>
                </c:pt>
                <c:pt idx="159">
                  <c:v>22.929702948567908</c:v>
                </c:pt>
                <c:pt idx="160">
                  <c:v>22.819618960340414</c:v>
                </c:pt>
                <c:pt idx="161">
                  <c:v>22.778480716272853</c:v>
                </c:pt>
                <c:pt idx="162">
                  <c:v>22.098939809063527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C3-45C8-B9FF-AF636DE74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302136"/>
        <c:axId val="678303776"/>
      </c:lineChart>
      <c:lineChart>
        <c:grouping val="standard"/>
        <c:varyColors val="0"/>
        <c:ser>
          <c:idx val="0"/>
          <c:order val="2"/>
          <c:tx>
            <c:strRef>
              <c:f>'52. ábra'!$B$5</c:f>
              <c:strCache>
                <c:ptCount val="1"/>
                <c:pt idx="0">
                  <c:v>Háztartások fogyasztása (jobb tengely)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'52. ábra'!$C$3:$FI$4</c:f>
              <c:multiLvlStrCache>
                <c:ptCount val="161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2020*</c:v>
                  </c:pt>
                  <c:pt idx="33">
                    <c:v>2013</c:v>
                  </c:pt>
                  <c:pt idx="37">
                    <c:v>2014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2020*</c:v>
                  </c:pt>
                  <c:pt idx="66">
                    <c:v>2013</c:v>
                  </c:pt>
                  <c:pt idx="70">
                    <c:v>2014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2020*</c:v>
                  </c:pt>
                  <c:pt idx="99">
                    <c:v>2013</c:v>
                  </c:pt>
                  <c:pt idx="103">
                    <c:v>2014</c:v>
                  </c:pt>
                  <c:pt idx="107">
                    <c:v>2015</c:v>
                  </c:pt>
                  <c:pt idx="111">
                    <c:v>2016</c:v>
                  </c:pt>
                  <c:pt idx="115">
                    <c:v>2017</c:v>
                  </c:pt>
                  <c:pt idx="119">
                    <c:v>2018</c:v>
                  </c:pt>
                  <c:pt idx="123">
                    <c:v>2019</c:v>
                  </c:pt>
                  <c:pt idx="127">
                    <c:v>2020*</c:v>
                  </c:pt>
                  <c:pt idx="132">
                    <c:v>2013</c:v>
                  </c:pt>
                  <c:pt idx="136">
                    <c:v>2014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2020*</c:v>
                  </c:pt>
                </c:lvl>
                <c:lvl>
                  <c:pt idx="0">
                    <c:v>Magyarország</c:v>
                  </c:pt>
                  <c:pt idx="33">
                    <c:v>Csehország</c:v>
                  </c:pt>
                  <c:pt idx="66">
                    <c:v>Lengyelország</c:v>
                  </c:pt>
                  <c:pt idx="99">
                    <c:v>Szlovákia</c:v>
                  </c:pt>
                  <c:pt idx="132">
                    <c:v>Románia</c:v>
                  </c:pt>
                </c:lvl>
              </c:multiLvlStrCache>
            </c:multiLvlStrRef>
          </c:cat>
          <c:val>
            <c:numRef>
              <c:f>'52. ábra'!$C$5:$FI$5</c:f>
              <c:numCache>
                <c:formatCode>0.00</c:formatCode>
                <c:ptCount val="163"/>
                <c:pt idx="0">
                  <c:v>52.076969764286794</c:v>
                </c:pt>
                <c:pt idx="1">
                  <c:v>51.75197112671642</c:v>
                </c:pt>
                <c:pt idx="2">
                  <c:v>51.14485949273616</c:v>
                </c:pt>
                <c:pt idx="3">
                  <c:v>50.637617210126997</c:v>
                </c:pt>
                <c:pt idx="4">
                  <c:v>50.181151152210681</c:v>
                </c:pt>
                <c:pt idx="5">
                  <c:v>49.879718477780131</c:v>
                </c:pt>
                <c:pt idx="6">
                  <c:v>49.158541478249013</c:v>
                </c:pt>
                <c:pt idx="7">
                  <c:v>48.610498289757025</c:v>
                </c:pt>
                <c:pt idx="8">
                  <c:v>48.44980615013705</c:v>
                </c:pt>
                <c:pt idx="9">
                  <c:v>48.176012854355562</c:v>
                </c:pt>
                <c:pt idx="10">
                  <c:v>47.981851238831332</c:v>
                </c:pt>
                <c:pt idx="11">
                  <c:v>47.433211128535127</c:v>
                </c:pt>
                <c:pt idx="12">
                  <c:v>47.688836194681741</c:v>
                </c:pt>
                <c:pt idx="13">
                  <c:v>47.684698511479262</c:v>
                </c:pt>
                <c:pt idx="14">
                  <c:v>47.873947728585527</c:v>
                </c:pt>
                <c:pt idx="15">
                  <c:v>48.448269034423028</c:v>
                </c:pt>
                <c:pt idx="16">
                  <c:v>48.471344198255125</c:v>
                </c:pt>
                <c:pt idx="17">
                  <c:v>48.600020358525221</c:v>
                </c:pt>
                <c:pt idx="18">
                  <c:v>48.51358192962639</c:v>
                </c:pt>
                <c:pt idx="19">
                  <c:v>48.327207287878956</c:v>
                </c:pt>
                <c:pt idx="20">
                  <c:v>48.148588906138556</c:v>
                </c:pt>
                <c:pt idx="21">
                  <c:v>47.9597258381595</c:v>
                </c:pt>
                <c:pt idx="22">
                  <c:v>47.73428118689575</c:v>
                </c:pt>
                <c:pt idx="23">
                  <c:v>47.380219885399086</c:v>
                </c:pt>
                <c:pt idx="24">
                  <c:v>47.240388572138116</c:v>
                </c:pt>
                <c:pt idx="25">
                  <c:v>47.145094828813477</c:v>
                </c:pt>
                <c:pt idx="26">
                  <c:v>47.091179491080773</c:v>
                </c:pt>
                <c:pt idx="27">
                  <c:v>47.182994177906281</c:v>
                </c:pt>
                <c:pt idx="28">
                  <c:v>47.429626348742929</c:v>
                </c:pt>
                <c:pt idx="29">
                  <c:v>47.641234696336902</c:v>
                </c:pt>
                <c:pt idx="30">
                  <c:v>47.742369296720852</c:v>
                </c:pt>
                <c:pt idx="33" formatCode="0.0">
                  <c:v>48.944960403903089</c:v>
                </c:pt>
                <c:pt idx="34" formatCode="0.0">
                  <c:v>49.118905483153391</c:v>
                </c:pt>
                <c:pt idx="35" formatCode="0.0">
                  <c:v>49.113456615643841</c:v>
                </c:pt>
                <c:pt idx="36" formatCode="0.0">
                  <c:v>48.928806669552287</c:v>
                </c:pt>
                <c:pt idx="37" formatCode="0.0">
                  <c:v>48.634130603467597</c:v>
                </c:pt>
                <c:pt idx="38" formatCode="0.0">
                  <c:v>48.235204759794925</c:v>
                </c:pt>
                <c:pt idx="39" formatCode="0.0">
                  <c:v>47.848053429475613</c:v>
                </c:pt>
                <c:pt idx="40" formatCode="0.0">
                  <c:v>47.677046105492614</c:v>
                </c:pt>
                <c:pt idx="41" formatCode="0.0">
                  <c:v>47.356375986524789</c:v>
                </c:pt>
                <c:pt idx="42" formatCode="0.0">
                  <c:v>47.041094982109648</c:v>
                </c:pt>
                <c:pt idx="43" formatCode="0.0">
                  <c:v>46.708810642136037</c:v>
                </c:pt>
                <c:pt idx="44" formatCode="0.0">
                  <c:v>46.522933205035685</c:v>
                </c:pt>
                <c:pt idx="45" formatCode="0.0">
                  <c:v>46.491585611697928</c:v>
                </c:pt>
                <c:pt idx="46" formatCode="0.0">
                  <c:v>46.429060090350504</c:v>
                </c:pt>
                <c:pt idx="47" formatCode="0.0">
                  <c:v>46.556814339337421</c:v>
                </c:pt>
                <c:pt idx="48" formatCode="0.0">
                  <c:v>46.717216262963106</c:v>
                </c:pt>
                <c:pt idx="49" formatCode="0.0">
                  <c:v>46.841242695117749</c:v>
                </c:pt>
                <c:pt idx="50" formatCode="0.0">
                  <c:v>46.849718644354986</c:v>
                </c:pt>
                <c:pt idx="51" formatCode="0.0">
                  <c:v>46.777658603231757</c:v>
                </c:pt>
                <c:pt idx="52" formatCode="0.0">
                  <c:v>46.624822097142285</c:v>
                </c:pt>
                <c:pt idx="53" formatCode="0.0">
                  <c:v>46.582539492341184</c:v>
                </c:pt>
                <c:pt idx="54" formatCode="0.0">
                  <c:v>46.638821322182181</c:v>
                </c:pt>
                <c:pt idx="55" formatCode="0.0">
                  <c:v>46.710963933482105</c:v>
                </c:pt>
                <c:pt idx="56" formatCode="0.0">
                  <c:v>46.663928949603402</c:v>
                </c:pt>
                <c:pt idx="57" formatCode="0.0">
                  <c:v>46.607739683092944</c:v>
                </c:pt>
                <c:pt idx="58" formatCode="0.0">
                  <c:v>46.580656248282096</c:v>
                </c:pt>
                <c:pt idx="59" formatCode="0.0">
                  <c:v>46.468279238269311</c:v>
                </c:pt>
                <c:pt idx="60" formatCode="0.0">
                  <c:v>46.454287048704103</c:v>
                </c:pt>
                <c:pt idx="61" formatCode="0.0">
                  <c:v>46.660979370220787</c:v>
                </c:pt>
                <c:pt idx="62" formatCode="0.0">
                  <c:v>46.89179169374696</c:v>
                </c:pt>
                <c:pt idx="63" formatCode="0.0">
                  <c:v>46.867118053997132</c:v>
                </c:pt>
                <c:pt idx="66">
                  <c:v>60.561229694724304</c:v>
                </c:pt>
                <c:pt idx="67">
                  <c:v>60.40429271855853</c:v>
                </c:pt>
                <c:pt idx="68">
                  <c:v>60.506107813684608</c:v>
                </c:pt>
                <c:pt idx="69">
                  <c:v>60.105198720020226</c:v>
                </c:pt>
                <c:pt idx="70">
                  <c:v>60.046698116899819</c:v>
                </c:pt>
                <c:pt idx="71">
                  <c:v>59.962909833610837</c:v>
                </c:pt>
                <c:pt idx="72">
                  <c:v>59.503448825294612</c:v>
                </c:pt>
                <c:pt idx="73">
                  <c:v>59.305057811172503</c:v>
                </c:pt>
                <c:pt idx="74">
                  <c:v>58.982519698688627</c:v>
                </c:pt>
                <c:pt idx="75">
                  <c:v>58.704692539659234</c:v>
                </c:pt>
                <c:pt idx="76">
                  <c:v>58.678326628689824</c:v>
                </c:pt>
                <c:pt idx="77">
                  <c:v>57.899704855717182</c:v>
                </c:pt>
                <c:pt idx="78">
                  <c:v>57.718264244336602</c:v>
                </c:pt>
                <c:pt idx="79">
                  <c:v>57.497683626076935</c:v>
                </c:pt>
                <c:pt idx="80">
                  <c:v>57.520803809214861</c:v>
                </c:pt>
                <c:pt idx="81">
                  <c:v>57.842580972705171</c:v>
                </c:pt>
                <c:pt idx="82">
                  <c:v>57.932928936666258</c:v>
                </c:pt>
                <c:pt idx="83">
                  <c:v>57.975450406482878</c:v>
                </c:pt>
                <c:pt idx="84">
                  <c:v>57.886820769071853</c:v>
                </c:pt>
                <c:pt idx="85">
                  <c:v>57.856192655352501</c:v>
                </c:pt>
                <c:pt idx="86">
                  <c:v>57.82091473510885</c:v>
                </c:pt>
                <c:pt idx="87">
                  <c:v>57.838476767783611</c:v>
                </c:pt>
                <c:pt idx="88">
                  <c:v>57.747404796371313</c:v>
                </c:pt>
                <c:pt idx="89">
                  <c:v>57.58833498712135</c:v>
                </c:pt>
                <c:pt idx="90">
                  <c:v>57.305414414577349</c:v>
                </c:pt>
                <c:pt idx="91">
                  <c:v>57.095289302148586</c:v>
                </c:pt>
                <c:pt idx="92">
                  <c:v>56.950342263418051</c:v>
                </c:pt>
                <c:pt idx="93">
                  <c:v>56.69070796518352</c:v>
                </c:pt>
                <c:pt idx="94">
                  <c:v>56.671510826595338</c:v>
                </c:pt>
                <c:pt idx="95">
                  <c:v>56.150392295128185</c:v>
                </c:pt>
                <c:pt idx="96">
                  <c:v>56.337912318580962</c:v>
                </c:pt>
                <c:pt idx="99">
                  <c:v>54.899319399683954</c:v>
                </c:pt>
                <c:pt idx="100">
                  <c:v>54.877941698941314</c:v>
                </c:pt>
                <c:pt idx="101">
                  <c:v>54.706995857051432</c:v>
                </c:pt>
                <c:pt idx="102">
                  <c:v>54.515928417823275</c:v>
                </c:pt>
                <c:pt idx="103">
                  <c:v>54.477964193402158</c:v>
                </c:pt>
                <c:pt idx="104">
                  <c:v>54.386233239082962</c:v>
                </c:pt>
                <c:pt idx="105">
                  <c:v>54.216361376362386</c:v>
                </c:pt>
                <c:pt idx="106">
                  <c:v>54.184809472675333</c:v>
                </c:pt>
                <c:pt idx="107">
                  <c:v>53.920541542428879</c:v>
                </c:pt>
                <c:pt idx="108">
                  <c:v>53.704670340266546</c:v>
                </c:pt>
                <c:pt idx="109">
                  <c:v>53.520550365202858</c:v>
                </c:pt>
                <c:pt idx="110">
                  <c:v>53.173970383965418</c:v>
                </c:pt>
                <c:pt idx="111">
                  <c:v>53.287379774115031</c:v>
                </c:pt>
                <c:pt idx="112">
                  <c:v>53.510654397590507</c:v>
                </c:pt>
                <c:pt idx="113">
                  <c:v>53.764299707504584</c:v>
                </c:pt>
                <c:pt idx="114">
                  <c:v>54.168399104273213</c:v>
                </c:pt>
                <c:pt idx="115">
                  <c:v>54.530014031260919</c:v>
                </c:pt>
                <c:pt idx="116">
                  <c:v>54.712466940640489</c:v>
                </c:pt>
                <c:pt idx="117">
                  <c:v>54.916749799104934</c:v>
                </c:pt>
                <c:pt idx="118">
                  <c:v>55.049489958276311</c:v>
                </c:pt>
                <c:pt idx="119">
                  <c:v>55.338217977234059</c:v>
                </c:pt>
                <c:pt idx="120">
                  <c:v>55.288703208017907</c:v>
                </c:pt>
                <c:pt idx="121">
                  <c:v>55.251817114469738</c:v>
                </c:pt>
                <c:pt idx="122">
                  <c:v>55.40441648837222</c:v>
                </c:pt>
                <c:pt idx="123">
                  <c:v>55.164737163713227</c:v>
                </c:pt>
                <c:pt idx="124">
                  <c:v>55.22828857268108</c:v>
                </c:pt>
                <c:pt idx="125">
                  <c:v>55.351091415848572</c:v>
                </c:pt>
                <c:pt idx="126">
                  <c:v>55.453458789839026</c:v>
                </c:pt>
                <c:pt idx="127">
                  <c:v>56.100826744308854</c:v>
                </c:pt>
                <c:pt idx="128">
                  <c:v>57.293722068898269</c:v>
                </c:pt>
                <c:pt idx="129">
                  <c:v>57.72249055652108</c:v>
                </c:pt>
                <c:pt idx="132">
                  <c:v>61.558352291617638</c:v>
                </c:pt>
                <c:pt idx="133">
                  <c:v>61.239543306797081</c:v>
                </c:pt>
                <c:pt idx="134">
                  <c:v>60.851793494701731</c:v>
                </c:pt>
                <c:pt idx="135">
                  <c:v>60.66923224267331</c:v>
                </c:pt>
                <c:pt idx="136">
                  <c:v>60.68491778015045</c:v>
                </c:pt>
                <c:pt idx="137">
                  <c:v>60.552490486304109</c:v>
                </c:pt>
                <c:pt idx="138">
                  <c:v>60.261272226073217</c:v>
                </c:pt>
                <c:pt idx="139">
                  <c:v>60.295142237981892</c:v>
                </c:pt>
                <c:pt idx="140">
                  <c:v>60.066325483514724</c:v>
                </c:pt>
                <c:pt idx="141">
                  <c:v>60.395828349378974</c:v>
                </c:pt>
                <c:pt idx="142">
                  <c:v>60.617482985678365</c:v>
                </c:pt>
                <c:pt idx="143">
                  <c:v>60.631833309397898</c:v>
                </c:pt>
                <c:pt idx="144">
                  <c:v>60.973955675348932</c:v>
                </c:pt>
                <c:pt idx="145">
                  <c:v>61.139887876894136</c:v>
                </c:pt>
                <c:pt idx="146">
                  <c:v>61.827620418959725</c:v>
                </c:pt>
                <c:pt idx="147">
                  <c:v>61.712273265598704</c:v>
                </c:pt>
                <c:pt idx="148">
                  <c:v>61.518505836755011</c:v>
                </c:pt>
                <c:pt idx="149">
                  <c:v>61.676947041728745</c:v>
                </c:pt>
                <c:pt idx="150">
                  <c:v>62.085120924593127</c:v>
                </c:pt>
                <c:pt idx="151">
                  <c:v>62.569275323986965</c:v>
                </c:pt>
                <c:pt idx="152">
                  <c:v>62.880685133191086</c:v>
                </c:pt>
                <c:pt idx="153">
                  <c:v>62.754423752743918</c:v>
                </c:pt>
                <c:pt idx="154">
                  <c:v>62.642520213601941</c:v>
                </c:pt>
                <c:pt idx="155">
                  <c:v>62.980879024043404</c:v>
                </c:pt>
                <c:pt idx="156">
                  <c:v>63.292115315819906</c:v>
                </c:pt>
                <c:pt idx="157">
                  <c:v>63.056909452872937</c:v>
                </c:pt>
                <c:pt idx="158">
                  <c:v>62.755041450133263</c:v>
                </c:pt>
                <c:pt idx="159">
                  <c:v>62.762533977751723</c:v>
                </c:pt>
                <c:pt idx="160">
                  <c:v>62.731374181548958</c:v>
                </c:pt>
                <c:pt idx="161">
                  <c:v>62.458871278296812</c:v>
                </c:pt>
                <c:pt idx="162">
                  <c:v>62.537099323852885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C3-45C8-B9FF-AF636DE74169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'52. ábra'!$C$3:$FI$4</c:f>
              <c:multiLvlStrCache>
                <c:ptCount val="161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2020*</c:v>
                  </c:pt>
                  <c:pt idx="33">
                    <c:v>2013</c:v>
                  </c:pt>
                  <c:pt idx="37">
                    <c:v>2014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2020*</c:v>
                  </c:pt>
                  <c:pt idx="66">
                    <c:v>2013</c:v>
                  </c:pt>
                  <c:pt idx="70">
                    <c:v>2014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2020*</c:v>
                  </c:pt>
                  <c:pt idx="99">
                    <c:v>2013</c:v>
                  </c:pt>
                  <c:pt idx="103">
                    <c:v>2014</c:v>
                  </c:pt>
                  <c:pt idx="107">
                    <c:v>2015</c:v>
                  </c:pt>
                  <c:pt idx="111">
                    <c:v>2016</c:v>
                  </c:pt>
                  <c:pt idx="115">
                    <c:v>2017</c:v>
                  </c:pt>
                  <c:pt idx="119">
                    <c:v>2018</c:v>
                  </c:pt>
                  <c:pt idx="123">
                    <c:v>2019</c:v>
                  </c:pt>
                  <c:pt idx="127">
                    <c:v>2020*</c:v>
                  </c:pt>
                  <c:pt idx="132">
                    <c:v>2013</c:v>
                  </c:pt>
                  <c:pt idx="136">
                    <c:v>2014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2020*</c:v>
                  </c:pt>
                </c:lvl>
                <c:lvl>
                  <c:pt idx="0">
                    <c:v>Magyarország</c:v>
                  </c:pt>
                  <c:pt idx="33">
                    <c:v>Csehország</c:v>
                  </c:pt>
                  <c:pt idx="66">
                    <c:v>Lengyelország</c:v>
                  </c:pt>
                  <c:pt idx="99">
                    <c:v>Szlovákia</c:v>
                  </c:pt>
                  <c:pt idx="132">
                    <c:v>Románia</c:v>
                  </c:pt>
                </c:lvl>
              </c:multiLvlStrCache>
            </c:multiLvlStrRef>
          </c:cat>
          <c:val>
            <c:numRef>
              <c:f>'52. ábra'!$C$8:$FA$8</c:f>
              <c:numCache>
                <c:formatCode>General</c:formatCode>
                <c:ptCount val="155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-10000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8-4EFB-A7F0-AB40633A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884048"/>
        <c:axId val="678883392"/>
      </c:lineChart>
      <c:catAx>
        <c:axId val="67830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303776"/>
        <c:crosses val="autoZero"/>
        <c:auto val="1"/>
        <c:lblAlgn val="ctr"/>
        <c:lblOffset val="100"/>
        <c:tickLblSkip val="1"/>
        <c:noMultiLvlLbl val="0"/>
      </c:catAx>
      <c:valAx>
        <c:axId val="678303776"/>
        <c:scaling>
          <c:orientation val="minMax"/>
          <c:max val="30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896870490304725E-2"/>
              <c:y val="1.00585739835904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302136"/>
        <c:crosses val="autoZero"/>
        <c:crossBetween val="between"/>
        <c:majorUnit val="5"/>
      </c:valAx>
      <c:valAx>
        <c:axId val="678883392"/>
        <c:scaling>
          <c:orientation val="minMax"/>
          <c:max val="65"/>
          <c:min val="2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692997890009821"/>
              <c:y val="4.721808161226275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884048"/>
        <c:crosses val="max"/>
        <c:crossBetween val="between"/>
      </c:valAx>
      <c:catAx>
        <c:axId val="67888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8833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62063603497118E-2"/>
          <c:y val="6.093605127677585E-2"/>
          <c:w val="0.89748009954416619"/>
          <c:h val="0.605110222222222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'52. ábra'!$A$7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  <a:prstDash val="solid"/>
            </a:ln>
            <a:effectLst/>
          </c:spPr>
          <c:invertIfNegative val="0"/>
          <c:cat>
            <c:multiLvlStrRef>
              <c:f>'52. ábra'!$C$1:$FI$2</c:f>
              <c:multiLvlStrCache>
                <c:ptCount val="161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2020*</c:v>
                  </c:pt>
                  <c:pt idx="33">
                    <c:v>2013</c:v>
                  </c:pt>
                  <c:pt idx="37">
                    <c:v>2014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2020*</c:v>
                  </c:pt>
                  <c:pt idx="66">
                    <c:v>2013</c:v>
                  </c:pt>
                  <c:pt idx="70">
                    <c:v>2014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2020*</c:v>
                  </c:pt>
                  <c:pt idx="99">
                    <c:v>2013</c:v>
                  </c:pt>
                  <c:pt idx="103">
                    <c:v>2014</c:v>
                  </c:pt>
                  <c:pt idx="107">
                    <c:v>2015</c:v>
                  </c:pt>
                  <c:pt idx="111">
                    <c:v>2016</c:v>
                  </c:pt>
                  <c:pt idx="115">
                    <c:v>2017</c:v>
                  </c:pt>
                  <c:pt idx="119">
                    <c:v>2018</c:v>
                  </c:pt>
                  <c:pt idx="123">
                    <c:v>2019</c:v>
                  </c:pt>
                  <c:pt idx="127">
                    <c:v>2020*</c:v>
                  </c:pt>
                  <c:pt idx="132">
                    <c:v>2013</c:v>
                  </c:pt>
                  <c:pt idx="136">
                    <c:v>2014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2020*</c:v>
                  </c:pt>
                </c:lvl>
                <c:lvl>
                  <c:pt idx="0">
                    <c:v>Hungary</c:v>
                  </c:pt>
                  <c:pt idx="33">
                    <c:v>Czechia</c:v>
                  </c:pt>
                  <c:pt idx="66">
                    <c:v>Poland</c:v>
                  </c:pt>
                  <c:pt idx="99">
                    <c:v>Slovakia</c:v>
                  </c:pt>
                  <c:pt idx="132">
                    <c:v>Romania</c:v>
                  </c:pt>
                </c:lvl>
              </c:multiLvlStrCache>
            </c:multiLvlStrRef>
          </c:cat>
          <c:val>
            <c:numRef>
              <c:f>'52. ábra'!$C$7:$FI$7</c:f>
              <c:numCache>
                <c:formatCode>0.00</c:formatCode>
                <c:ptCount val="163"/>
                <c:pt idx="0">
                  <c:v>3.1366050543899724</c:v>
                </c:pt>
                <c:pt idx="1">
                  <c:v>2.8967893272198859</c:v>
                </c:pt>
                <c:pt idx="2">
                  <c:v>2.9565340204579207</c:v>
                </c:pt>
                <c:pt idx="3">
                  <c:v>3.2667007125941003</c:v>
                </c:pt>
                <c:pt idx="4">
                  <c:v>3.3400318089690186</c:v>
                </c:pt>
                <c:pt idx="5">
                  <c:v>2.7567007533990844</c:v>
                </c:pt>
                <c:pt idx="6">
                  <c:v>2.2926142879407045</c:v>
                </c:pt>
                <c:pt idx="7">
                  <c:v>2.0036454697657398</c:v>
                </c:pt>
                <c:pt idx="8">
                  <c:v>2.4129577847738162</c:v>
                </c:pt>
                <c:pt idx="9">
                  <c:v>2.8113142510073885</c:v>
                </c:pt>
                <c:pt idx="10">
                  <c:v>2.8435234020955749</c:v>
                </c:pt>
                <c:pt idx="11">
                  <c:v>3.5952108381613308</c:v>
                </c:pt>
                <c:pt idx="12">
                  <c:v>3.3207756035675535</c:v>
                </c:pt>
                <c:pt idx="13">
                  <c:v>3.9703687837958044</c:v>
                </c:pt>
                <c:pt idx="14">
                  <c:v>4.0706822531018227</c:v>
                </c:pt>
                <c:pt idx="15">
                  <c:v>3.4078934661625988</c:v>
                </c:pt>
                <c:pt idx="16">
                  <c:v>2.7339050197063379</c:v>
                </c:pt>
                <c:pt idx="17">
                  <c:v>2.3496999241623366</c:v>
                </c:pt>
                <c:pt idx="18">
                  <c:v>1.7198765457935226</c:v>
                </c:pt>
                <c:pt idx="19">
                  <c:v>1.3498931752411236</c:v>
                </c:pt>
                <c:pt idx="20">
                  <c:v>1.128159331868372</c:v>
                </c:pt>
                <c:pt idx="21">
                  <c:v>0.42829843581376931</c:v>
                </c:pt>
                <c:pt idx="22">
                  <c:v>-0.68190402657099214</c:v>
                </c:pt>
                <c:pt idx="23">
                  <c:v>-1.2402148250389298</c:v>
                </c:pt>
                <c:pt idx="24">
                  <c:v>-1.4853297772830998</c:v>
                </c:pt>
                <c:pt idx="25">
                  <c:v>-1.7805412796536029</c:v>
                </c:pt>
                <c:pt idx="26">
                  <c:v>-1.6901335976347149</c:v>
                </c:pt>
                <c:pt idx="27">
                  <c:v>-2.086024302850316</c:v>
                </c:pt>
                <c:pt idx="28">
                  <c:v>-2.1016978360383711</c:v>
                </c:pt>
                <c:pt idx="29">
                  <c:v>-2.5289856349062498</c:v>
                </c:pt>
                <c:pt idx="30">
                  <c:v>-1.733920654055638</c:v>
                </c:pt>
                <c:pt idx="33" formatCode="0.0">
                  <c:v>3.1499216620641963</c:v>
                </c:pt>
                <c:pt idx="34" formatCode="0.0">
                  <c:v>3.7108303998746628</c:v>
                </c:pt>
                <c:pt idx="35" formatCode="0.0">
                  <c:v>3.8447206207486171</c:v>
                </c:pt>
                <c:pt idx="36" formatCode="0.0">
                  <c:v>4.0460821398774236</c:v>
                </c:pt>
                <c:pt idx="37" formatCode="0.0">
                  <c:v>4.5260227683833767</c:v>
                </c:pt>
                <c:pt idx="38" formatCode="0.0">
                  <c:v>4.5802898917653012</c:v>
                </c:pt>
                <c:pt idx="39" formatCode="0.0">
                  <c:v>4.9098127140390595</c:v>
                </c:pt>
                <c:pt idx="40" formatCode="0.0">
                  <c:v>5.0660912985070841</c:v>
                </c:pt>
                <c:pt idx="41" formatCode="0.0">
                  <c:v>5.0441468278761041</c:v>
                </c:pt>
                <c:pt idx="42" formatCode="0.0">
                  <c:v>4.5247088061728418</c:v>
                </c:pt>
                <c:pt idx="43" formatCode="0.0">
                  <c:v>4.125705057156714</c:v>
                </c:pt>
                <c:pt idx="44" formatCode="0.0">
                  <c:v>4.0448546510256742</c:v>
                </c:pt>
                <c:pt idx="45" formatCode="0.0">
                  <c:v>4.270482056427265</c:v>
                </c:pt>
                <c:pt idx="46" formatCode="0.0">
                  <c:v>5.0101531241108503</c:v>
                </c:pt>
                <c:pt idx="47" formatCode="0.0">
                  <c:v>5.2821749965191636</c:v>
                </c:pt>
                <c:pt idx="48" formatCode="0.0">
                  <c:v>5.3885817050964206</c:v>
                </c:pt>
                <c:pt idx="49" formatCode="0.0">
                  <c:v>5.516297124744848</c:v>
                </c:pt>
                <c:pt idx="50" formatCode="0.0">
                  <c:v>5.3224999795029895</c:v>
                </c:pt>
                <c:pt idx="51" formatCode="0.0">
                  <c:v>5.1921263931185218</c:v>
                </c:pt>
                <c:pt idx="52" formatCode="0.0">
                  <c:v>5.0366247140823956</c:v>
                </c:pt>
                <c:pt idx="53" formatCode="0.0">
                  <c:v>4.6859585005891402</c:v>
                </c:pt>
                <c:pt idx="54" formatCode="0.0">
                  <c:v>4.373540742114213</c:v>
                </c:pt>
                <c:pt idx="55" formatCode="0.0">
                  <c:v>3.8278021740695416</c:v>
                </c:pt>
                <c:pt idx="56" formatCode="0.0">
                  <c:v>3.7239906999814583</c:v>
                </c:pt>
                <c:pt idx="57" formatCode="0.0">
                  <c:v>3.5430680447841327</c:v>
                </c:pt>
                <c:pt idx="58" formatCode="0.0">
                  <c:v>3.7613081541590772</c:v>
                </c:pt>
                <c:pt idx="59" formatCode="0.0">
                  <c:v>4.2241660451540639</c:v>
                </c:pt>
                <c:pt idx="60" formatCode="0.0">
                  <c:v>4.1054989136482041</c:v>
                </c:pt>
                <c:pt idx="61" formatCode="0.0">
                  <c:v>4.0134540106547938</c:v>
                </c:pt>
                <c:pt idx="62" formatCode="0.0">
                  <c:v>3.2357679668262493</c:v>
                </c:pt>
                <c:pt idx="63" formatCode="0.0">
                  <c:v>3.8023976616575408</c:v>
                </c:pt>
                <c:pt idx="66">
                  <c:v>-2.1036693677995637</c:v>
                </c:pt>
                <c:pt idx="67">
                  <c:v>-1.4564617258609818</c:v>
                </c:pt>
                <c:pt idx="68">
                  <c:v>-1.1602400775712438</c:v>
                </c:pt>
                <c:pt idx="69">
                  <c:v>-0.68652626578439546</c:v>
                </c:pt>
                <c:pt idx="70">
                  <c:v>-0.62138745473547519</c:v>
                </c:pt>
                <c:pt idx="71">
                  <c:v>-0.95762606963028607</c:v>
                </c:pt>
                <c:pt idx="72">
                  <c:v>-1.087046324318423</c:v>
                </c:pt>
                <c:pt idx="73">
                  <c:v>-1.3714837997144536</c:v>
                </c:pt>
                <c:pt idx="74">
                  <c:v>-0.81482094808397487</c:v>
                </c:pt>
                <c:pt idx="75">
                  <c:v>-0.4870259918859996</c:v>
                </c:pt>
                <c:pt idx="76">
                  <c:v>-0.45547169535006926</c:v>
                </c:pt>
                <c:pt idx="77">
                  <c:v>0.18534531137477839</c:v>
                </c:pt>
                <c:pt idx="78">
                  <c:v>0.23584066464229594</c:v>
                </c:pt>
                <c:pt idx="79">
                  <c:v>0.61238952565581795</c:v>
                </c:pt>
                <c:pt idx="80">
                  <c:v>0.65527721301384867</c:v>
                </c:pt>
                <c:pt idx="81">
                  <c:v>0.47481474941906843</c:v>
                </c:pt>
                <c:pt idx="82">
                  <c:v>0.29052683703114984</c:v>
                </c:pt>
                <c:pt idx="83">
                  <c:v>1.487146182201465E-2</c:v>
                </c:pt>
                <c:pt idx="84">
                  <c:v>0.18915381985996557</c:v>
                </c:pt>
                <c:pt idx="85">
                  <c:v>-7.519452869471964E-2</c:v>
                </c:pt>
                <c:pt idx="86">
                  <c:v>-0.49531411318079044</c:v>
                </c:pt>
                <c:pt idx="87">
                  <c:v>-0.71764048731796637</c:v>
                </c:pt>
                <c:pt idx="88">
                  <c:v>-1.0548017071360667</c:v>
                </c:pt>
                <c:pt idx="89">
                  <c:v>-1.2498256790879609</c:v>
                </c:pt>
                <c:pt idx="90">
                  <c:v>-0.85257608148481012</c:v>
                </c:pt>
                <c:pt idx="91">
                  <c:v>-0.66583279981971011</c:v>
                </c:pt>
                <c:pt idx="92">
                  <c:v>-0.37318327864664275</c:v>
                </c:pt>
                <c:pt idx="93">
                  <c:v>0.22614435335017641</c:v>
                </c:pt>
                <c:pt idx="94">
                  <c:v>0.39155464121443939</c:v>
                </c:pt>
                <c:pt idx="95">
                  <c:v>1.0655508218409733</c:v>
                </c:pt>
                <c:pt idx="96">
                  <c:v>1.6769708715142335</c:v>
                </c:pt>
                <c:pt idx="99">
                  <c:v>3.8243449459124683</c:v>
                </c:pt>
                <c:pt idx="100">
                  <c:v>4.379536406753834</c:v>
                </c:pt>
                <c:pt idx="101">
                  <c:v>4.5068543905150058</c:v>
                </c:pt>
                <c:pt idx="102">
                  <c:v>3.905373767439861</c:v>
                </c:pt>
                <c:pt idx="103">
                  <c:v>3.7647873707463115</c:v>
                </c:pt>
                <c:pt idx="104">
                  <c:v>3.3162742818839788</c:v>
                </c:pt>
                <c:pt idx="105">
                  <c:v>3.5501473504007066</c:v>
                </c:pt>
                <c:pt idx="106">
                  <c:v>3.6157120961217988</c:v>
                </c:pt>
                <c:pt idx="107">
                  <c:v>2.9606503084389839</c:v>
                </c:pt>
                <c:pt idx="108">
                  <c:v>2.2977570127101759</c:v>
                </c:pt>
                <c:pt idx="109">
                  <c:v>1.4892803082777195</c:v>
                </c:pt>
                <c:pt idx="110">
                  <c:v>1.0004061799527628</c:v>
                </c:pt>
                <c:pt idx="111">
                  <c:v>0.94347387955461548</c:v>
                </c:pt>
                <c:pt idx="112">
                  <c:v>1.3935440974711777</c:v>
                </c:pt>
                <c:pt idx="113">
                  <c:v>1.6540480029323841</c:v>
                </c:pt>
                <c:pt idx="114">
                  <c:v>1.5471644571661229</c:v>
                </c:pt>
                <c:pt idx="115">
                  <c:v>1.2294815786087605</c:v>
                </c:pt>
                <c:pt idx="116">
                  <c:v>1.0097580436862534</c:v>
                </c:pt>
                <c:pt idx="117">
                  <c:v>0.55196745439891359</c:v>
                </c:pt>
                <c:pt idx="118">
                  <c:v>0.70635721493440984</c:v>
                </c:pt>
                <c:pt idx="119">
                  <c:v>0.64917010896992589</c:v>
                </c:pt>
                <c:pt idx="120">
                  <c:v>0.51337028801879092</c:v>
                </c:pt>
                <c:pt idx="121">
                  <c:v>0.38819401556848027</c:v>
                </c:pt>
                <c:pt idx="122">
                  <c:v>-0.26646407204026568</c:v>
                </c:pt>
                <c:pt idx="123">
                  <c:v>-7.2555917050640545E-2</c:v>
                </c:pt>
                <c:pt idx="124">
                  <c:v>-0.83270150995815284</c:v>
                </c:pt>
                <c:pt idx="125">
                  <c:v>-1.5452874232450822</c:v>
                </c:pt>
                <c:pt idx="126">
                  <c:v>-1.042665439374763</c:v>
                </c:pt>
                <c:pt idx="127">
                  <c:v>-2.0323464110932465</c:v>
                </c:pt>
                <c:pt idx="128">
                  <c:v>-1.7919729341529929</c:v>
                </c:pt>
                <c:pt idx="129">
                  <c:v>-0.10833273940384093</c:v>
                </c:pt>
                <c:pt idx="132">
                  <c:v>-6.382236367779508</c:v>
                </c:pt>
                <c:pt idx="133">
                  <c:v>-5.2729311834678532</c:v>
                </c:pt>
                <c:pt idx="134">
                  <c:v>-4.6428422937577878</c:v>
                </c:pt>
                <c:pt idx="135">
                  <c:v>-4.0523098890765663</c:v>
                </c:pt>
                <c:pt idx="136">
                  <c:v>-4.0446153686676549</c:v>
                </c:pt>
                <c:pt idx="137">
                  <c:v>-4.1929191895477658</c:v>
                </c:pt>
                <c:pt idx="138">
                  <c:v>-3.9229119984524359</c:v>
                </c:pt>
                <c:pt idx="139">
                  <c:v>-4.3345245884468797</c:v>
                </c:pt>
                <c:pt idx="140">
                  <c:v>-4.3485540979441053</c:v>
                </c:pt>
                <c:pt idx="141">
                  <c:v>-4.3647801995305917</c:v>
                </c:pt>
                <c:pt idx="142">
                  <c:v>-4.6580556476622057</c:v>
                </c:pt>
                <c:pt idx="143">
                  <c:v>-4.8646606682359987</c:v>
                </c:pt>
                <c:pt idx="144">
                  <c:v>-5.2219948570324384</c:v>
                </c:pt>
                <c:pt idx="145">
                  <c:v>-5.4990243431397019</c:v>
                </c:pt>
                <c:pt idx="146">
                  <c:v>-5.5734451967763841</c:v>
                </c:pt>
                <c:pt idx="147">
                  <c:v>-5.4763789297395338</c:v>
                </c:pt>
                <c:pt idx="148">
                  <c:v>-5.5309476058802023</c:v>
                </c:pt>
                <c:pt idx="149">
                  <c:v>-5.8733259951784822</c:v>
                </c:pt>
                <c:pt idx="150">
                  <c:v>-6.0742688719801707</c:v>
                </c:pt>
                <c:pt idx="151">
                  <c:v>-6.5072012209200949</c:v>
                </c:pt>
                <c:pt idx="152">
                  <c:v>-6.6825129694651499</c:v>
                </c:pt>
                <c:pt idx="153">
                  <c:v>-6.6882400832706388</c:v>
                </c:pt>
                <c:pt idx="154">
                  <c:v>-6.8671479476888244</c:v>
                </c:pt>
                <c:pt idx="155">
                  <c:v>-7.2389870151844047</c:v>
                </c:pt>
                <c:pt idx="156">
                  <c:v>-7.6031465463086478</c:v>
                </c:pt>
                <c:pt idx="157">
                  <c:v>-7.7374173751705619</c:v>
                </c:pt>
                <c:pt idx="158">
                  <c:v>-7.9387246891815382</c:v>
                </c:pt>
                <c:pt idx="159">
                  <c:v>-7.8007408930219819</c:v>
                </c:pt>
                <c:pt idx="160">
                  <c:v>-8.0214299876996691</c:v>
                </c:pt>
                <c:pt idx="161">
                  <c:v>-8.3771880570875972</c:v>
                </c:pt>
                <c:pt idx="162">
                  <c:v>-8.5365354463256207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C-4BF9-8F8E-701BCC516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8302136"/>
        <c:axId val="678303776"/>
      </c:barChart>
      <c:lineChart>
        <c:grouping val="standard"/>
        <c:varyColors val="0"/>
        <c:ser>
          <c:idx val="1"/>
          <c:order val="1"/>
          <c:tx>
            <c:strRef>
              <c:f>'52. ábra'!$A$6</c:f>
              <c:strCache>
                <c:ptCount val="1"/>
                <c:pt idx="0">
                  <c:v>Investment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'52. ábra'!$C$1:$FI$2</c:f>
              <c:multiLvlStrCache>
                <c:ptCount val="161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2020*</c:v>
                  </c:pt>
                  <c:pt idx="33">
                    <c:v>2013</c:v>
                  </c:pt>
                  <c:pt idx="37">
                    <c:v>2014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2020*</c:v>
                  </c:pt>
                  <c:pt idx="66">
                    <c:v>2013</c:v>
                  </c:pt>
                  <c:pt idx="70">
                    <c:v>2014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2020*</c:v>
                  </c:pt>
                  <c:pt idx="99">
                    <c:v>2013</c:v>
                  </c:pt>
                  <c:pt idx="103">
                    <c:v>2014</c:v>
                  </c:pt>
                  <c:pt idx="107">
                    <c:v>2015</c:v>
                  </c:pt>
                  <c:pt idx="111">
                    <c:v>2016</c:v>
                  </c:pt>
                  <c:pt idx="115">
                    <c:v>2017</c:v>
                  </c:pt>
                  <c:pt idx="119">
                    <c:v>2018</c:v>
                  </c:pt>
                  <c:pt idx="123">
                    <c:v>2019</c:v>
                  </c:pt>
                  <c:pt idx="127">
                    <c:v>2020*</c:v>
                  </c:pt>
                  <c:pt idx="132">
                    <c:v>2013</c:v>
                  </c:pt>
                  <c:pt idx="136">
                    <c:v>2014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2020*</c:v>
                  </c:pt>
                </c:lvl>
                <c:lvl>
                  <c:pt idx="0">
                    <c:v>Hungary</c:v>
                  </c:pt>
                  <c:pt idx="33">
                    <c:v>Czechia</c:v>
                  </c:pt>
                  <c:pt idx="66">
                    <c:v>Poland</c:v>
                  </c:pt>
                  <c:pt idx="99">
                    <c:v>Slovakia</c:v>
                  </c:pt>
                  <c:pt idx="132">
                    <c:v>Romania</c:v>
                  </c:pt>
                </c:lvl>
              </c:multiLvlStrCache>
            </c:multiLvlStrRef>
          </c:cat>
          <c:val>
            <c:numRef>
              <c:f>'52. ábra'!$C$6:$FI$6</c:f>
              <c:numCache>
                <c:formatCode>0.00</c:formatCode>
                <c:ptCount val="163"/>
                <c:pt idx="0">
                  <c:v>19.071070983711909</c:v>
                </c:pt>
                <c:pt idx="1">
                  <c:v>19.70901388801806</c:v>
                </c:pt>
                <c:pt idx="2">
                  <c:v>20.280270222096867</c:v>
                </c:pt>
                <c:pt idx="3">
                  <c:v>20.916941672065491</c:v>
                </c:pt>
                <c:pt idx="4">
                  <c:v>21.447014623185215</c:v>
                </c:pt>
                <c:pt idx="5">
                  <c:v>22.270542084110534</c:v>
                </c:pt>
                <c:pt idx="6">
                  <c:v>23.275412676342235</c:v>
                </c:pt>
                <c:pt idx="7">
                  <c:v>23.394596612700681</c:v>
                </c:pt>
                <c:pt idx="8">
                  <c:v>22.966996653588197</c:v>
                </c:pt>
                <c:pt idx="9">
                  <c:v>22.801974061746815</c:v>
                </c:pt>
                <c:pt idx="10">
                  <c:v>22.908419561981407</c:v>
                </c:pt>
                <c:pt idx="11">
                  <c:v>23.185897726032284</c:v>
                </c:pt>
                <c:pt idx="12">
                  <c:v>23.050900426487612</c:v>
                </c:pt>
                <c:pt idx="13">
                  <c:v>22.293033246432874</c:v>
                </c:pt>
                <c:pt idx="14">
                  <c:v>21.705542671091134</c:v>
                </c:pt>
                <c:pt idx="15">
                  <c:v>21.170947808465179</c:v>
                </c:pt>
                <c:pt idx="16">
                  <c:v>21.98005046942308</c:v>
                </c:pt>
                <c:pt idx="17">
                  <c:v>22.066986168616587</c:v>
                </c:pt>
                <c:pt idx="18">
                  <c:v>22.628501663777296</c:v>
                </c:pt>
                <c:pt idx="19">
                  <c:v>22.805678895372715</c:v>
                </c:pt>
                <c:pt idx="20">
                  <c:v>22.971917219123895</c:v>
                </c:pt>
                <c:pt idx="21">
                  <c:v>23.903011074255961</c:v>
                </c:pt>
                <c:pt idx="22">
                  <c:v>25.486581985485362</c:v>
                </c:pt>
                <c:pt idx="23">
                  <c:v>26.547246371173905</c:v>
                </c:pt>
                <c:pt idx="24">
                  <c:v>27.242808984295664</c:v>
                </c:pt>
                <c:pt idx="25">
                  <c:v>27.700919988009083</c:v>
                </c:pt>
                <c:pt idx="26">
                  <c:v>27.776023102980968</c:v>
                </c:pt>
                <c:pt idx="27">
                  <c:v>28.117335687343687</c:v>
                </c:pt>
                <c:pt idx="28">
                  <c:v>27.822768711164986</c:v>
                </c:pt>
                <c:pt idx="29">
                  <c:v>27.943778015171716</c:v>
                </c:pt>
                <c:pt idx="30">
                  <c:v>27.300379348981846</c:v>
                </c:pt>
                <c:pt idx="33" formatCode="0.0">
                  <c:v>25.983309779335251</c:v>
                </c:pt>
                <c:pt idx="34" formatCode="0.0">
                  <c:v>25.204575325125866</c:v>
                </c:pt>
                <c:pt idx="35" formatCode="0.0">
                  <c:v>25.092162624971031</c:v>
                </c:pt>
                <c:pt idx="36" formatCode="0.0">
                  <c:v>24.997145742765557</c:v>
                </c:pt>
                <c:pt idx="37" formatCode="0.0">
                  <c:v>25.021987381484383</c:v>
                </c:pt>
                <c:pt idx="38" formatCode="0.0">
                  <c:v>25.542502690043673</c:v>
                </c:pt>
                <c:pt idx="39" formatCode="0.0">
                  <c:v>25.875479596501687</c:v>
                </c:pt>
                <c:pt idx="40" formatCode="0.0">
                  <c:v>26.004803183534836</c:v>
                </c:pt>
                <c:pt idx="41" formatCode="0.0">
                  <c:v>26.479537264271187</c:v>
                </c:pt>
                <c:pt idx="42" formatCode="0.0">
                  <c:v>27.31849961812658</c:v>
                </c:pt>
                <c:pt idx="43" formatCode="0.0">
                  <c:v>27.880369836851553</c:v>
                </c:pt>
                <c:pt idx="44" formatCode="0.0">
                  <c:v>27.995066200644324</c:v>
                </c:pt>
                <c:pt idx="45" formatCode="0.0">
                  <c:v>27.723586299155546</c:v>
                </c:pt>
                <c:pt idx="46" formatCode="0.0">
                  <c:v>26.980803811414667</c:v>
                </c:pt>
                <c:pt idx="47" formatCode="0.0">
                  <c:v>26.435482358557316</c:v>
                </c:pt>
                <c:pt idx="48" formatCode="0.0">
                  <c:v>26.024156274674354</c:v>
                </c:pt>
                <c:pt idx="49" formatCode="0.0">
                  <c:v>25.679471769315342</c:v>
                </c:pt>
                <c:pt idx="50" formatCode="0.0">
                  <c:v>25.784365972774502</c:v>
                </c:pt>
                <c:pt idx="51" formatCode="0.0">
                  <c:v>26.109600148116936</c:v>
                </c:pt>
                <c:pt idx="52" formatCode="0.0">
                  <c:v>26.403895937565412</c:v>
                </c:pt>
                <c:pt idx="53" formatCode="0.0">
                  <c:v>26.652936712399899</c:v>
                </c:pt>
                <c:pt idx="54" formatCode="0.0">
                  <c:v>26.766369915317302</c:v>
                </c:pt>
                <c:pt idx="55" formatCode="0.0">
                  <c:v>27.174429486718022</c:v>
                </c:pt>
                <c:pt idx="56" formatCode="0.0">
                  <c:v>27.193259904979715</c:v>
                </c:pt>
                <c:pt idx="57" formatCode="0.0">
                  <c:v>27.329789656248327</c:v>
                </c:pt>
                <c:pt idx="58" formatCode="0.0">
                  <c:v>27.00463205277039</c:v>
                </c:pt>
                <c:pt idx="59" formatCode="0.0">
                  <c:v>26.623010894714703</c:v>
                </c:pt>
                <c:pt idx="60" formatCode="0.0">
                  <c:v>26.940720823216228</c:v>
                </c:pt>
                <c:pt idx="61" formatCode="0.0">
                  <c:v>26.457925114301332</c:v>
                </c:pt>
                <c:pt idx="62" formatCode="0.0">
                  <c:v>26.525040506027842</c:v>
                </c:pt>
                <c:pt idx="63" formatCode="0.0">
                  <c:v>25.525948910530268</c:v>
                </c:pt>
                <c:pt idx="66">
                  <c:v>20.623603359473165</c:v>
                </c:pt>
                <c:pt idx="67">
                  <c:v>19.938192320483811</c:v>
                </c:pt>
                <c:pt idx="68">
                  <c:v>19.3914795045334</c:v>
                </c:pt>
                <c:pt idx="69">
                  <c:v>19.248934454555926</c:v>
                </c:pt>
                <c:pt idx="70">
                  <c:v>19.52316611919559</c:v>
                </c:pt>
                <c:pt idx="71">
                  <c:v>19.881771663132842</c:v>
                </c:pt>
                <c:pt idx="72">
                  <c:v>20.424171578689577</c:v>
                </c:pt>
                <c:pt idx="73">
                  <c:v>20.639608393441723</c:v>
                </c:pt>
                <c:pt idx="74">
                  <c:v>20.452184952927965</c:v>
                </c:pt>
                <c:pt idx="75">
                  <c:v>20.50134565756019</c:v>
                </c:pt>
                <c:pt idx="76">
                  <c:v>20.551686931767588</c:v>
                </c:pt>
                <c:pt idx="77">
                  <c:v>20.551044438025627</c:v>
                </c:pt>
                <c:pt idx="78">
                  <c:v>20.551929016634432</c:v>
                </c:pt>
                <c:pt idx="79">
                  <c:v>20.211806185977597</c:v>
                </c:pt>
                <c:pt idx="80">
                  <c:v>19.94116193804166</c:v>
                </c:pt>
                <c:pt idx="81">
                  <c:v>19.691745094076595</c:v>
                </c:pt>
                <c:pt idx="82">
                  <c:v>19.731203999725718</c:v>
                </c:pt>
                <c:pt idx="83">
                  <c:v>19.924860928244296</c:v>
                </c:pt>
                <c:pt idx="84">
                  <c:v>19.793577332101286</c:v>
                </c:pt>
                <c:pt idx="85">
                  <c:v>19.939656230370208</c:v>
                </c:pt>
                <c:pt idx="86">
                  <c:v>20.239126240401788</c:v>
                </c:pt>
                <c:pt idx="87">
                  <c:v>20.260907970147478</c:v>
                </c:pt>
                <c:pt idx="88">
                  <c:v>20.558440246571838</c:v>
                </c:pt>
                <c:pt idx="89">
                  <c:v>20.728916614119207</c:v>
                </c:pt>
                <c:pt idx="90">
                  <c:v>20.443065307129107</c:v>
                </c:pt>
                <c:pt idx="91">
                  <c:v>20.499945803853617</c:v>
                </c:pt>
                <c:pt idx="92">
                  <c:v>20.186560997157365</c:v>
                </c:pt>
                <c:pt idx="93">
                  <c:v>19.755362147454758</c:v>
                </c:pt>
                <c:pt idx="94">
                  <c:v>19.519334843444039</c:v>
                </c:pt>
                <c:pt idx="95">
                  <c:v>18.901250959739805</c:v>
                </c:pt>
                <c:pt idx="96">
                  <c:v>17.95874164212033</c:v>
                </c:pt>
                <c:pt idx="99">
                  <c:v>20.461919179051279</c:v>
                </c:pt>
                <c:pt idx="100">
                  <c:v>19.957960773294822</c:v>
                </c:pt>
                <c:pt idx="101">
                  <c:v>20.151032368890835</c:v>
                </c:pt>
                <c:pt idx="102">
                  <c:v>20.898282978749126</c:v>
                </c:pt>
                <c:pt idx="103">
                  <c:v>20.691688585025627</c:v>
                </c:pt>
                <c:pt idx="104">
                  <c:v>21.250754756629224</c:v>
                </c:pt>
                <c:pt idx="105">
                  <c:v>21.545917713618454</c:v>
                </c:pt>
                <c:pt idx="106">
                  <c:v>21.743177846044116</c:v>
                </c:pt>
                <c:pt idx="107">
                  <c:v>22.200718001242592</c:v>
                </c:pt>
                <c:pt idx="108">
                  <c:v>22.965484789187997</c:v>
                </c:pt>
                <c:pt idx="109">
                  <c:v>23.556123804210099</c:v>
                </c:pt>
                <c:pt idx="110">
                  <c:v>24.252954833792163</c:v>
                </c:pt>
                <c:pt idx="111">
                  <c:v>24.335140878796345</c:v>
                </c:pt>
                <c:pt idx="112">
                  <c:v>24.157534739364827</c:v>
                </c:pt>
                <c:pt idx="113">
                  <c:v>23.690519532304528</c:v>
                </c:pt>
                <c:pt idx="114">
                  <c:v>23.046458116136037</c:v>
                </c:pt>
                <c:pt idx="115">
                  <c:v>22.853431531735769</c:v>
                </c:pt>
                <c:pt idx="116">
                  <c:v>22.79091933213121</c:v>
                </c:pt>
                <c:pt idx="117">
                  <c:v>23.137723604303172</c:v>
                </c:pt>
                <c:pt idx="118">
                  <c:v>22.932180953316074</c:v>
                </c:pt>
                <c:pt idx="119">
                  <c:v>22.844315994093563</c:v>
                </c:pt>
                <c:pt idx="120">
                  <c:v>22.770267083681773</c:v>
                </c:pt>
                <c:pt idx="121">
                  <c:v>22.752557985915526</c:v>
                </c:pt>
                <c:pt idx="122">
                  <c:v>23.198797839238932</c:v>
                </c:pt>
                <c:pt idx="123">
                  <c:v>23.322048080681299</c:v>
                </c:pt>
                <c:pt idx="124">
                  <c:v>23.744556982128735</c:v>
                </c:pt>
                <c:pt idx="125">
                  <c:v>24.063873030249116</c:v>
                </c:pt>
                <c:pt idx="126">
                  <c:v>23.559210442208613</c:v>
                </c:pt>
                <c:pt idx="127">
                  <c:v>23.321999251033031</c:v>
                </c:pt>
                <c:pt idx="128">
                  <c:v>21.80693891011321</c:v>
                </c:pt>
                <c:pt idx="129">
                  <c:v>19.594739063930572</c:v>
                </c:pt>
                <c:pt idx="132">
                  <c:v>26.618925410825089</c:v>
                </c:pt>
                <c:pt idx="133">
                  <c:v>25.530106083727084</c:v>
                </c:pt>
                <c:pt idx="134">
                  <c:v>25.32971657063225</c:v>
                </c:pt>
                <c:pt idx="135">
                  <c:v>25.435909937834118</c:v>
                </c:pt>
                <c:pt idx="136">
                  <c:v>25.285152052300049</c:v>
                </c:pt>
                <c:pt idx="137">
                  <c:v>25.090086646975006</c:v>
                </c:pt>
                <c:pt idx="138">
                  <c:v>25.039427938892739</c:v>
                </c:pt>
                <c:pt idx="139">
                  <c:v>24.798789255236851</c:v>
                </c:pt>
                <c:pt idx="140">
                  <c:v>25.097615084161042</c:v>
                </c:pt>
                <c:pt idx="141">
                  <c:v>24.989493285401164</c:v>
                </c:pt>
                <c:pt idx="142">
                  <c:v>24.749882802227329</c:v>
                </c:pt>
                <c:pt idx="143">
                  <c:v>25.136713018176366</c:v>
                </c:pt>
                <c:pt idx="144">
                  <c:v>24.771093351302337</c:v>
                </c:pt>
                <c:pt idx="145">
                  <c:v>24.463692385989649</c:v>
                </c:pt>
                <c:pt idx="146">
                  <c:v>23.715922234179772</c:v>
                </c:pt>
                <c:pt idx="147">
                  <c:v>23.412785685639658</c:v>
                </c:pt>
                <c:pt idx="148">
                  <c:v>23.655704827371892</c:v>
                </c:pt>
                <c:pt idx="149">
                  <c:v>23.818499710291455</c:v>
                </c:pt>
                <c:pt idx="150">
                  <c:v>23.536895116904905</c:v>
                </c:pt>
                <c:pt idx="151">
                  <c:v>23.404114632964099</c:v>
                </c:pt>
                <c:pt idx="152">
                  <c:v>22.92788703558994</c:v>
                </c:pt>
                <c:pt idx="153">
                  <c:v>22.978471241742497</c:v>
                </c:pt>
                <c:pt idx="154">
                  <c:v>23.030593233794448</c:v>
                </c:pt>
                <c:pt idx="155">
                  <c:v>22.777047787035919</c:v>
                </c:pt>
                <c:pt idx="156">
                  <c:v>22.818982474749852</c:v>
                </c:pt>
                <c:pt idx="157">
                  <c:v>22.744456178395339</c:v>
                </c:pt>
                <c:pt idx="158">
                  <c:v>23.239186371398716</c:v>
                </c:pt>
                <c:pt idx="159">
                  <c:v>22.929702948567908</c:v>
                </c:pt>
                <c:pt idx="160">
                  <c:v>22.819618960340414</c:v>
                </c:pt>
                <c:pt idx="161">
                  <c:v>22.778480716272853</c:v>
                </c:pt>
                <c:pt idx="162">
                  <c:v>22.098939809063527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C-4BF9-8F8E-701BCC516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302136"/>
        <c:axId val="678303776"/>
      </c:lineChart>
      <c:lineChart>
        <c:grouping val="standard"/>
        <c:varyColors val="0"/>
        <c:ser>
          <c:idx val="0"/>
          <c:order val="2"/>
          <c:tx>
            <c:strRef>
              <c:f>'52. ábra'!$A$5</c:f>
              <c:strCache>
                <c:ptCount val="1"/>
                <c:pt idx="0">
                  <c:v>Households' consumption (r.h.s)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'52. ábra'!$C$1:$FI$2</c:f>
              <c:multiLvlStrCache>
                <c:ptCount val="161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2020*</c:v>
                  </c:pt>
                  <c:pt idx="33">
                    <c:v>2013</c:v>
                  </c:pt>
                  <c:pt idx="37">
                    <c:v>2014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2020*</c:v>
                  </c:pt>
                  <c:pt idx="66">
                    <c:v>2013</c:v>
                  </c:pt>
                  <c:pt idx="70">
                    <c:v>2014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2020*</c:v>
                  </c:pt>
                  <c:pt idx="99">
                    <c:v>2013</c:v>
                  </c:pt>
                  <c:pt idx="103">
                    <c:v>2014</c:v>
                  </c:pt>
                  <c:pt idx="107">
                    <c:v>2015</c:v>
                  </c:pt>
                  <c:pt idx="111">
                    <c:v>2016</c:v>
                  </c:pt>
                  <c:pt idx="115">
                    <c:v>2017</c:v>
                  </c:pt>
                  <c:pt idx="119">
                    <c:v>2018</c:v>
                  </c:pt>
                  <c:pt idx="123">
                    <c:v>2019</c:v>
                  </c:pt>
                  <c:pt idx="127">
                    <c:v>2020*</c:v>
                  </c:pt>
                  <c:pt idx="132">
                    <c:v>2013</c:v>
                  </c:pt>
                  <c:pt idx="136">
                    <c:v>2014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2020*</c:v>
                  </c:pt>
                </c:lvl>
                <c:lvl>
                  <c:pt idx="0">
                    <c:v>Hungary</c:v>
                  </c:pt>
                  <c:pt idx="33">
                    <c:v>Czechia</c:v>
                  </c:pt>
                  <c:pt idx="66">
                    <c:v>Poland</c:v>
                  </c:pt>
                  <c:pt idx="99">
                    <c:v>Slovakia</c:v>
                  </c:pt>
                  <c:pt idx="132">
                    <c:v>Romania</c:v>
                  </c:pt>
                </c:lvl>
              </c:multiLvlStrCache>
            </c:multiLvlStrRef>
          </c:cat>
          <c:val>
            <c:numRef>
              <c:f>'52. ábra'!$C$5:$FI$5</c:f>
              <c:numCache>
                <c:formatCode>0.00</c:formatCode>
                <c:ptCount val="163"/>
                <c:pt idx="0">
                  <c:v>52.076969764286794</c:v>
                </c:pt>
                <c:pt idx="1">
                  <c:v>51.75197112671642</c:v>
                </c:pt>
                <c:pt idx="2">
                  <c:v>51.14485949273616</c:v>
                </c:pt>
                <c:pt idx="3">
                  <c:v>50.637617210126997</c:v>
                </c:pt>
                <c:pt idx="4">
                  <c:v>50.181151152210681</c:v>
                </c:pt>
                <c:pt idx="5">
                  <c:v>49.879718477780131</c:v>
                </c:pt>
                <c:pt idx="6">
                  <c:v>49.158541478249013</c:v>
                </c:pt>
                <c:pt idx="7">
                  <c:v>48.610498289757025</c:v>
                </c:pt>
                <c:pt idx="8">
                  <c:v>48.44980615013705</c:v>
                </c:pt>
                <c:pt idx="9">
                  <c:v>48.176012854355562</c:v>
                </c:pt>
                <c:pt idx="10">
                  <c:v>47.981851238831332</c:v>
                </c:pt>
                <c:pt idx="11">
                  <c:v>47.433211128535127</c:v>
                </c:pt>
                <c:pt idx="12">
                  <c:v>47.688836194681741</c:v>
                </c:pt>
                <c:pt idx="13">
                  <c:v>47.684698511479262</c:v>
                </c:pt>
                <c:pt idx="14">
                  <c:v>47.873947728585527</c:v>
                </c:pt>
                <c:pt idx="15">
                  <c:v>48.448269034423028</c:v>
                </c:pt>
                <c:pt idx="16">
                  <c:v>48.471344198255125</c:v>
                </c:pt>
                <c:pt idx="17">
                  <c:v>48.600020358525221</c:v>
                </c:pt>
                <c:pt idx="18">
                  <c:v>48.51358192962639</c:v>
                </c:pt>
                <c:pt idx="19">
                  <c:v>48.327207287878956</c:v>
                </c:pt>
                <c:pt idx="20">
                  <c:v>48.148588906138556</c:v>
                </c:pt>
                <c:pt idx="21">
                  <c:v>47.9597258381595</c:v>
                </c:pt>
                <c:pt idx="22">
                  <c:v>47.73428118689575</c:v>
                </c:pt>
                <c:pt idx="23">
                  <c:v>47.380219885399086</c:v>
                </c:pt>
                <c:pt idx="24">
                  <c:v>47.240388572138116</c:v>
                </c:pt>
                <c:pt idx="25">
                  <c:v>47.145094828813477</c:v>
                </c:pt>
                <c:pt idx="26">
                  <c:v>47.091179491080773</c:v>
                </c:pt>
                <c:pt idx="27">
                  <c:v>47.182994177906281</c:v>
                </c:pt>
                <c:pt idx="28">
                  <c:v>47.429626348742929</c:v>
                </c:pt>
                <c:pt idx="29">
                  <c:v>47.641234696336902</c:v>
                </c:pt>
                <c:pt idx="30">
                  <c:v>47.742369296720852</c:v>
                </c:pt>
                <c:pt idx="33" formatCode="0.0">
                  <c:v>48.944960403903089</c:v>
                </c:pt>
                <c:pt idx="34" formatCode="0.0">
                  <c:v>49.118905483153391</c:v>
                </c:pt>
                <c:pt idx="35" formatCode="0.0">
                  <c:v>49.113456615643841</c:v>
                </c:pt>
                <c:pt idx="36" formatCode="0.0">
                  <c:v>48.928806669552287</c:v>
                </c:pt>
                <c:pt idx="37" formatCode="0.0">
                  <c:v>48.634130603467597</c:v>
                </c:pt>
                <c:pt idx="38" formatCode="0.0">
                  <c:v>48.235204759794925</c:v>
                </c:pt>
                <c:pt idx="39" formatCode="0.0">
                  <c:v>47.848053429475613</c:v>
                </c:pt>
                <c:pt idx="40" formatCode="0.0">
                  <c:v>47.677046105492614</c:v>
                </c:pt>
                <c:pt idx="41" formatCode="0.0">
                  <c:v>47.356375986524789</c:v>
                </c:pt>
                <c:pt idx="42" formatCode="0.0">
                  <c:v>47.041094982109648</c:v>
                </c:pt>
                <c:pt idx="43" formatCode="0.0">
                  <c:v>46.708810642136037</c:v>
                </c:pt>
                <c:pt idx="44" formatCode="0.0">
                  <c:v>46.522933205035685</c:v>
                </c:pt>
                <c:pt idx="45" formatCode="0.0">
                  <c:v>46.491585611697928</c:v>
                </c:pt>
                <c:pt idx="46" formatCode="0.0">
                  <c:v>46.429060090350504</c:v>
                </c:pt>
                <c:pt idx="47" formatCode="0.0">
                  <c:v>46.556814339337421</c:v>
                </c:pt>
                <c:pt idx="48" formatCode="0.0">
                  <c:v>46.717216262963106</c:v>
                </c:pt>
                <c:pt idx="49" formatCode="0.0">
                  <c:v>46.841242695117749</c:v>
                </c:pt>
                <c:pt idx="50" formatCode="0.0">
                  <c:v>46.849718644354986</c:v>
                </c:pt>
                <c:pt idx="51" formatCode="0.0">
                  <c:v>46.777658603231757</c:v>
                </c:pt>
                <c:pt idx="52" formatCode="0.0">
                  <c:v>46.624822097142285</c:v>
                </c:pt>
                <c:pt idx="53" formatCode="0.0">
                  <c:v>46.582539492341184</c:v>
                </c:pt>
                <c:pt idx="54" formatCode="0.0">
                  <c:v>46.638821322182181</c:v>
                </c:pt>
                <c:pt idx="55" formatCode="0.0">
                  <c:v>46.710963933482105</c:v>
                </c:pt>
                <c:pt idx="56" formatCode="0.0">
                  <c:v>46.663928949603402</c:v>
                </c:pt>
                <c:pt idx="57" formatCode="0.0">
                  <c:v>46.607739683092944</c:v>
                </c:pt>
                <c:pt idx="58" formatCode="0.0">
                  <c:v>46.580656248282096</c:v>
                </c:pt>
                <c:pt idx="59" formatCode="0.0">
                  <c:v>46.468279238269311</c:v>
                </c:pt>
                <c:pt idx="60" formatCode="0.0">
                  <c:v>46.454287048704103</c:v>
                </c:pt>
                <c:pt idx="61" formatCode="0.0">
                  <c:v>46.660979370220787</c:v>
                </c:pt>
                <c:pt idx="62" formatCode="0.0">
                  <c:v>46.89179169374696</c:v>
                </c:pt>
                <c:pt idx="63" formatCode="0.0">
                  <c:v>46.867118053997132</c:v>
                </c:pt>
                <c:pt idx="66">
                  <c:v>60.561229694724304</c:v>
                </c:pt>
                <c:pt idx="67">
                  <c:v>60.40429271855853</c:v>
                </c:pt>
                <c:pt idx="68">
                  <c:v>60.506107813684608</c:v>
                </c:pt>
                <c:pt idx="69">
                  <c:v>60.105198720020226</c:v>
                </c:pt>
                <c:pt idx="70">
                  <c:v>60.046698116899819</c:v>
                </c:pt>
                <c:pt idx="71">
                  <c:v>59.962909833610837</c:v>
                </c:pt>
                <c:pt idx="72">
                  <c:v>59.503448825294612</c:v>
                </c:pt>
                <c:pt idx="73">
                  <c:v>59.305057811172503</c:v>
                </c:pt>
                <c:pt idx="74">
                  <c:v>58.982519698688627</c:v>
                </c:pt>
                <c:pt idx="75">
                  <c:v>58.704692539659234</c:v>
                </c:pt>
                <c:pt idx="76">
                  <c:v>58.678326628689824</c:v>
                </c:pt>
                <c:pt idx="77">
                  <c:v>57.899704855717182</c:v>
                </c:pt>
                <c:pt idx="78">
                  <c:v>57.718264244336602</c:v>
                </c:pt>
                <c:pt idx="79">
                  <c:v>57.497683626076935</c:v>
                </c:pt>
                <c:pt idx="80">
                  <c:v>57.520803809214861</c:v>
                </c:pt>
                <c:pt idx="81">
                  <c:v>57.842580972705171</c:v>
                </c:pt>
                <c:pt idx="82">
                  <c:v>57.932928936666258</c:v>
                </c:pt>
                <c:pt idx="83">
                  <c:v>57.975450406482878</c:v>
                </c:pt>
                <c:pt idx="84">
                  <c:v>57.886820769071853</c:v>
                </c:pt>
                <c:pt idx="85">
                  <c:v>57.856192655352501</c:v>
                </c:pt>
                <c:pt idx="86">
                  <c:v>57.82091473510885</c:v>
                </c:pt>
                <c:pt idx="87">
                  <c:v>57.838476767783611</c:v>
                </c:pt>
                <c:pt idx="88">
                  <c:v>57.747404796371313</c:v>
                </c:pt>
                <c:pt idx="89">
                  <c:v>57.58833498712135</c:v>
                </c:pt>
                <c:pt idx="90">
                  <c:v>57.305414414577349</c:v>
                </c:pt>
                <c:pt idx="91">
                  <c:v>57.095289302148586</c:v>
                </c:pt>
                <c:pt idx="92">
                  <c:v>56.950342263418051</c:v>
                </c:pt>
                <c:pt idx="93">
                  <c:v>56.69070796518352</c:v>
                </c:pt>
                <c:pt idx="94">
                  <c:v>56.671510826595338</c:v>
                </c:pt>
                <c:pt idx="95">
                  <c:v>56.150392295128185</c:v>
                </c:pt>
                <c:pt idx="96">
                  <c:v>56.337912318580962</c:v>
                </c:pt>
                <c:pt idx="99">
                  <c:v>54.899319399683954</c:v>
                </c:pt>
                <c:pt idx="100">
                  <c:v>54.877941698941314</c:v>
                </c:pt>
                <c:pt idx="101">
                  <c:v>54.706995857051432</c:v>
                </c:pt>
                <c:pt idx="102">
                  <c:v>54.515928417823275</c:v>
                </c:pt>
                <c:pt idx="103">
                  <c:v>54.477964193402158</c:v>
                </c:pt>
                <c:pt idx="104">
                  <c:v>54.386233239082962</c:v>
                </c:pt>
                <c:pt idx="105">
                  <c:v>54.216361376362386</c:v>
                </c:pt>
                <c:pt idx="106">
                  <c:v>54.184809472675333</c:v>
                </c:pt>
                <c:pt idx="107">
                  <c:v>53.920541542428879</c:v>
                </c:pt>
                <c:pt idx="108">
                  <c:v>53.704670340266546</c:v>
                </c:pt>
                <c:pt idx="109">
                  <c:v>53.520550365202858</c:v>
                </c:pt>
                <c:pt idx="110">
                  <c:v>53.173970383965418</c:v>
                </c:pt>
                <c:pt idx="111">
                  <c:v>53.287379774115031</c:v>
                </c:pt>
                <c:pt idx="112">
                  <c:v>53.510654397590507</c:v>
                </c:pt>
                <c:pt idx="113">
                  <c:v>53.764299707504584</c:v>
                </c:pt>
                <c:pt idx="114">
                  <c:v>54.168399104273213</c:v>
                </c:pt>
                <c:pt idx="115">
                  <c:v>54.530014031260919</c:v>
                </c:pt>
                <c:pt idx="116">
                  <c:v>54.712466940640489</c:v>
                </c:pt>
                <c:pt idx="117">
                  <c:v>54.916749799104934</c:v>
                </c:pt>
                <c:pt idx="118">
                  <c:v>55.049489958276311</c:v>
                </c:pt>
                <c:pt idx="119">
                  <c:v>55.338217977234059</c:v>
                </c:pt>
                <c:pt idx="120">
                  <c:v>55.288703208017907</c:v>
                </c:pt>
                <c:pt idx="121">
                  <c:v>55.251817114469738</c:v>
                </c:pt>
                <c:pt idx="122">
                  <c:v>55.40441648837222</c:v>
                </c:pt>
                <c:pt idx="123">
                  <c:v>55.164737163713227</c:v>
                </c:pt>
                <c:pt idx="124">
                  <c:v>55.22828857268108</c:v>
                </c:pt>
                <c:pt idx="125">
                  <c:v>55.351091415848572</c:v>
                </c:pt>
                <c:pt idx="126">
                  <c:v>55.453458789839026</c:v>
                </c:pt>
                <c:pt idx="127">
                  <c:v>56.100826744308854</c:v>
                </c:pt>
                <c:pt idx="128">
                  <c:v>57.293722068898269</c:v>
                </c:pt>
                <c:pt idx="129">
                  <c:v>57.72249055652108</c:v>
                </c:pt>
                <c:pt idx="132">
                  <c:v>61.558352291617638</c:v>
                </c:pt>
                <c:pt idx="133">
                  <c:v>61.239543306797081</c:v>
                </c:pt>
                <c:pt idx="134">
                  <c:v>60.851793494701731</c:v>
                </c:pt>
                <c:pt idx="135">
                  <c:v>60.66923224267331</c:v>
                </c:pt>
                <c:pt idx="136">
                  <c:v>60.68491778015045</c:v>
                </c:pt>
                <c:pt idx="137">
                  <c:v>60.552490486304109</c:v>
                </c:pt>
                <c:pt idx="138">
                  <c:v>60.261272226073217</c:v>
                </c:pt>
                <c:pt idx="139">
                  <c:v>60.295142237981892</c:v>
                </c:pt>
                <c:pt idx="140">
                  <c:v>60.066325483514724</c:v>
                </c:pt>
                <c:pt idx="141">
                  <c:v>60.395828349378974</c:v>
                </c:pt>
                <c:pt idx="142">
                  <c:v>60.617482985678365</c:v>
                </c:pt>
                <c:pt idx="143">
                  <c:v>60.631833309397898</c:v>
                </c:pt>
                <c:pt idx="144">
                  <c:v>60.973955675348932</c:v>
                </c:pt>
                <c:pt idx="145">
                  <c:v>61.139887876894136</c:v>
                </c:pt>
                <c:pt idx="146">
                  <c:v>61.827620418959725</c:v>
                </c:pt>
                <c:pt idx="147">
                  <c:v>61.712273265598704</c:v>
                </c:pt>
                <c:pt idx="148">
                  <c:v>61.518505836755011</c:v>
                </c:pt>
                <c:pt idx="149">
                  <c:v>61.676947041728745</c:v>
                </c:pt>
                <c:pt idx="150">
                  <c:v>62.085120924593127</c:v>
                </c:pt>
                <c:pt idx="151">
                  <c:v>62.569275323986965</c:v>
                </c:pt>
                <c:pt idx="152">
                  <c:v>62.880685133191086</c:v>
                </c:pt>
                <c:pt idx="153">
                  <c:v>62.754423752743918</c:v>
                </c:pt>
                <c:pt idx="154">
                  <c:v>62.642520213601941</c:v>
                </c:pt>
                <c:pt idx="155">
                  <c:v>62.980879024043404</c:v>
                </c:pt>
                <c:pt idx="156">
                  <c:v>63.292115315819906</c:v>
                </c:pt>
                <c:pt idx="157">
                  <c:v>63.056909452872937</c:v>
                </c:pt>
                <c:pt idx="158">
                  <c:v>62.755041450133263</c:v>
                </c:pt>
                <c:pt idx="159">
                  <c:v>62.762533977751723</c:v>
                </c:pt>
                <c:pt idx="160">
                  <c:v>62.731374181548958</c:v>
                </c:pt>
                <c:pt idx="161">
                  <c:v>62.458871278296812</c:v>
                </c:pt>
                <c:pt idx="162">
                  <c:v>62.537099323852885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C-4BF9-8F8E-701BCC516897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'52. ábra'!$C$1:$FI$2</c:f>
              <c:multiLvlStrCache>
                <c:ptCount val="161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2020*</c:v>
                  </c:pt>
                  <c:pt idx="33">
                    <c:v>2013</c:v>
                  </c:pt>
                  <c:pt idx="37">
                    <c:v>2014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2020*</c:v>
                  </c:pt>
                  <c:pt idx="66">
                    <c:v>2013</c:v>
                  </c:pt>
                  <c:pt idx="70">
                    <c:v>2014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2020*</c:v>
                  </c:pt>
                  <c:pt idx="99">
                    <c:v>2013</c:v>
                  </c:pt>
                  <c:pt idx="103">
                    <c:v>2014</c:v>
                  </c:pt>
                  <c:pt idx="107">
                    <c:v>2015</c:v>
                  </c:pt>
                  <c:pt idx="111">
                    <c:v>2016</c:v>
                  </c:pt>
                  <c:pt idx="115">
                    <c:v>2017</c:v>
                  </c:pt>
                  <c:pt idx="119">
                    <c:v>2018</c:v>
                  </c:pt>
                  <c:pt idx="123">
                    <c:v>2019</c:v>
                  </c:pt>
                  <c:pt idx="127">
                    <c:v>2020*</c:v>
                  </c:pt>
                  <c:pt idx="132">
                    <c:v>2013</c:v>
                  </c:pt>
                  <c:pt idx="136">
                    <c:v>2014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2020*</c:v>
                  </c:pt>
                </c:lvl>
                <c:lvl>
                  <c:pt idx="0">
                    <c:v>Hungary</c:v>
                  </c:pt>
                  <c:pt idx="33">
                    <c:v>Czechia</c:v>
                  </c:pt>
                  <c:pt idx="66">
                    <c:v>Poland</c:v>
                  </c:pt>
                  <c:pt idx="99">
                    <c:v>Slovakia</c:v>
                  </c:pt>
                  <c:pt idx="132">
                    <c:v>Romania</c:v>
                  </c:pt>
                </c:lvl>
              </c:multiLvlStrCache>
            </c:multiLvlStrRef>
          </c:cat>
          <c:val>
            <c:numRef>
              <c:f>'52. ábra'!$C$8:$FI$8</c:f>
              <c:numCache>
                <c:formatCode>General</c:formatCode>
                <c:ptCount val="16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-10000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9C-4BF9-8F8E-701BCC516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884048"/>
        <c:axId val="678883392"/>
      </c:lineChart>
      <c:catAx>
        <c:axId val="67830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303776"/>
        <c:crosses val="autoZero"/>
        <c:auto val="1"/>
        <c:lblAlgn val="ctr"/>
        <c:lblOffset val="100"/>
        <c:tickLblSkip val="1"/>
        <c:noMultiLvlLbl val="0"/>
      </c:catAx>
      <c:valAx>
        <c:axId val="678303776"/>
        <c:scaling>
          <c:orientation val="minMax"/>
          <c:max val="30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9192464396578128E-2"/>
              <c:y val="1.00586978214793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302136"/>
        <c:crosses val="autoZero"/>
        <c:crossBetween val="between"/>
        <c:majorUnit val="5"/>
      </c:valAx>
      <c:valAx>
        <c:axId val="678883392"/>
        <c:scaling>
          <c:orientation val="minMax"/>
          <c:max val="65"/>
          <c:min val="2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692997890009821"/>
              <c:y val="4.721808161226275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884048"/>
        <c:crosses val="max"/>
        <c:crossBetween val="between"/>
      </c:valAx>
      <c:catAx>
        <c:axId val="67888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8833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07136703568676E-2"/>
          <c:y val="5.5875806700836042E-2"/>
          <c:w val="0.88020536364554303"/>
          <c:h val="0.65971610923168134"/>
        </c:manualLayout>
      </c:layout>
      <c:lineChart>
        <c:grouping val="standard"/>
        <c:varyColors val="0"/>
        <c:ser>
          <c:idx val="1"/>
          <c:order val="0"/>
          <c:tx>
            <c:strRef>
              <c:f>'53. ábra'!$B$3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'53. ábra'!$C$3:$Z$3</c:f>
              <c:numCache>
                <c:formatCode>0</c:formatCode>
                <c:ptCount val="24"/>
                <c:pt idx="0">
                  <c:v>66.725679383907234</c:v>
                </c:pt>
                <c:pt idx="1">
                  <c:v>65.566079490130107</c:v>
                </c:pt>
                <c:pt idx="2">
                  <c:v>65.141187925998054</c:v>
                </c:pt>
                <c:pt idx="3">
                  <c:v>67.770204479065242</c:v>
                </c:pt>
                <c:pt idx="4">
                  <c:v>75.648402230680716</c:v>
                </c:pt>
                <c:pt idx="5">
                  <c:v>84.181641143666454</c:v>
                </c:pt>
                <c:pt idx="6">
                  <c:v>87.987961405682938</c:v>
                </c:pt>
                <c:pt idx="7">
                  <c:v>93.715145613879798</c:v>
                </c:pt>
                <c:pt idx="8">
                  <c:v>95.87501106488449</c:v>
                </c:pt>
                <c:pt idx="9">
                  <c:v>90.979906169779596</c:v>
                </c:pt>
                <c:pt idx="10">
                  <c:v>99.274143577941061</c:v>
                </c:pt>
                <c:pt idx="11">
                  <c:v>100</c:v>
                </c:pt>
                <c:pt idx="12">
                  <c:v>89.386562804284324</c:v>
                </c:pt>
                <c:pt idx="13">
                  <c:v>88.519075860848019</c:v>
                </c:pt>
                <c:pt idx="14">
                  <c:v>89.005930778082671</c:v>
                </c:pt>
                <c:pt idx="15">
                  <c:v>87.837478976719481</c:v>
                </c:pt>
                <c:pt idx="16">
                  <c:v>85.385500575373982</c:v>
                </c:pt>
                <c:pt idx="17">
                  <c:v>82.49092679472426</c:v>
                </c:pt>
                <c:pt idx="18">
                  <c:v>80.36646897406392</c:v>
                </c:pt>
                <c:pt idx="19">
                  <c:v>82.473222979552091</c:v>
                </c:pt>
                <c:pt idx="20">
                  <c:v>86.182172258121625</c:v>
                </c:pt>
                <c:pt idx="21">
                  <c:v>84.996016641586252</c:v>
                </c:pt>
                <c:pt idx="22">
                  <c:v>82.278481012658233</c:v>
                </c:pt>
                <c:pt idx="23">
                  <c:v>80.543507125785609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E0-4A67-A022-BE196CF89802}"/>
            </c:ext>
          </c:extLst>
        </c:ser>
        <c:ser>
          <c:idx val="0"/>
          <c:order val="1"/>
          <c:tx>
            <c:strRef>
              <c:f>'53. ábra'!$B$2</c:f>
              <c:strCache>
                <c:ptCount val="1"/>
                <c:pt idx="0">
                  <c:v>Csehország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'53. ábra'!$C$2:$Z$2</c:f>
              <c:numCache>
                <c:formatCode>0</c:formatCode>
                <c:ptCount val="24"/>
                <c:pt idx="0">
                  <c:v>56.893184924819373</c:v>
                </c:pt>
                <c:pt idx="1">
                  <c:v>60.154266744776407</c:v>
                </c:pt>
                <c:pt idx="2">
                  <c:v>59.451279047061121</c:v>
                </c:pt>
                <c:pt idx="3">
                  <c:v>60.730326108181998</c:v>
                </c:pt>
                <c:pt idx="4">
                  <c:v>65.465729349736378</c:v>
                </c:pt>
                <c:pt idx="5">
                  <c:v>76.567076742823673</c:v>
                </c:pt>
                <c:pt idx="6">
                  <c:v>77.191954696348375</c:v>
                </c:pt>
                <c:pt idx="7">
                  <c:v>79.125170865065414</c:v>
                </c:pt>
                <c:pt idx="8">
                  <c:v>82.542472173403638</c:v>
                </c:pt>
                <c:pt idx="9">
                  <c:v>86.652997461433316</c:v>
                </c:pt>
                <c:pt idx="10">
                  <c:v>89.29896504588946</c:v>
                </c:pt>
                <c:pt idx="11">
                  <c:v>100</c:v>
                </c:pt>
                <c:pt idx="12">
                  <c:v>94.42491700839679</c:v>
                </c:pt>
                <c:pt idx="13">
                  <c:v>97.63718023823472</c:v>
                </c:pt>
                <c:pt idx="14">
                  <c:v>100.63464167154852</c:v>
                </c:pt>
                <c:pt idx="15">
                  <c:v>98.125366139425893</c:v>
                </c:pt>
                <c:pt idx="16">
                  <c:v>95.313415348564732</c:v>
                </c:pt>
                <c:pt idx="17">
                  <c:v>90.226518258152694</c:v>
                </c:pt>
                <c:pt idx="18">
                  <c:v>87.922280804530359</c:v>
                </c:pt>
                <c:pt idx="19">
                  <c:v>90.929505955867981</c:v>
                </c:pt>
                <c:pt idx="20">
                  <c:v>96.026166764303838</c:v>
                </c:pt>
                <c:pt idx="21">
                  <c:v>103.39777387229057</c:v>
                </c:pt>
                <c:pt idx="22">
                  <c:v>104.37414567467292</c:v>
                </c:pt>
                <c:pt idx="23">
                  <c:v>104.05194297988673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E0-4A67-A022-BE196CF89802}"/>
            </c:ext>
          </c:extLst>
        </c:ser>
        <c:ser>
          <c:idx val="2"/>
          <c:order val="2"/>
          <c:tx>
            <c:strRef>
              <c:f>'53. ábra'!$B$4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8100"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'53. ábra'!$C$4:$Z$4</c:f>
              <c:numCache>
                <c:formatCode>0</c:formatCode>
                <c:ptCount val="24"/>
                <c:pt idx="0">
                  <c:v>85.763979476476223</c:v>
                </c:pt>
                <c:pt idx="1">
                  <c:v>89.590399165144802</c:v>
                </c:pt>
                <c:pt idx="2">
                  <c:v>84.250804417775456</c:v>
                </c:pt>
                <c:pt idx="3">
                  <c:v>88.685972693277677</c:v>
                </c:pt>
                <c:pt idx="4">
                  <c:v>101.44360379163406</c:v>
                </c:pt>
                <c:pt idx="5">
                  <c:v>92.581963649012948</c:v>
                </c:pt>
                <c:pt idx="6">
                  <c:v>78.902513262022794</c:v>
                </c:pt>
                <c:pt idx="7">
                  <c:v>75.15436124880425</c:v>
                </c:pt>
                <c:pt idx="8">
                  <c:v>83.772501956691897</c:v>
                </c:pt>
                <c:pt idx="9">
                  <c:v>85.0421775806592</c:v>
                </c:pt>
                <c:pt idx="10">
                  <c:v>88.73815114357771</c:v>
                </c:pt>
                <c:pt idx="11">
                  <c:v>100</c:v>
                </c:pt>
                <c:pt idx="12">
                  <c:v>79.754761283589872</c:v>
                </c:pt>
                <c:pt idx="13">
                  <c:v>86.964083833376819</c:v>
                </c:pt>
                <c:pt idx="14">
                  <c:v>84.563875119575613</c:v>
                </c:pt>
                <c:pt idx="15">
                  <c:v>82.146273589007734</c:v>
                </c:pt>
                <c:pt idx="16">
                  <c:v>82.415862248891202</c:v>
                </c:pt>
                <c:pt idx="17">
                  <c:v>82.789807809374736</c:v>
                </c:pt>
                <c:pt idx="18">
                  <c:v>80.050439168623356</c:v>
                </c:pt>
                <c:pt idx="19">
                  <c:v>78.128532915905737</c:v>
                </c:pt>
                <c:pt idx="20">
                  <c:v>81.598399860857469</c:v>
                </c:pt>
                <c:pt idx="21">
                  <c:v>82.989825202191497</c:v>
                </c:pt>
                <c:pt idx="22">
                  <c:v>82.650665275241337</c:v>
                </c:pt>
                <c:pt idx="23">
                  <c:v>81.198365075223947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E0-4A67-A022-BE196CF89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07392"/>
        <c:axId val="123708928"/>
      </c:lineChart>
      <c:lineChart>
        <c:grouping val="standard"/>
        <c:varyColors val="0"/>
        <c:ser>
          <c:idx val="3"/>
          <c:order val="3"/>
          <c:tx>
            <c:strRef>
              <c:f>'53. ábra'!$B$5</c:f>
              <c:strCache>
                <c:ptCount val="1"/>
                <c:pt idx="0">
                  <c:v>Szlovákia</c:v>
                </c:pt>
              </c:strCache>
            </c:strRef>
          </c:tx>
          <c:spPr>
            <a:ln w="381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'53. ábra'!$C$5:$Z$5</c:f>
              <c:numCache>
                <c:formatCode>0</c:formatCode>
                <c:ptCount val="24"/>
                <c:pt idx="0">
                  <c:v>67.387669801462906</c:v>
                </c:pt>
                <c:pt idx="1">
                  <c:v>67.189132706374082</c:v>
                </c:pt>
                <c:pt idx="2">
                  <c:v>61.421107628004179</c:v>
                </c:pt>
                <c:pt idx="3">
                  <c:v>67.220480668756522</c:v>
                </c:pt>
                <c:pt idx="4">
                  <c:v>66.144200626959233</c:v>
                </c:pt>
                <c:pt idx="5">
                  <c:v>68.160919540229898</c:v>
                </c:pt>
                <c:pt idx="6">
                  <c:v>72.769070010449326</c:v>
                </c:pt>
                <c:pt idx="7">
                  <c:v>77.304075235109721</c:v>
                </c:pt>
                <c:pt idx="8">
                  <c:v>81.222570532915356</c:v>
                </c:pt>
                <c:pt idx="9">
                  <c:v>84.838035527690693</c:v>
                </c:pt>
                <c:pt idx="10">
                  <c:v>92.048066875653078</c:v>
                </c:pt>
                <c:pt idx="11">
                  <c:v>100</c:v>
                </c:pt>
                <c:pt idx="12">
                  <c:v>109.09090909090908</c:v>
                </c:pt>
                <c:pt idx="13">
                  <c:v>104.4932079414838</c:v>
                </c:pt>
                <c:pt idx="14">
                  <c:v>104.96342737722048</c:v>
                </c:pt>
                <c:pt idx="15">
                  <c:v>102.47648902821315</c:v>
                </c:pt>
                <c:pt idx="16">
                  <c:v>103.49007314524556</c:v>
                </c:pt>
                <c:pt idx="17">
                  <c:v>103.80355276907001</c:v>
                </c:pt>
                <c:pt idx="18">
                  <c:v>102.19435736677116</c:v>
                </c:pt>
                <c:pt idx="19">
                  <c:v>104.20062695924766</c:v>
                </c:pt>
                <c:pt idx="20">
                  <c:v>108.0564263322884</c:v>
                </c:pt>
                <c:pt idx="21">
                  <c:v>110.60606060606059</c:v>
                </c:pt>
                <c:pt idx="22">
                  <c:v>113.10344827586205</c:v>
                </c:pt>
                <c:pt idx="23">
                  <c:v>117.93103448275861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E0-4A67-A022-BE196CF89802}"/>
            </c:ext>
          </c:extLst>
        </c:ser>
        <c:ser>
          <c:idx val="4"/>
          <c:order val="4"/>
          <c:tx>
            <c:strRef>
              <c:f>'53. ábra'!$B$6</c:f>
              <c:strCache>
                <c:ptCount val="1"/>
                <c:pt idx="0">
                  <c:v>Románia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'53. ábra'!$C$6:$Z$6</c:f>
              <c:numCache>
                <c:formatCode>0</c:formatCode>
                <c:ptCount val="24"/>
                <c:pt idx="0">
                  <c:v>41.992491530079668</c:v>
                </c:pt>
                <c:pt idx="1">
                  <c:v>65.268748283124253</c:v>
                </c:pt>
                <c:pt idx="2">
                  <c:v>53.484113176449043</c:v>
                </c:pt>
                <c:pt idx="3">
                  <c:v>69.499130116289734</c:v>
                </c:pt>
                <c:pt idx="4">
                  <c:v>77.593626957238342</c:v>
                </c:pt>
                <c:pt idx="5">
                  <c:v>63.016207307023166</c:v>
                </c:pt>
                <c:pt idx="6">
                  <c:v>65.479351707719076</c:v>
                </c:pt>
                <c:pt idx="7">
                  <c:v>61.505356652321218</c:v>
                </c:pt>
                <c:pt idx="8">
                  <c:v>81.292921893599484</c:v>
                </c:pt>
                <c:pt idx="9">
                  <c:v>87.995604798095414</c:v>
                </c:pt>
                <c:pt idx="10">
                  <c:v>92.702133504257858</c:v>
                </c:pt>
                <c:pt idx="11">
                  <c:v>100</c:v>
                </c:pt>
                <c:pt idx="12">
                  <c:v>83.069315996703608</c:v>
                </c:pt>
                <c:pt idx="13">
                  <c:v>91.566706345572754</c:v>
                </c:pt>
                <c:pt idx="14">
                  <c:v>84.543539968867321</c:v>
                </c:pt>
                <c:pt idx="15">
                  <c:v>79.470744437322608</c:v>
                </c:pt>
                <c:pt idx="16">
                  <c:v>80.597014925373131</c:v>
                </c:pt>
                <c:pt idx="17">
                  <c:v>82.602325794341183</c:v>
                </c:pt>
                <c:pt idx="18">
                  <c:v>78.362787290541164</c:v>
                </c:pt>
                <c:pt idx="19">
                  <c:v>84.021609742697564</c:v>
                </c:pt>
                <c:pt idx="20">
                  <c:v>90.467905869425877</c:v>
                </c:pt>
                <c:pt idx="21">
                  <c:v>95.247687940664775</c:v>
                </c:pt>
                <c:pt idx="22">
                  <c:v>95.256844611299343</c:v>
                </c:pt>
                <c:pt idx="23">
                  <c:v>100.93398040472485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E0-4A67-A022-BE196CF89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21216"/>
        <c:axId val="123710848"/>
      </c:lineChart>
      <c:catAx>
        <c:axId val="1237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708928"/>
        <c:crosses val="autoZero"/>
        <c:auto val="1"/>
        <c:lblAlgn val="ctr"/>
        <c:lblOffset val="100"/>
        <c:noMultiLvlLbl val="0"/>
      </c:catAx>
      <c:valAx>
        <c:axId val="123708928"/>
        <c:scaling>
          <c:orientation val="minMax"/>
          <c:max val="120"/>
          <c:min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7297294974724307E-2"/>
              <c:y val="8.8009705067216345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707392"/>
        <c:crosses val="autoZero"/>
        <c:crossBetween val="between"/>
        <c:majorUnit val="10"/>
      </c:valAx>
      <c:valAx>
        <c:axId val="123710848"/>
        <c:scaling>
          <c:orientation val="minMax"/>
          <c:max val="120"/>
          <c:min val="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865279819821797"/>
              <c:y val="8.799218777246887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721216"/>
        <c:crosses val="max"/>
        <c:crossBetween val="between"/>
        <c:majorUnit val="10"/>
      </c:valAx>
      <c:catAx>
        <c:axId val="12372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10848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8203402726796236E-2"/>
          <c:y val="0.83057998814215461"/>
          <c:w val="0.87598837680454722"/>
          <c:h val="0.142844487845708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07136703568676E-2"/>
          <c:y val="5.5875806700836042E-2"/>
          <c:w val="0.88020536364554303"/>
          <c:h val="0.65971610923168134"/>
        </c:manualLayout>
      </c:layout>
      <c:lineChart>
        <c:grouping val="standard"/>
        <c:varyColors val="0"/>
        <c:ser>
          <c:idx val="1"/>
          <c:order val="0"/>
          <c:tx>
            <c:strRef>
              <c:f>'53. ábra'!$A$3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'53. ábra'!$C$3:$Z$3</c:f>
              <c:numCache>
                <c:formatCode>0</c:formatCode>
                <c:ptCount val="24"/>
                <c:pt idx="0">
                  <c:v>66.725679383907234</c:v>
                </c:pt>
                <c:pt idx="1">
                  <c:v>65.566079490130107</c:v>
                </c:pt>
                <c:pt idx="2">
                  <c:v>65.141187925998054</c:v>
                </c:pt>
                <c:pt idx="3">
                  <c:v>67.770204479065242</c:v>
                </c:pt>
                <c:pt idx="4">
                  <c:v>75.648402230680716</c:v>
                </c:pt>
                <c:pt idx="5">
                  <c:v>84.181641143666454</c:v>
                </c:pt>
                <c:pt idx="6">
                  <c:v>87.987961405682938</c:v>
                </c:pt>
                <c:pt idx="7">
                  <c:v>93.715145613879798</c:v>
                </c:pt>
                <c:pt idx="8">
                  <c:v>95.87501106488449</c:v>
                </c:pt>
                <c:pt idx="9">
                  <c:v>90.979906169779596</c:v>
                </c:pt>
                <c:pt idx="10">
                  <c:v>99.274143577941061</c:v>
                </c:pt>
                <c:pt idx="11">
                  <c:v>100</c:v>
                </c:pt>
                <c:pt idx="12">
                  <c:v>89.386562804284324</c:v>
                </c:pt>
                <c:pt idx="13">
                  <c:v>88.519075860848019</c:v>
                </c:pt>
                <c:pt idx="14">
                  <c:v>89.005930778082671</c:v>
                </c:pt>
                <c:pt idx="15">
                  <c:v>87.837478976719481</c:v>
                </c:pt>
                <c:pt idx="16">
                  <c:v>85.385500575373982</c:v>
                </c:pt>
                <c:pt idx="17">
                  <c:v>82.49092679472426</c:v>
                </c:pt>
                <c:pt idx="18">
                  <c:v>80.36646897406392</c:v>
                </c:pt>
                <c:pt idx="19">
                  <c:v>82.473222979552091</c:v>
                </c:pt>
                <c:pt idx="20">
                  <c:v>86.182172258121625</c:v>
                </c:pt>
                <c:pt idx="21">
                  <c:v>84.996016641586252</c:v>
                </c:pt>
                <c:pt idx="22">
                  <c:v>82.278481012658233</c:v>
                </c:pt>
                <c:pt idx="23">
                  <c:v>80.543507125785609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1-4B15-BB5C-08AE4191D386}"/>
            </c:ext>
          </c:extLst>
        </c:ser>
        <c:ser>
          <c:idx val="0"/>
          <c:order val="1"/>
          <c:tx>
            <c:strRef>
              <c:f>'53. ábra'!$A$2</c:f>
              <c:strCache>
                <c:ptCount val="1"/>
                <c:pt idx="0">
                  <c:v>Czechia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'53. ábra'!$C$2:$Z$2</c:f>
              <c:numCache>
                <c:formatCode>0</c:formatCode>
                <c:ptCount val="24"/>
                <c:pt idx="0">
                  <c:v>56.893184924819373</c:v>
                </c:pt>
                <c:pt idx="1">
                  <c:v>60.154266744776407</c:v>
                </c:pt>
                <c:pt idx="2">
                  <c:v>59.451279047061121</c:v>
                </c:pt>
                <c:pt idx="3">
                  <c:v>60.730326108181998</c:v>
                </c:pt>
                <c:pt idx="4">
                  <c:v>65.465729349736378</c:v>
                </c:pt>
                <c:pt idx="5">
                  <c:v>76.567076742823673</c:v>
                </c:pt>
                <c:pt idx="6">
                  <c:v>77.191954696348375</c:v>
                </c:pt>
                <c:pt idx="7">
                  <c:v>79.125170865065414</c:v>
                </c:pt>
                <c:pt idx="8">
                  <c:v>82.542472173403638</c:v>
                </c:pt>
                <c:pt idx="9">
                  <c:v>86.652997461433316</c:v>
                </c:pt>
                <c:pt idx="10">
                  <c:v>89.29896504588946</c:v>
                </c:pt>
                <c:pt idx="11">
                  <c:v>100</c:v>
                </c:pt>
                <c:pt idx="12">
                  <c:v>94.42491700839679</c:v>
                </c:pt>
                <c:pt idx="13">
                  <c:v>97.63718023823472</c:v>
                </c:pt>
                <c:pt idx="14">
                  <c:v>100.63464167154852</c:v>
                </c:pt>
                <c:pt idx="15">
                  <c:v>98.125366139425893</c:v>
                </c:pt>
                <c:pt idx="16">
                  <c:v>95.313415348564732</c:v>
                </c:pt>
                <c:pt idx="17">
                  <c:v>90.226518258152694</c:v>
                </c:pt>
                <c:pt idx="18">
                  <c:v>87.922280804530359</c:v>
                </c:pt>
                <c:pt idx="19">
                  <c:v>90.929505955867981</c:v>
                </c:pt>
                <c:pt idx="20">
                  <c:v>96.026166764303838</c:v>
                </c:pt>
                <c:pt idx="21">
                  <c:v>103.39777387229057</c:v>
                </c:pt>
                <c:pt idx="22">
                  <c:v>104.37414567467292</c:v>
                </c:pt>
                <c:pt idx="23">
                  <c:v>104.05194297988673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1-4B15-BB5C-08AE4191D386}"/>
            </c:ext>
          </c:extLst>
        </c:ser>
        <c:ser>
          <c:idx val="2"/>
          <c:order val="2"/>
          <c:tx>
            <c:strRef>
              <c:f>'53. ábra'!$A$4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'53. ábra'!$C$4:$Z$4</c:f>
              <c:numCache>
                <c:formatCode>0</c:formatCode>
                <c:ptCount val="24"/>
                <c:pt idx="0">
                  <c:v>85.763979476476223</c:v>
                </c:pt>
                <c:pt idx="1">
                  <c:v>89.590399165144802</c:v>
                </c:pt>
                <c:pt idx="2">
                  <c:v>84.250804417775456</c:v>
                </c:pt>
                <c:pt idx="3">
                  <c:v>88.685972693277677</c:v>
                </c:pt>
                <c:pt idx="4">
                  <c:v>101.44360379163406</c:v>
                </c:pt>
                <c:pt idx="5">
                  <c:v>92.581963649012948</c:v>
                </c:pt>
                <c:pt idx="6">
                  <c:v>78.902513262022794</c:v>
                </c:pt>
                <c:pt idx="7">
                  <c:v>75.15436124880425</c:v>
                </c:pt>
                <c:pt idx="8">
                  <c:v>83.772501956691897</c:v>
                </c:pt>
                <c:pt idx="9">
                  <c:v>85.0421775806592</c:v>
                </c:pt>
                <c:pt idx="10">
                  <c:v>88.73815114357771</c:v>
                </c:pt>
                <c:pt idx="11">
                  <c:v>100</c:v>
                </c:pt>
                <c:pt idx="12">
                  <c:v>79.754761283589872</c:v>
                </c:pt>
                <c:pt idx="13">
                  <c:v>86.964083833376819</c:v>
                </c:pt>
                <c:pt idx="14">
                  <c:v>84.563875119575613</c:v>
                </c:pt>
                <c:pt idx="15">
                  <c:v>82.146273589007734</c:v>
                </c:pt>
                <c:pt idx="16">
                  <c:v>82.415862248891202</c:v>
                </c:pt>
                <c:pt idx="17">
                  <c:v>82.789807809374736</c:v>
                </c:pt>
                <c:pt idx="18">
                  <c:v>80.050439168623356</c:v>
                </c:pt>
                <c:pt idx="19">
                  <c:v>78.128532915905737</c:v>
                </c:pt>
                <c:pt idx="20">
                  <c:v>81.598399860857469</c:v>
                </c:pt>
                <c:pt idx="21">
                  <c:v>82.989825202191497</c:v>
                </c:pt>
                <c:pt idx="22">
                  <c:v>82.650665275241337</c:v>
                </c:pt>
                <c:pt idx="23">
                  <c:v>81.198365075223947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E1-4B15-BB5C-08AE4191D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07392"/>
        <c:axId val="123708928"/>
      </c:lineChart>
      <c:lineChart>
        <c:grouping val="standard"/>
        <c:varyColors val="0"/>
        <c:ser>
          <c:idx val="3"/>
          <c:order val="3"/>
          <c:tx>
            <c:strRef>
              <c:f>'53. ábra'!$A$5</c:f>
              <c:strCache>
                <c:ptCount val="1"/>
                <c:pt idx="0">
                  <c:v>Slovakia</c:v>
                </c:pt>
              </c:strCache>
            </c:strRef>
          </c:tx>
          <c:spPr>
            <a:ln w="381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'53. ábra'!$C$5:$Z$5</c:f>
              <c:numCache>
                <c:formatCode>0</c:formatCode>
                <c:ptCount val="24"/>
                <c:pt idx="0">
                  <c:v>67.387669801462906</c:v>
                </c:pt>
                <c:pt idx="1">
                  <c:v>67.189132706374082</c:v>
                </c:pt>
                <c:pt idx="2">
                  <c:v>61.421107628004179</c:v>
                </c:pt>
                <c:pt idx="3">
                  <c:v>67.220480668756522</c:v>
                </c:pt>
                <c:pt idx="4">
                  <c:v>66.144200626959233</c:v>
                </c:pt>
                <c:pt idx="5">
                  <c:v>68.160919540229898</c:v>
                </c:pt>
                <c:pt idx="6">
                  <c:v>72.769070010449326</c:v>
                </c:pt>
                <c:pt idx="7">
                  <c:v>77.304075235109721</c:v>
                </c:pt>
                <c:pt idx="8">
                  <c:v>81.222570532915356</c:v>
                </c:pt>
                <c:pt idx="9">
                  <c:v>84.838035527690693</c:v>
                </c:pt>
                <c:pt idx="10">
                  <c:v>92.048066875653078</c:v>
                </c:pt>
                <c:pt idx="11">
                  <c:v>100</c:v>
                </c:pt>
                <c:pt idx="12">
                  <c:v>109.09090909090908</c:v>
                </c:pt>
                <c:pt idx="13">
                  <c:v>104.4932079414838</c:v>
                </c:pt>
                <c:pt idx="14">
                  <c:v>104.96342737722048</c:v>
                </c:pt>
                <c:pt idx="15">
                  <c:v>102.47648902821315</c:v>
                </c:pt>
                <c:pt idx="16">
                  <c:v>103.49007314524556</c:v>
                </c:pt>
                <c:pt idx="17">
                  <c:v>103.80355276907001</c:v>
                </c:pt>
                <c:pt idx="18">
                  <c:v>102.19435736677116</c:v>
                </c:pt>
                <c:pt idx="19">
                  <c:v>104.20062695924766</c:v>
                </c:pt>
                <c:pt idx="20">
                  <c:v>108.0564263322884</c:v>
                </c:pt>
                <c:pt idx="21">
                  <c:v>110.60606060606059</c:v>
                </c:pt>
                <c:pt idx="22">
                  <c:v>113.10344827586205</c:v>
                </c:pt>
                <c:pt idx="23">
                  <c:v>117.93103448275861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E1-4B15-BB5C-08AE4191D386}"/>
            </c:ext>
          </c:extLst>
        </c:ser>
        <c:ser>
          <c:idx val="4"/>
          <c:order val="4"/>
          <c:tx>
            <c:strRef>
              <c:f>'53. ábra'!$A$6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'53. ábra'!$C$6:$Z$6</c:f>
              <c:numCache>
                <c:formatCode>0</c:formatCode>
                <c:ptCount val="24"/>
                <c:pt idx="0">
                  <c:v>41.992491530079668</c:v>
                </c:pt>
                <c:pt idx="1">
                  <c:v>65.268748283124253</c:v>
                </c:pt>
                <c:pt idx="2">
                  <c:v>53.484113176449043</c:v>
                </c:pt>
                <c:pt idx="3">
                  <c:v>69.499130116289734</c:v>
                </c:pt>
                <c:pt idx="4">
                  <c:v>77.593626957238342</c:v>
                </c:pt>
                <c:pt idx="5">
                  <c:v>63.016207307023166</c:v>
                </c:pt>
                <c:pt idx="6">
                  <c:v>65.479351707719076</c:v>
                </c:pt>
                <c:pt idx="7">
                  <c:v>61.505356652321218</c:v>
                </c:pt>
                <c:pt idx="8">
                  <c:v>81.292921893599484</c:v>
                </c:pt>
                <c:pt idx="9">
                  <c:v>87.995604798095414</c:v>
                </c:pt>
                <c:pt idx="10">
                  <c:v>92.702133504257858</c:v>
                </c:pt>
                <c:pt idx="11">
                  <c:v>100</c:v>
                </c:pt>
                <c:pt idx="12">
                  <c:v>83.069315996703608</c:v>
                </c:pt>
                <c:pt idx="13">
                  <c:v>91.566706345572754</c:v>
                </c:pt>
                <c:pt idx="14">
                  <c:v>84.543539968867321</c:v>
                </c:pt>
                <c:pt idx="15">
                  <c:v>79.470744437322608</c:v>
                </c:pt>
                <c:pt idx="16">
                  <c:v>80.597014925373131</c:v>
                </c:pt>
                <c:pt idx="17">
                  <c:v>82.602325794341183</c:v>
                </c:pt>
                <c:pt idx="18">
                  <c:v>78.362787290541164</c:v>
                </c:pt>
                <c:pt idx="19">
                  <c:v>84.021609742697564</c:v>
                </c:pt>
                <c:pt idx="20">
                  <c:v>90.467905869425877</c:v>
                </c:pt>
                <c:pt idx="21">
                  <c:v>95.247687940664775</c:v>
                </c:pt>
                <c:pt idx="22">
                  <c:v>95.256844611299343</c:v>
                </c:pt>
                <c:pt idx="23">
                  <c:v>100.93398040472485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E1-4B15-BB5C-08AE4191D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21216"/>
        <c:axId val="123710848"/>
      </c:lineChart>
      <c:catAx>
        <c:axId val="1237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708928"/>
        <c:crosses val="autoZero"/>
        <c:auto val="1"/>
        <c:lblAlgn val="ctr"/>
        <c:lblOffset val="100"/>
        <c:noMultiLvlLbl val="0"/>
      </c:catAx>
      <c:valAx>
        <c:axId val="123708928"/>
        <c:scaling>
          <c:orientation val="minMax"/>
          <c:max val="120"/>
          <c:min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7297294974724307E-2"/>
              <c:y val="8.8009705067216345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707392"/>
        <c:crosses val="autoZero"/>
        <c:crossBetween val="between"/>
        <c:majorUnit val="10"/>
      </c:valAx>
      <c:valAx>
        <c:axId val="123710848"/>
        <c:scaling>
          <c:orientation val="minMax"/>
          <c:max val="120"/>
          <c:min val="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6004153267944872"/>
              <c:y val="8.80046733970166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721216"/>
        <c:crosses val="max"/>
        <c:crossBetween val="between"/>
        <c:majorUnit val="10"/>
      </c:valAx>
      <c:catAx>
        <c:axId val="12372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10848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8203402726796236E-2"/>
          <c:y val="0.83057998814215461"/>
          <c:w val="0.87598837680454722"/>
          <c:h val="0.142844487845708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84119673384417E-2"/>
          <c:y val="5.5360126637938614E-2"/>
          <c:w val="0.90515118027057917"/>
          <c:h val="0.56026511111111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'54. ábra'!$A$5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'54. ábra'!$C$1:$FH$2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'54. ábra'!$C$5:$FH$5</c:f>
              <c:numCache>
                <c:formatCode>0.0</c:formatCode>
                <c:ptCount val="162"/>
                <c:pt idx="0">
                  <c:v>1.8487297687305666</c:v>
                </c:pt>
                <c:pt idx="1">
                  <c:v>2.0383004932386943</c:v>
                </c:pt>
                <c:pt idx="2">
                  <c:v>2.1713627011829502</c:v>
                </c:pt>
                <c:pt idx="3">
                  <c:v>2.2459441887357756</c:v>
                </c:pt>
                <c:pt idx="4">
                  <c:v>2.2303507482825333</c:v>
                </c:pt>
                <c:pt idx="5">
                  <c:v>2.1639747034795076</c:v>
                </c:pt>
                <c:pt idx="6">
                  <c:v>2.1244203490440139</c:v>
                </c:pt>
                <c:pt idx="7">
                  <c:v>2.1988677073058027</c:v>
                </c:pt>
                <c:pt idx="8">
                  <c:v>2.2717496201359046</c:v>
                </c:pt>
                <c:pt idx="9">
                  <c:v>2.3530391492823624</c:v>
                </c:pt>
                <c:pt idx="10">
                  <c:v>2.4412593768479915</c:v>
                </c:pt>
                <c:pt idx="11">
                  <c:v>2.447729596529491</c:v>
                </c:pt>
                <c:pt idx="12">
                  <c:v>2.5077585057542171</c:v>
                </c:pt>
                <c:pt idx="13">
                  <c:v>2.5133050487485304</c:v>
                </c:pt>
                <c:pt idx="14">
                  <c:v>2.4679383441565914</c:v>
                </c:pt>
                <c:pt idx="15">
                  <c:v>2.4303790128397016</c:v>
                </c:pt>
                <c:pt idx="16">
                  <c:v>2.3380386689525965</c:v>
                </c:pt>
                <c:pt idx="17">
                  <c:v>2.2701713429332502</c:v>
                </c:pt>
                <c:pt idx="18">
                  <c:v>2.20624064094376</c:v>
                </c:pt>
                <c:pt idx="19">
                  <c:v>2.0714961862861339</c:v>
                </c:pt>
                <c:pt idx="20">
                  <c:v>1.9418959531070892</c:v>
                </c:pt>
                <c:pt idx="21">
                  <c:v>1.8673499208315398</c:v>
                </c:pt>
                <c:pt idx="22">
                  <c:v>1.7873012536733068</c:v>
                </c:pt>
                <c:pt idx="23">
                  <c:v>1.7831202716632708</c:v>
                </c:pt>
                <c:pt idx="24">
                  <c:v>1.7841103124999858</c:v>
                </c:pt>
                <c:pt idx="25">
                  <c:v>1.7698765963745533</c:v>
                </c:pt>
                <c:pt idx="26">
                  <c:v>1.7796982092051377</c:v>
                </c:pt>
                <c:pt idx="27">
                  <c:v>1.7633782830027034</c:v>
                </c:pt>
                <c:pt idx="28">
                  <c:v>1.7049146697166717</c:v>
                </c:pt>
                <c:pt idx="29">
                  <c:v>1.6247392993335039</c:v>
                </c:pt>
                <c:pt idx="30">
                  <c:v>1.4845941550113488</c:v>
                </c:pt>
                <c:pt idx="31">
                  <c:v>1.3031218711319779</c:v>
                </c:pt>
                <c:pt idx="34" formatCode="0.00">
                  <c:v>7.7749859635504195E-2</c:v>
                </c:pt>
                <c:pt idx="35" formatCode="0.00">
                  <c:v>0.14461091209322743</c:v>
                </c:pt>
                <c:pt idx="36" formatCode="0.00">
                  <c:v>0.20457734805941283</c:v>
                </c:pt>
                <c:pt idx="37" formatCode="0.00">
                  <c:v>0.31051809473624781</c:v>
                </c:pt>
                <c:pt idx="38" formatCode="0.00">
                  <c:v>0.38027278874498616</c:v>
                </c:pt>
                <c:pt idx="39" formatCode="0.00">
                  <c:v>0.42971074118615099</c:v>
                </c:pt>
                <c:pt idx="40" formatCode="0.00">
                  <c:v>0.47656880604803598</c:v>
                </c:pt>
                <c:pt idx="41" formatCode="0.00">
                  <c:v>0.51174815603376167</c:v>
                </c:pt>
                <c:pt idx="42" formatCode="0.00">
                  <c:v>0.54055810187383491</c:v>
                </c:pt>
                <c:pt idx="43" formatCode="0.00">
                  <c:v>0.58312438759046459</c:v>
                </c:pt>
                <c:pt idx="44" formatCode="0.00">
                  <c:v>0.62915106725827086</c:v>
                </c:pt>
                <c:pt idx="45" formatCode="0.00">
                  <c:v>0.63571014164626649</c:v>
                </c:pt>
                <c:pt idx="46" formatCode="0.00">
                  <c:v>0.65825227836459399</c:v>
                </c:pt>
                <c:pt idx="47" formatCode="0.00">
                  <c:v>0.67622611783119868</c:v>
                </c:pt>
                <c:pt idx="48" formatCode="0.00">
                  <c:v>0.69758785202613038</c:v>
                </c:pt>
                <c:pt idx="49" formatCode="0.00">
                  <c:v>0.7300648176275093</c:v>
                </c:pt>
                <c:pt idx="50" formatCode="0.00">
                  <c:v>0.75340523003657245</c:v>
                </c:pt>
                <c:pt idx="51" formatCode="0.00">
                  <c:v>0.75773352245242642</c:v>
                </c:pt>
                <c:pt idx="52" formatCode="0.00">
                  <c:v>0.74287240449543412</c:v>
                </c:pt>
                <c:pt idx="53" formatCode="0.00">
                  <c:v>0.72663062403204637</c:v>
                </c:pt>
                <c:pt idx="54" formatCode="0.00">
                  <c:v>0.69997803207317322</c:v>
                </c:pt>
                <c:pt idx="55" formatCode="0.00">
                  <c:v>0.66018839522497874</c:v>
                </c:pt>
                <c:pt idx="56" formatCode="0.00">
                  <c:v>0.61881793967316967</c:v>
                </c:pt>
                <c:pt idx="57" formatCode="0.00">
                  <c:v>0.5636820334472521</c:v>
                </c:pt>
                <c:pt idx="58" formatCode="0.00">
                  <c:v>0.46689960112550627</c:v>
                </c:pt>
                <c:pt idx="59" formatCode="0.00">
                  <c:v>0.38656644642049542</c:v>
                </c:pt>
                <c:pt idx="60" formatCode="0.00">
                  <c:v>0.3315289028341884</c:v>
                </c:pt>
                <c:pt idx="61" formatCode="0.00">
                  <c:v>0.28272830131728527</c:v>
                </c:pt>
                <c:pt idx="62" formatCode="0.00">
                  <c:v>0.32297623332133668</c:v>
                </c:pt>
                <c:pt idx="63" formatCode="0.00">
                  <c:v>0.39567752624882135</c:v>
                </c:pt>
                <c:pt idx="64" formatCode="0.00">
                  <c:v>0.43531593025876031</c:v>
                </c:pt>
                <c:pt idx="67" formatCode="0.00">
                  <c:v>0.45241028306785946</c:v>
                </c:pt>
                <c:pt idx="68" formatCode="0.00">
                  <c:v>0.45158321924306632</c:v>
                </c:pt>
                <c:pt idx="69" formatCode="0.00">
                  <c:v>0.47022573651842464</c:v>
                </c:pt>
                <c:pt idx="70" formatCode="0.00">
                  <c:v>0.45129583170651388</c:v>
                </c:pt>
                <c:pt idx="71" formatCode="0.00">
                  <c:v>0.44281652215433509</c:v>
                </c:pt>
                <c:pt idx="72" formatCode="0.00">
                  <c:v>0.43029783937676935</c:v>
                </c:pt>
                <c:pt idx="73" formatCode="0.00">
                  <c:v>0.39086358821429246</c:v>
                </c:pt>
                <c:pt idx="74" formatCode="0.00">
                  <c:v>0.33277068585439673</c:v>
                </c:pt>
                <c:pt idx="75" formatCode="0.00">
                  <c:v>0.29178221019455863</c:v>
                </c:pt>
                <c:pt idx="76" formatCode="0.00">
                  <c:v>0.23746898121038609</c:v>
                </c:pt>
                <c:pt idx="77" formatCode="0.00">
                  <c:v>0.20802464455468864</c:v>
                </c:pt>
                <c:pt idx="78" formatCode="0.00">
                  <c:v>0.20205334533647165</c:v>
                </c:pt>
                <c:pt idx="79" formatCode="0.00">
                  <c:v>0.1745374408973899</c:v>
                </c:pt>
                <c:pt idx="80" formatCode="0.00">
                  <c:v>0.1333950252136277</c:v>
                </c:pt>
                <c:pt idx="81" formatCode="0.00">
                  <c:v>6.3826006976559935E-2</c:v>
                </c:pt>
                <c:pt idx="82" formatCode="0.00">
                  <c:v>-2.0513795644658911E-2</c:v>
                </c:pt>
                <c:pt idx="83" formatCode="0.00">
                  <c:v>-0.11410760215725267</c:v>
                </c:pt>
                <c:pt idx="84" formatCode="0.00">
                  <c:v>-0.22902500494779376</c:v>
                </c:pt>
                <c:pt idx="85" formatCode="0.00">
                  <c:v>-0.32004229177327981</c:v>
                </c:pt>
                <c:pt idx="86" formatCode="0.00">
                  <c:v>-0.3997903019796879</c:v>
                </c:pt>
                <c:pt idx="87" formatCode="0.00">
                  <c:v>-0.43070065363903803</c:v>
                </c:pt>
                <c:pt idx="88" formatCode="0.00">
                  <c:v>-0.41486395816945076</c:v>
                </c:pt>
                <c:pt idx="89" formatCode="0.00">
                  <c:v>-0.45898221909766829</c:v>
                </c:pt>
                <c:pt idx="90" formatCode="0.00">
                  <c:v>-0.51422157222793574</c:v>
                </c:pt>
                <c:pt idx="91" formatCode="0.00">
                  <c:v>-0.55369748732513502</c:v>
                </c:pt>
                <c:pt idx="92" formatCode="0.00">
                  <c:v>-0.59568972979127077</c:v>
                </c:pt>
                <c:pt idx="93" formatCode="0.00">
                  <c:v>-0.58924885134968208</c:v>
                </c:pt>
                <c:pt idx="94" formatCode="0.00">
                  <c:v>-0.57039466134037853</c:v>
                </c:pt>
                <c:pt idx="95" formatCode="0.00">
                  <c:v>-0.54810967316677561</c:v>
                </c:pt>
                <c:pt idx="96" formatCode="0.00">
                  <c:v>-0.52409148586228527</c:v>
                </c:pt>
                <c:pt idx="97" formatCode="0.00">
                  <c:v>-0.47910468345201562</c:v>
                </c:pt>
                <c:pt idx="100">
                  <c:v>1.8864907206882437</c:v>
                </c:pt>
                <c:pt idx="101">
                  <c:v>1.8966283513517528</c:v>
                </c:pt>
                <c:pt idx="102">
                  <c:v>1.9077772912526527</c:v>
                </c:pt>
                <c:pt idx="103">
                  <c:v>1.9180993086514608</c:v>
                </c:pt>
                <c:pt idx="104">
                  <c:v>1.9174942602202845</c:v>
                </c:pt>
                <c:pt idx="105">
                  <c:v>1.9151533851666049</c:v>
                </c:pt>
                <c:pt idx="106">
                  <c:v>1.910073325152337</c:v>
                </c:pt>
                <c:pt idx="107">
                  <c:v>1.9037654435104807</c:v>
                </c:pt>
                <c:pt idx="108">
                  <c:v>1.8989859077308613</c:v>
                </c:pt>
                <c:pt idx="109">
                  <c:v>1.8899411418330114</c:v>
                </c:pt>
                <c:pt idx="110">
                  <c:v>1.8797111929874957</c:v>
                </c:pt>
                <c:pt idx="111">
                  <c:v>1.8654190423179333</c:v>
                </c:pt>
                <c:pt idx="112">
                  <c:v>1.8688639901025663</c:v>
                </c:pt>
                <c:pt idx="113">
                  <c:v>1.8718693636140351</c:v>
                </c:pt>
                <c:pt idx="114">
                  <c:v>1.8816545185713545</c:v>
                </c:pt>
                <c:pt idx="115">
                  <c:v>1.8876886917577096</c:v>
                </c:pt>
                <c:pt idx="116">
                  <c:v>1.8701403738810223</c:v>
                </c:pt>
                <c:pt idx="117">
                  <c:v>1.8458672920610244</c:v>
                </c:pt>
                <c:pt idx="118">
                  <c:v>1.8114688034797064</c:v>
                </c:pt>
                <c:pt idx="119">
                  <c:v>1.7810943272571551</c:v>
                </c:pt>
                <c:pt idx="120">
                  <c:v>1.7325610736247918</c:v>
                </c:pt>
                <c:pt idx="121">
                  <c:v>1.679409859976327</c:v>
                </c:pt>
                <c:pt idx="122">
                  <c:v>1.6302565111854621</c:v>
                </c:pt>
                <c:pt idx="123">
                  <c:v>1.5858243348174137</c:v>
                </c:pt>
                <c:pt idx="124">
                  <c:v>1.5591264663947197</c:v>
                </c:pt>
                <c:pt idx="125">
                  <c:v>1.5381318551023229</c:v>
                </c:pt>
                <c:pt idx="126">
                  <c:v>1.5230763425034908</c:v>
                </c:pt>
                <c:pt idx="127">
                  <c:v>1.5011953311770494</c:v>
                </c:pt>
                <c:pt idx="128">
                  <c:v>1.4779828249711138</c:v>
                </c:pt>
                <c:pt idx="129">
                  <c:v>1.4408312580732459</c:v>
                </c:pt>
                <c:pt idx="130">
                  <c:v>1.4043782654700359</c:v>
                </c:pt>
                <c:pt idx="133">
                  <c:v>0.56407900094511254</c:v>
                </c:pt>
                <c:pt idx="134">
                  <c:v>0.72011913735728328</c:v>
                </c:pt>
                <c:pt idx="135">
                  <c:v>0.84803718460256938</c:v>
                </c:pt>
                <c:pt idx="136">
                  <c:v>1.0440385184669232</c:v>
                </c:pt>
                <c:pt idx="137">
                  <c:v>1.0701192438330793</c:v>
                </c:pt>
                <c:pt idx="138">
                  <c:v>1.1103861714266998</c:v>
                </c:pt>
                <c:pt idx="139">
                  <c:v>1.1528809934497228</c:v>
                </c:pt>
                <c:pt idx="140">
                  <c:v>1.196757293537325</c:v>
                </c:pt>
                <c:pt idx="141">
                  <c:v>1.3125669851549493</c:v>
                </c:pt>
                <c:pt idx="142">
                  <c:v>1.4691296560909848</c:v>
                </c:pt>
                <c:pt idx="143">
                  <c:v>1.6059588556415638</c:v>
                </c:pt>
                <c:pt idx="144">
                  <c:v>1.6544804031145215</c:v>
                </c:pt>
                <c:pt idx="145">
                  <c:v>1.5861818668278591</c:v>
                </c:pt>
                <c:pt idx="146">
                  <c:v>1.6043527717703874</c:v>
                </c:pt>
                <c:pt idx="147">
                  <c:v>1.6748305452502554</c:v>
                </c:pt>
                <c:pt idx="148">
                  <c:v>1.6724510425401546</c:v>
                </c:pt>
                <c:pt idx="149">
                  <c:v>1.6739991770707747</c:v>
                </c:pt>
                <c:pt idx="150">
                  <c:v>1.6290252421619307</c:v>
                </c:pt>
                <c:pt idx="151">
                  <c:v>1.5689364922722389</c:v>
                </c:pt>
                <c:pt idx="152">
                  <c:v>1.5314292539834813</c:v>
                </c:pt>
                <c:pt idx="153">
                  <c:v>1.508049177600054</c:v>
                </c:pt>
                <c:pt idx="154">
                  <c:v>1.437809817278658</c:v>
                </c:pt>
                <c:pt idx="155">
                  <c:v>1.376263412928264</c:v>
                </c:pt>
                <c:pt idx="156">
                  <c:v>1.3894383515890789</c:v>
                </c:pt>
                <c:pt idx="157">
                  <c:v>1.407208629409006</c:v>
                </c:pt>
                <c:pt idx="158">
                  <c:v>1.4992603849383719</c:v>
                </c:pt>
                <c:pt idx="159">
                  <c:v>1.5658069772473062</c:v>
                </c:pt>
                <c:pt idx="160">
                  <c:v>1.5646449540491361</c:v>
                </c:pt>
                <c:pt idx="161">
                  <c:v>1.5816991666559466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5-447B-BBBA-7EA35AC65FEA}"/>
            </c:ext>
          </c:extLst>
        </c:ser>
        <c:ser>
          <c:idx val="1"/>
          <c:order val="1"/>
          <c:tx>
            <c:strRef>
              <c:f>'54. ábra'!$A$6</c:f>
              <c:strCache>
                <c:ptCount val="1"/>
                <c:pt idx="0">
                  <c:v>Profit balance</c:v>
                </c:pt>
              </c:strCache>
            </c:strRef>
          </c:tx>
          <c:spPr>
            <a:solidFill>
              <a:schemeClr val="accent1"/>
            </a:solidFill>
            <a:ln w="57150">
              <a:noFill/>
            </a:ln>
            <a:effectLst/>
          </c:spPr>
          <c:invertIfNegative val="0"/>
          <c:cat>
            <c:multiLvlStrRef>
              <c:f>'54. ábra'!$C$1:$FH$2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'54. ábra'!$C$6:$FH$6</c:f>
              <c:numCache>
                <c:formatCode>0.0</c:formatCode>
                <c:ptCount val="162"/>
                <c:pt idx="0">
                  <c:v>-3.5552796466275258</c:v>
                </c:pt>
                <c:pt idx="1">
                  <c:v>-3.5677862130421998</c:v>
                </c:pt>
                <c:pt idx="2">
                  <c:v>-3.6059242425043827</c:v>
                </c:pt>
                <c:pt idx="3">
                  <c:v>-3.5115673175891522</c:v>
                </c:pt>
                <c:pt idx="4">
                  <c:v>-3.9242699093377036</c:v>
                </c:pt>
                <c:pt idx="5">
                  <c:v>-4.3568128809572499</c:v>
                </c:pt>
                <c:pt idx="6">
                  <c:v>-4.7666548613617978</c:v>
                </c:pt>
                <c:pt idx="7">
                  <c:v>-5.1384984480136069</c:v>
                </c:pt>
                <c:pt idx="8">
                  <c:v>-4.9690350966907371</c:v>
                </c:pt>
                <c:pt idx="9">
                  <c:v>-5.0377694840335563</c:v>
                </c:pt>
                <c:pt idx="10">
                  <c:v>-5.3080580433693338</c:v>
                </c:pt>
                <c:pt idx="11">
                  <c:v>-5.8713385514672547</c:v>
                </c:pt>
                <c:pt idx="12">
                  <c:v>-5.8414907968000405</c:v>
                </c:pt>
                <c:pt idx="13">
                  <c:v>-5.5939013243117808</c:v>
                </c:pt>
                <c:pt idx="14">
                  <c:v>-5.2238406927418692</c:v>
                </c:pt>
                <c:pt idx="15">
                  <c:v>-4.6469690273985167</c:v>
                </c:pt>
                <c:pt idx="16">
                  <c:v>-5.001380462160335</c:v>
                </c:pt>
                <c:pt idx="17">
                  <c:v>-5.3872793875398131</c:v>
                </c:pt>
                <c:pt idx="18">
                  <c:v>-5.5974357120315972</c:v>
                </c:pt>
                <c:pt idx="19">
                  <c:v>-5.7402859076291275</c:v>
                </c:pt>
                <c:pt idx="20">
                  <c:v>-5.6049259926893678</c:v>
                </c:pt>
                <c:pt idx="21">
                  <c:v>-5.5277827931808288</c:v>
                </c:pt>
                <c:pt idx="22">
                  <c:v>-5.4842678159642499</c:v>
                </c:pt>
                <c:pt idx="23">
                  <c:v>-5.4665616164978195</c:v>
                </c:pt>
                <c:pt idx="24">
                  <c:v>-5.1829826311239717</c:v>
                </c:pt>
                <c:pt idx="25">
                  <c:v>-5.0023557016148628</c:v>
                </c:pt>
                <c:pt idx="26">
                  <c:v>-4.7490696472189793</c:v>
                </c:pt>
                <c:pt idx="27">
                  <c:v>-4.540080027101129</c:v>
                </c:pt>
                <c:pt idx="28">
                  <c:v>-4.4200961398473657</c:v>
                </c:pt>
                <c:pt idx="29">
                  <c:v>-3.9237011416708456</c:v>
                </c:pt>
                <c:pt idx="30">
                  <c:v>-3.5963713283938499</c:v>
                </c:pt>
                <c:pt idx="31">
                  <c:v>-3.1201258112814338</c:v>
                </c:pt>
                <c:pt idx="34" formatCode="0.00">
                  <c:v>-6.5449782318963843</c:v>
                </c:pt>
                <c:pt idx="35" formatCode="0.00">
                  <c:v>-6.9907501240321439</c:v>
                </c:pt>
                <c:pt idx="36" formatCode="0.00">
                  <c:v>-6.6592014317298656</c:v>
                </c:pt>
                <c:pt idx="37" formatCode="0.00">
                  <c:v>-6.4719498654421583</c:v>
                </c:pt>
                <c:pt idx="38" formatCode="0.00">
                  <c:v>-5.4660661938564132</c:v>
                </c:pt>
                <c:pt idx="39" formatCode="0.00">
                  <c:v>-6.8345464902841941</c:v>
                </c:pt>
                <c:pt idx="40" formatCode="0.00">
                  <c:v>-7.1880348004288868</c:v>
                </c:pt>
                <c:pt idx="41" formatCode="0.00">
                  <c:v>-6.7582946797455197</c:v>
                </c:pt>
                <c:pt idx="42" formatCode="0.00">
                  <c:v>-7.1918843810447299</c:v>
                </c:pt>
                <c:pt idx="43" formatCode="0.00">
                  <c:v>-6.7951365780703981</c:v>
                </c:pt>
                <c:pt idx="44" formatCode="0.00">
                  <c:v>-7.0457578634857718</c:v>
                </c:pt>
                <c:pt idx="45" formatCode="0.00">
                  <c:v>-6.6399930190984273</c:v>
                </c:pt>
                <c:pt idx="46" formatCode="0.00">
                  <c:v>-6.0739551108757652</c:v>
                </c:pt>
                <c:pt idx="47" formatCode="0.00">
                  <c:v>-6.1885109113881596</c:v>
                </c:pt>
                <c:pt idx="48" formatCode="0.00">
                  <c:v>-6.0559718350680676</c:v>
                </c:pt>
                <c:pt idx="49" formatCode="0.00">
                  <c:v>-6.9090710299978078</c:v>
                </c:pt>
                <c:pt idx="50" formatCode="0.00">
                  <c:v>-7.0197083452446023</c:v>
                </c:pt>
                <c:pt idx="51" formatCode="0.00">
                  <c:v>-6.8765560647924184</c:v>
                </c:pt>
                <c:pt idx="52" formatCode="0.00">
                  <c:v>-6.8175288732259487</c:v>
                </c:pt>
                <c:pt idx="53" formatCode="0.00">
                  <c:v>-6.7145051973095065</c:v>
                </c:pt>
                <c:pt idx="54" formatCode="0.00">
                  <c:v>-7.1269945879016632</c:v>
                </c:pt>
                <c:pt idx="55" formatCode="0.00">
                  <c:v>-6.8003308261137931</c:v>
                </c:pt>
                <c:pt idx="56" formatCode="0.00">
                  <c:v>-6.5666498692198783</c:v>
                </c:pt>
                <c:pt idx="57" formatCode="0.00">
                  <c:v>-6.0943288949755141</c:v>
                </c:pt>
                <c:pt idx="58" formatCode="0.00">
                  <c:v>-6.0309036376566754</c:v>
                </c:pt>
                <c:pt idx="59" formatCode="0.00">
                  <c:v>-5.9162035922777267</c:v>
                </c:pt>
                <c:pt idx="60" formatCode="0.00">
                  <c:v>-6.2408192520228312</c:v>
                </c:pt>
                <c:pt idx="61" formatCode="0.00">
                  <c:v>-6.472299145474695</c:v>
                </c:pt>
                <c:pt idx="62" formatCode="0.00">
                  <c:v>-5.84391925816327</c:v>
                </c:pt>
                <c:pt idx="63" formatCode="0.00">
                  <c:v>-5.2179086989555392</c:v>
                </c:pt>
                <c:pt idx="64" formatCode="0.00">
                  <c:v>-3.6824174100460438</c:v>
                </c:pt>
                <c:pt idx="67" formatCode="0.00">
                  <c:v>-2.7844891711177175</c:v>
                </c:pt>
                <c:pt idx="68" formatCode="0.00">
                  <c:v>-3.0000979373975989</c:v>
                </c:pt>
                <c:pt idx="69" formatCode="0.00">
                  <c:v>-2.6798898291696656</c:v>
                </c:pt>
                <c:pt idx="70" formatCode="0.00">
                  <c:v>-2.9882165608342088</c:v>
                </c:pt>
                <c:pt idx="71" formatCode="0.00">
                  <c:v>-3.3864341137142322</c:v>
                </c:pt>
                <c:pt idx="72" formatCode="0.00">
                  <c:v>-3.7486972771595251</c:v>
                </c:pt>
                <c:pt idx="73" formatCode="0.00">
                  <c:v>-4.0357108081552209</c:v>
                </c:pt>
                <c:pt idx="74" formatCode="0.00">
                  <c:v>-3.3963544160653378</c:v>
                </c:pt>
                <c:pt idx="75" formatCode="0.00">
                  <c:v>-3.4203305283311041</c:v>
                </c:pt>
                <c:pt idx="76" formatCode="0.00">
                  <c:v>-3.0762723664308504</c:v>
                </c:pt>
                <c:pt idx="77" formatCode="0.00">
                  <c:v>-3.0543507195829211</c:v>
                </c:pt>
                <c:pt idx="78" formatCode="0.00">
                  <c:v>-3.3610568958517835</c:v>
                </c:pt>
                <c:pt idx="79" formatCode="0.00">
                  <c:v>-3.4213059400637738</c:v>
                </c:pt>
                <c:pt idx="80" formatCode="0.00">
                  <c:v>-3.3665961895502545</c:v>
                </c:pt>
                <c:pt idx="81" formatCode="0.00">
                  <c:v>-3.7677267768733742</c:v>
                </c:pt>
                <c:pt idx="82" formatCode="0.00">
                  <c:v>-3.8596612835125987</c:v>
                </c:pt>
                <c:pt idx="83" formatCode="0.00">
                  <c:v>-3.564924901596862</c:v>
                </c:pt>
                <c:pt idx="84" formatCode="0.00">
                  <c:v>-3.6895602562653886</c:v>
                </c:pt>
                <c:pt idx="85" formatCode="0.00">
                  <c:v>-3.2394347953896174</c:v>
                </c:pt>
                <c:pt idx="86" formatCode="0.00">
                  <c:v>-3.310889715688996</c:v>
                </c:pt>
                <c:pt idx="87" formatCode="0.00">
                  <c:v>-3.3633699169682552</c:v>
                </c:pt>
                <c:pt idx="88" formatCode="0.00">
                  <c:v>-3.2938954698995881</c:v>
                </c:pt>
                <c:pt idx="89" formatCode="0.00">
                  <c:v>-3.4917229643037819</c:v>
                </c:pt>
                <c:pt idx="90" formatCode="0.00">
                  <c:v>-3.303938909110784</c:v>
                </c:pt>
                <c:pt idx="91" formatCode="0.00">
                  <c:v>-3.3395345491055006</c:v>
                </c:pt>
                <c:pt idx="92" formatCode="0.00">
                  <c:v>-3.3778430557580865</c:v>
                </c:pt>
                <c:pt idx="93" formatCode="0.00">
                  <c:v>-3.2507890836517719</c:v>
                </c:pt>
                <c:pt idx="94" formatCode="0.00">
                  <c:v>-3.2910953031282864</c:v>
                </c:pt>
                <c:pt idx="95" formatCode="0.00">
                  <c:v>-3.0785505684447498</c:v>
                </c:pt>
                <c:pt idx="96" formatCode="0.00">
                  <c:v>-2.8710479836685265</c:v>
                </c:pt>
                <c:pt idx="97" formatCode="0.00">
                  <c:v>-2.8323614213305972</c:v>
                </c:pt>
                <c:pt idx="100">
                  <c:v>-3.4008332000683041</c:v>
                </c:pt>
                <c:pt idx="101">
                  <c:v>-3.0862087831183862</c:v>
                </c:pt>
                <c:pt idx="102">
                  <c:v>-2.7833877867223547</c:v>
                </c:pt>
                <c:pt idx="103">
                  <c:v>-2.5632415341033488</c:v>
                </c:pt>
                <c:pt idx="104">
                  <c:v>-2.5888846842485997</c:v>
                </c:pt>
                <c:pt idx="105">
                  <c:v>-2.6241591279668253</c:v>
                </c:pt>
                <c:pt idx="106">
                  <c:v>-2.6700077538937883</c:v>
                </c:pt>
                <c:pt idx="107">
                  <c:v>-2.6892653589423876</c:v>
                </c:pt>
                <c:pt idx="108">
                  <c:v>-3.1063562086830832</c:v>
                </c:pt>
                <c:pt idx="109">
                  <c:v>-3.5043622927171705</c:v>
                </c:pt>
                <c:pt idx="110">
                  <c:v>-3.892743348885328</c:v>
                </c:pt>
                <c:pt idx="111">
                  <c:v>-4.2636358621796324</c:v>
                </c:pt>
                <c:pt idx="112">
                  <c:v>-4.2698896515943652</c:v>
                </c:pt>
                <c:pt idx="113">
                  <c:v>-4.2804901345413855</c:v>
                </c:pt>
                <c:pt idx="114">
                  <c:v>-4.2794482956754765</c:v>
                </c:pt>
                <c:pt idx="115">
                  <c:v>-4.2812286015681389</c:v>
                </c:pt>
                <c:pt idx="116">
                  <c:v>-4.1721249701299579</c:v>
                </c:pt>
                <c:pt idx="117">
                  <c:v>-4.0419424897502338</c:v>
                </c:pt>
                <c:pt idx="118">
                  <c:v>-3.9470044178952906</c:v>
                </c:pt>
                <c:pt idx="119">
                  <c:v>-3.8368765548790233</c:v>
                </c:pt>
                <c:pt idx="120">
                  <c:v>-3.7579905048503766</c:v>
                </c:pt>
                <c:pt idx="121">
                  <c:v>-3.6698556282660779</c:v>
                </c:pt>
                <c:pt idx="122">
                  <c:v>-3.5673808441183859</c:v>
                </c:pt>
                <c:pt idx="123">
                  <c:v>-3.5052594533296841</c:v>
                </c:pt>
                <c:pt idx="124">
                  <c:v>-3.5604146366974398</c:v>
                </c:pt>
                <c:pt idx="125">
                  <c:v>-3.6269018608784758</c:v>
                </c:pt>
                <c:pt idx="126">
                  <c:v>-3.6913522343161196</c:v>
                </c:pt>
                <c:pt idx="127">
                  <c:v>-3.7191632255617626</c:v>
                </c:pt>
                <c:pt idx="128">
                  <c:v>-3.5149169254799202</c:v>
                </c:pt>
                <c:pt idx="129">
                  <c:v>-3.3898045110475414</c:v>
                </c:pt>
                <c:pt idx="130">
                  <c:v>-3.1792588856420743</c:v>
                </c:pt>
                <c:pt idx="133">
                  <c:v>-9.2942288367645037E-2</c:v>
                </c:pt>
                <c:pt idx="134">
                  <c:v>-0.25827802393778382</c:v>
                </c:pt>
                <c:pt idx="135">
                  <c:v>-0.35856990679476353</c:v>
                </c:pt>
                <c:pt idx="136">
                  <c:v>-0.2836993052048688</c:v>
                </c:pt>
                <c:pt idx="137">
                  <c:v>-0.80461080761695469</c:v>
                </c:pt>
                <c:pt idx="138">
                  <c:v>-1.1963779708119269</c:v>
                </c:pt>
                <c:pt idx="139">
                  <c:v>-1.3267803695882301</c:v>
                </c:pt>
                <c:pt idx="140">
                  <c:v>-0.65641670196679747</c:v>
                </c:pt>
                <c:pt idx="141">
                  <c:v>-0.29494642816422401</c:v>
                </c:pt>
                <c:pt idx="142">
                  <c:v>-0.84370534646295481</c:v>
                </c:pt>
                <c:pt idx="143">
                  <c:v>-1.1654349784216349</c:v>
                </c:pt>
                <c:pt idx="144">
                  <c:v>-1.9515088696434035</c:v>
                </c:pt>
                <c:pt idx="145">
                  <c:v>-2.1939364511541948</c:v>
                </c:pt>
                <c:pt idx="146">
                  <c:v>-2.3909514430793948</c:v>
                </c:pt>
                <c:pt idx="147">
                  <c:v>-2.7512500907820097</c:v>
                </c:pt>
                <c:pt idx="148">
                  <c:v>-2.4852430790364108</c:v>
                </c:pt>
                <c:pt idx="149">
                  <c:v>-2.749159087181583</c:v>
                </c:pt>
                <c:pt idx="150">
                  <c:v>-3.1456085882364224</c:v>
                </c:pt>
                <c:pt idx="151">
                  <c:v>-2.9606563805096777</c:v>
                </c:pt>
                <c:pt idx="152">
                  <c:v>-2.8821414307097455</c:v>
                </c:pt>
                <c:pt idx="153">
                  <c:v>-3.0443752646023641</c:v>
                </c:pt>
                <c:pt idx="154">
                  <c:v>-2.5256871373656384</c:v>
                </c:pt>
                <c:pt idx="155">
                  <c:v>-2.8275929986474013</c:v>
                </c:pt>
                <c:pt idx="156">
                  <c:v>-3.1175685000002442</c:v>
                </c:pt>
                <c:pt idx="157">
                  <c:v>-2.7979211004088556</c:v>
                </c:pt>
                <c:pt idx="158">
                  <c:v>-2.7445220055464081</c:v>
                </c:pt>
                <c:pt idx="159">
                  <c:v>-2.7852832464131017</c:v>
                </c:pt>
                <c:pt idx="160">
                  <c:v>-2.9069592974639353</c:v>
                </c:pt>
                <c:pt idx="161">
                  <c:v>-2.8094256105031423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05-447B-BBBA-7EA35AC65FEA}"/>
            </c:ext>
          </c:extLst>
        </c:ser>
        <c:ser>
          <c:idx val="2"/>
          <c:order val="2"/>
          <c:tx>
            <c:strRef>
              <c:f>'54. ábra'!$A$7</c:f>
              <c:strCache>
                <c:ptCount val="1"/>
                <c:pt idx="0">
                  <c:v>Net interest payment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'54. ábra'!$C$1:$FH$2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'54. ábra'!$C$7:$FH$7</c:f>
              <c:numCache>
                <c:formatCode>0.0</c:formatCode>
                <c:ptCount val="162"/>
                <c:pt idx="0">
                  <c:v>-2.5570073430422875</c:v>
                </c:pt>
                <c:pt idx="1">
                  <c:v>-2.4950525479243457</c:v>
                </c:pt>
                <c:pt idx="2">
                  <c:v>-2.438700109384591</c:v>
                </c:pt>
                <c:pt idx="3">
                  <c:v>-2.3642040066513013</c:v>
                </c:pt>
                <c:pt idx="4">
                  <c:v>-2.2943030072565334</c:v>
                </c:pt>
                <c:pt idx="5">
                  <c:v>-2.2197355284681115</c:v>
                </c:pt>
                <c:pt idx="6">
                  <c:v>-2.1615834118960264</c:v>
                </c:pt>
                <c:pt idx="7">
                  <c:v>-2.107180096414718</c:v>
                </c:pt>
                <c:pt idx="8">
                  <c:v>-2.0553271473174877</c:v>
                </c:pt>
                <c:pt idx="9">
                  <c:v>-1.9714637809828559</c:v>
                </c:pt>
                <c:pt idx="10">
                  <c:v>-1.8676216743335323</c:v>
                </c:pt>
                <c:pt idx="11">
                  <c:v>-1.7576402640196935</c:v>
                </c:pt>
                <c:pt idx="12">
                  <c:v>-1.6670402466335044</c:v>
                </c:pt>
                <c:pt idx="13">
                  <c:v>-1.558981402906606</c:v>
                </c:pt>
                <c:pt idx="14">
                  <c:v>-1.4593440818353245</c:v>
                </c:pt>
                <c:pt idx="15">
                  <c:v>-1.3874418849239161</c:v>
                </c:pt>
                <c:pt idx="16">
                  <c:v>-1.3029358715394181</c:v>
                </c:pt>
                <c:pt idx="17">
                  <c:v>-1.2403638102156183</c:v>
                </c:pt>
                <c:pt idx="18">
                  <c:v>-1.1618915505110539</c:v>
                </c:pt>
                <c:pt idx="19">
                  <c:v>-1.0675864669065984</c:v>
                </c:pt>
                <c:pt idx="20">
                  <c:v>-0.97901032972898627</c:v>
                </c:pt>
                <c:pt idx="21">
                  <c:v>-0.90545587017175144</c:v>
                </c:pt>
                <c:pt idx="22">
                  <c:v>-0.85458823171791676</c:v>
                </c:pt>
                <c:pt idx="23">
                  <c:v>-0.80672390957798013</c:v>
                </c:pt>
                <c:pt idx="24">
                  <c:v>-0.77469576256301187</c:v>
                </c:pt>
                <c:pt idx="25">
                  <c:v>-0.73136332103693247</c:v>
                </c:pt>
                <c:pt idx="26">
                  <c:v>-0.70077346582263789</c:v>
                </c:pt>
                <c:pt idx="27">
                  <c:v>-0.67226040710321278</c:v>
                </c:pt>
                <c:pt idx="28">
                  <c:v>-0.64211515980505218</c:v>
                </c:pt>
                <c:pt idx="29">
                  <c:v>-0.64904472677502512</c:v>
                </c:pt>
                <c:pt idx="30">
                  <c:v>-0.64229536706435642</c:v>
                </c:pt>
                <c:pt idx="31">
                  <c:v>-0.62537042017140143</c:v>
                </c:pt>
                <c:pt idx="34" formatCode="0.00">
                  <c:v>-0.12690064669807438</c:v>
                </c:pt>
                <c:pt idx="35" formatCode="0.00">
                  <c:v>-0.17122031466240278</c:v>
                </c:pt>
                <c:pt idx="36" formatCode="0.00">
                  <c:v>-0.1302988835797258</c:v>
                </c:pt>
                <c:pt idx="37" formatCode="0.00">
                  <c:v>-0.13756892560739425</c:v>
                </c:pt>
                <c:pt idx="38" formatCode="0.00">
                  <c:v>-8.4855824020134085E-2</c:v>
                </c:pt>
                <c:pt idx="39" formatCode="0.00">
                  <c:v>-6.1396290904488948E-2</c:v>
                </c:pt>
                <c:pt idx="40" formatCode="0.00">
                  <c:v>-6.4358347277642169E-2</c:v>
                </c:pt>
                <c:pt idx="41" formatCode="0.00">
                  <c:v>-5.3924923326490737E-2</c:v>
                </c:pt>
                <c:pt idx="42" formatCode="0.00">
                  <c:v>1.3432731380361163E-2</c:v>
                </c:pt>
                <c:pt idx="43" formatCode="0.00">
                  <c:v>0.17822805824122151</c:v>
                </c:pt>
                <c:pt idx="44" formatCode="0.00">
                  <c:v>0.1482620724679003</c:v>
                </c:pt>
                <c:pt idx="45" formatCode="0.00">
                  <c:v>0.20895536468135489</c:v>
                </c:pt>
                <c:pt idx="46" formatCode="0.00">
                  <c:v>0.23521037132001205</c:v>
                </c:pt>
                <c:pt idx="47" formatCode="0.00">
                  <c:v>0.42255545002642109</c:v>
                </c:pt>
                <c:pt idx="48" formatCode="0.00">
                  <c:v>0.6254137932014312</c:v>
                </c:pt>
                <c:pt idx="49" formatCode="0.00">
                  <c:v>0.65121962078785378</c:v>
                </c:pt>
                <c:pt idx="50" formatCode="0.00">
                  <c:v>0.67310516077009885</c:v>
                </c:pt>
                <c:pt idx="51" formatCode="0.00">
                  <c:v>0.72209605172899016</c:v>
                </c:pt>
                <c:pt idx="52" formatCode="0.00">
                  <c:v>0.62380426432063119</c:v>
                </c:pt>
                <c:pt idx="53" formatCode="0.00">
                  <c:v>0.75394292397973628</c:v>
                </c:pt>
                <c:pt idx="54" formatCode="0.00">
                  <c:v>0.71415733029776507</c:v>
                </c:pt>
                <c:pt idx="55" formatCode="0.00">
                  <c:v>0.76734092411736887</c:v>
                </c:pt>
                <c:pt idx="56" formatCode="0.00">
                  <c:v>0.66853838216591044</c:v>
                </c:pt>
                <c:pt idx="57" formatCode="0.00">
                  <c:v>0.52882830293629568</c:v>
                </c:pt>
                <c:pt idx="58" formatCode="0.00">
                  <c:v>0.44628593220164303</c:v>
                </c:pt>
                <c:pt idx="59" formatCode="0.00">
                  <c:v>0.35358264590134852</c:v>
                </c:pt>
                <c:pt idx="60" formatCode="0.00">
                  <c:v>0.31649450540466106</c:v>
                </c:pt>
                <c:pt idx="61" formatCode="0.00">
                  <c:v>0.30657178092932336</c:v>
                </c:pt>
                <c:pt idx="62" formatCode="0.00">
                  <c:v>0.28863029462861467</c:v>
                </c:pt>
                <c:pt idx="63" formatCode="0.00">
                  <c:v>0.25406662211766456</c:v>
                </c:pt>
                <c:pt idx="64" formatCode="0.00">
                  <c:v>0.32704219760511433</c:v>
                </c:pt>
                <c:pt idx="67" formatCode="0.00">
                  <c:v>-1.2666718956580398</c:v>
                </c:pt>
                <c:pt idx="68" formatCode="0.00">
                  <c:v>-1.2729311234847756</c:v>
                </c:pt>
                <c:pt idx="69" formatCode="0.00">
                  <c:v>-1.2389993678261133</c:v>
                </c:pt>
                <c:pt idx="70" formatCode="0.00">
                  <c:v>-1.175413093185913</c:v>
                </c:pt>
                <c:pt idx="71" formatCode="0.00">
                  <c:v>-1.1150078112157797</c:v>
                </c:pt>
                <c:pt idx="72" formatCode="0.00">
                  <c:v>-1.0478932825421148</c:v>
                </c:pt>
                <c:pt idx="73" formatCode="0.00">
                  <c:v>-1.0042066521559945</c:v>
                </c:pt>
                <c:pt idx="74" formatCode="0.00">
                  <c:v>-0.98603522326474724</c:v>
                </c:pt>
                <c:pt idx="75" formatCode="0.00">
                  <c:v>-0.96424675303923602</c:v>
                </c:pt>
                <c:pt idx="76" formatCode="0.00">
                  <c:v>-0.92319642785616107</c:v>
                </c:pt>
                <c:pt idx="77" formatCode="0.00">
                  <c:v>-0.88014242141442123</c:v>
                </c:pt>
                <c:pt idx="78" formatCode="0.00">
                  <c:v>-0.83103297710441648</c:v>
                </c:pt>
                <c:pt idx="79" formatCode="0.00">
                  <c:v>-0.78436032900016817</c:v>
                </c:pt>
                <c:pt idx="80" formatCode="0.00">
                  <c:v>-0.75485091454308051</c:v>
                </c:pt>
                <c:pt idx="81" formatCode="0.00">
                  <c:v>-0.72983855278338128</c:v>
                </c:pt>
                <c:pt idx="82" formatCode="0.00">
                  <c:v>-0.70870948788807853</c:v>
                </c:pt>
                <c:pt idx="83" formatCode="0.00">
                  <c:v>-0.68828122519212398</c:v>
                </c:pt>
                <c:pt idx="84" formatCode="0.00">
                  <c:v>-0.6771232662223059</c:v>
                </c:pt>
                <c:pt idx="85" formatCode="0.00">
                  <c:v>-0.65892093190308765</c:v>
                </c:pt>
                <c:pt idx="86" formatCode="0.00">
                  <c:v>-0.63807378855991315</c:v>
                </c:pt>
                <c:pt idx="87" formatCode="0.00">
                  <c:v>-0.62059022545310438</c:v>
                </c:pt>
                <c:pt idx="88" formatCode="0.00">
                  <c:v>-0.58568057272420726</c:v>
                </c:pt>
                <c:pt idx="89" formatCode="0.00">
                  <c:v>-0.54323520043533735</c:v>
                </c:pt>
                <c:pt idx="90" formatCode="0.00">
                  <c:v>-0.50029599389444801</c:v>
                </c:pt>
                <c:pt idx="91" formatCode="0.00">
                  <c:v>-0.45156721966195423</c:v>
                </c:pt>
                <c:pt idx="92" formatCode="0.00">
                  <c:v>-0.39428671243056923</c:v>
                </c:pt>
                <c:pt idx="93" formatCode="0.00">
                  <c:v>-0.35678971985974228</c:v>
                </c:pt>
                <c:pt idx="94" formatCode="0.00">
                  <c:v>-0.32349536526163525</c:v>
                </c:pt>
                <c:pt idx="95" formatCode="0.00">
                  <c:v>-0.31253463042227669</c:v>
                </c:pt>
                <c:pt idx="96" formatCode="0.00">
                  <c:v>-0.3137222149987996</c:v>
                </c:pt>
                <c:pt idx="97" formatCode="0.00">
                  <c:v>-0.29846924334475422</c:v>
                </c:pt>
                <c:pt idx="100">
                  <c:v>-1.5720756005734859E-2</c:v>
                </c:pt>
                <c:pt idx="101">
                  <c:v>-5.8763057894445581E-2</c:v>
                </c:pt>
                <c:pt idx="102">
                  <c:v>-9.2424803799387778E-2</c:v>
                </c:pt>
                <c:pt idx="103">
                  <c:v>-0.15500606457869681</c:v>
                </c:pt>
                <c:pt idx="104">
                  <c:v>-0.2279865909118266</c:v>
                </c:pt>
                <c:pt idx="105">
                  <c:v>-0.31653229560392493</c:v>
                </c:pt>
                <c:pt idx="106">
                  <c:v>-0.37910860602954477</c:v>
                </c:pt>
                <c:pt idx="107">
                  <c:v>-0.40238678692380692</c:v>
                </c:pt>
                <c:pt idx="108">
                  <c:v>-0.33573446951874164</c:v>
                </c:pt>
                <c:pt idx="109">
                  <c:v>-0.33247536005307188</c:v>
                </c:pt>
                <c:pt idx="110">
                  <c:v>-0.35484473636383296</c:v>
                </c:pt>
                <c:pt idx="111">
                  <c:v>-0.3234395920148021</c:v>
                </c:pt>
                <c:pt idx="112">
                  <c:v>-0.37414694496547884</c:v>
                </c:pt>
                <c:pt idx="113">
                  <c:v>-0.35799966755401602</c:v>
                </c:pt>
                <c:pt idx="114">
                  <c:v>-0.38103658793314032</c:v>
                </c:pt>
                <c:pt idx="115">
                  <c:v>-0.44551920692399261</c:v>
                </c:pt>
                <c:pt idx="116">
                  <c:v>-0.47853339623913183</c:v>
                </c:pt>
                <c:pt idx="117">
                  <c:v>-0.52009754405792474</c:v>
                </c:pt>
                <c:pt idx="118">
                  <c:v>-0.49783656062839743</c:v>
                </c:pt>
                <c:pt idx="119">
                  <c:v>-0.49602341353541801</c:v>
                </c:pt>
                <c:pt idx="120">
                  <c:v>-0.46763144614119279</c:v>
                </c:pt>
                <c:pt idx="121">
                  <c:v>-0.41306580871061582</c:v>
                </c:pt>
                <c:pt idx="122">
                  <c:v>-0.37620434026246041</c:v>
                </c:pt>
                <c:pt idx="123">
                  <c:v>-0.3261252101826142</c:v>
                </c:pt>
                <c:pt idx="124">
                  <c:v>-0.30101347073816509</c:v>
                </c:pt>
                <c:pt idx="125">
                  <c:v>-0.27346983619004517</c:v>
                </c:pt>
                <c:pt idx="126">
                  <c:v>-0.2931647016329455</c:v>
                </c:pt>
                <c:pt idx="127">
                  <c:v>-0.28125439459991641</c:v>
                </c:pt>
                <c:pt idx="128">
                  <c:v>-0.33831542178469709</c:v>
                </c:pt>
                <c:pt idx="129">
                  <c:v>-0.38981656271193144</c:v>
                </c:pt>
                <c:pt idx="130">
                  <c:v>-0.39692764842298001</c:v>
                </c:pt>
                <c:pt idx="133">
                  <c:v>-1.4526341742219633</c:v>
                </c:pt>
                <c:pt idx="134">
                  <c:v>-1.2640326524608851</c:v>
                </c:pt>
                <c:pt idx="135">
                  <c:v>-1.3367159240307789</c:v>
                </c:pt>
                <c:pt idx="136">
                  <c:v>-1.9849896390199731</c:v>
                </c:pt>
                <c:pt idx="137">
                  <c:v>-1.4904269765416864</c:v>
                </c:pt>
                <c:pt idx="138">
                  <c:v>-1.4849964784310723</c:v>
                </c:pt>
                <c:pt idx="139">
                  <c:v>-1.3392065513516993</c:v>
                </c:pt>
                <c:pt idx="140">
                  <c:v>-0.62824288876381917</c:v>
                </c:pt>
                <c:pt idx="141">
                  <c:v>-0.40538031279827713</c:v>
                </c:pt>
                <c:pt idx="142">
                  <c:v>-0.3417753438120299</c:v>
                </c:pt>
                <c:pt idx="143">
                  <c:v>-0.24119238093786133</c:v>
                </c:pt>
                <c:pt idx="144">
                  <c:v>-0.22878122795077138</c:v>
                </c:pt>
                <c:pt idx="145">
                  <c:v>-0.87338786794761902</c:v>
                </c:pt>
                <c:pt idx="146">
                  <c:v>-0.79917016026522836</c:v>
                </c:pt>
                <c:pt idx="147">
                  <c:v>-0.76274894527810533</c:v>
                </c:pt>
                <c:pt idx="148">
                  <c:v>-0.82843396108806622</c:v>
                </c:pt>
                <c:pt idx="149">
                  <c:v>-0.80980839560452211</c:v>
                </c:pt>
                <c:pt idx="150">
                  <c:v>-0.77197313806544621</c:v>
                </c:pt>
                <c:pt idx="151">
                  <c:v>-0.73717945207430002</c:v>
                </c:pt>
                <c:pt idx="152">
                  <c:v>-0.60235470778917799</c:v>
                </c:pt>
                <c:pt idx="153">
                  <c:v>-0.56411644399697525</c:v>
                </c:pt>
                <c:pt idx="154">
                  <c:v>-0.58500716251172347</c:v>
                </c:pt>
                <c:pt idx="155">
                  <c:v>-0.56530757032806045</c:v>
                </c:pt>
                <c:pt idx="156">
                  <c:v>-0.54446931357451867</c:v>
                </c:pt>
                <c:pt idx="157">
                  <c:v>-0.5660484123886147</c:v>
                </c:pt>
                <c:pt idx="158">
                  <c:v>-0.52506556854440145</c:v>
                </c:pt>
                <c:pt idx="159">
                  <c:v>-0.52511173814378975</c:v>
                </c:pt>
                <c:pt idx="160">
                  <c:v>-0.50315513293032577</c:v>
                </c:pt>
                <c:pt idx="161">
                  <c:v>-0.49077120365363675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05-447B-BBBA-7EA35AC65FEA}"/>
            </c:ext>
          </c:extLst>
        </c:ser>
        <c:ser>
          <c:idx val="4"/>
          <c:order val="4"/>
          <c:tx>
            <c:strRef>
              <c:f>'54. ábra'!$A$9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'54. ábra'!$C$1:$FH$2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'54. ábra'!$C$9:$FH$9</c:f>
              <c:numCache>
                <c:formatCode>0.0</c:formatCode>
                <c:ptCount val="162"/>
                <c:pt idx="0">
                  <c:v>-0.94990160787022726</c:v>
                </c:pt>
                <c:pt idx="1">
                  <c:v>-0.84109328952793749</c:v>
                </c:pt>
                <c:pt idx="2">
                  <c:v>-0.72569007751035486</c:v>
                </c:pt>
                <c:pt idx="3">
                  <c:v>-0.60820447239028319</c:v>
                </c:pt>
                <c:pt idx="4">
                  <c:v>-0.58697419340014134</c:v>
                </c:pt>
                <c:pt idx="5">
                  <c:v>-0.57457190061926733</c:v>
                </c:pt>
                <c:pt idx="6">
                  <c:v>-0.57082571894973033</c:v>
                </c:pt>
                <c:pt idx="7">
                  <c:v>-0.56238876997170428</c:v>
                </c:pt>
                <c:pt idx="8">
                  <c:v>-0.56531506033334</c:v>
                </c:pt>
                <c:pt idx="9">
                  <c:v>-0.56724590220422566</c:v>
                </c:pt>
                <c:pt idx="10">
                  <c:v>-0.55464410999386227</c:v>
                </c:pt>
                <c:pt idx="11">
                  <c:v>-0.51662725602658432</c:v>
                </c:pt>
                <c:pt idx="12">
                  <c:v>-0.38123162258904819</c:v>
                </c:pt>
                <c:pt idx="13">
                  <c:v>-0.23536841130615288</c:v>
                </c:pt>
                <c:pt idx="14">
                  <c:v>-0.11783807182675704</c:v>
                </c:pt>
                <c:pt idx="15">
                  <c:v>-4.09465043155346E-2</c:v>
                </c:pt>
                <c:pt idx="16">
                  <c:v>-9.2032657164305545E-2</c:v>
                </c:pt>
                <c:pt idx="17">
                  <c:v>-0.1549278555469249</c:v>
                </c:pt>
                <c:pt idx="18">
                  <c:v>-0.17691808534188561</c:v>
                </c:pt>
                <c:pt idx="19">
                  <c:v>-0.18526561627441607</c:v>
                </c:pt>
                <c:pt idx="20">
                  <c:v>-0.15726004551462427</c:v>
                </c:pt>
                <c:pt idx="21">
                  <c:v>-0.13072364521786622</c:v>
                </c:pt>
                <c:pt idx="22">
                  <c:v>-0.12175538625339236</c:v>
                </c:pt>
                <c:pt idx="23">
                  <c:v>-0.11091545773205332</c:v>
                </c:pt>
                <c:pt idx="24">
                  <c:v>-8.8890331269497538E-2</c:v>
                </c:pt>
                <c:pt idx="25">
                  <c:v>-5.8510689163734572E-2</c:v>
                </c:pt>
                <c:pt idx="26">
                  <c:v>-3.4580265866815063E-2</c:v>
                </c:pt>
                <c:pt idx="27">
                  <c:v>-2.5889591973425916E-2</c:v>
                </c:pt>
                <c:pt idx="28">
                  <c:v>-2.9999115798764804E-2</c:v>
                </c:pt>
                <c:pt idx="29">
                  <c:v>-5.3607564969501968E-2</c:v>
                </c:pt>
                <c:pt idx="30">
                  <c:v>-9.3247883516353533E-2</c:v>
                </c:pt>
                <c:pt idx="31">
                  <c:v>-0.1148288029250317</c:v>
                </c:pt>
                <c:pt idx="34" formatCode="0.00">
                  <c:v>-0.33043690345089277</c:v>
                </c:pt>
                <c:pt idx="35" formatCode="0.00">
                  <c:v>-0.33858599624235447</c:v>
                </c:pt>
                <c:pt idx="36" formatCode="0.00">
                  <c:v>-0.34534500851211264</c:v>
                </c:pt>
                <c:pt idx="37" formatCode="0.00">
                  <c:v>-0.35129319808545206</c:v>
                </c:pt>
                <c:pt idx="38" formatCode="0.00">
                  <c:v>-0.33266766128131037</c:v>
                </c:pt>
                <c:pt idx="39" formatCode="0.00">
                  <c:v>-0.3134375593391987</c:v>
                </c:pt>
                <c:pt idx="40" formatCode="0.00">
                  <c:v>-0.2935755151679626</c:v>
                </c:pt>
                <c:pt idx="41" formatCode="0.00">
                  <c:v>-0.27558107114794822</c:v>
                </c:pt>
                <c:pt idx="42" formatCode="0.00">
                  <c:v>-0.26909197234981586</c:v>
                </c:pt>
                <c:pt idx="43" formatCode="0.00">
                  <c:v>-0.26239983497174629</c:v>
                </c:pt>
                <c:pt idx="44" formatCode="0.00">
                  <c:v>-0.25632971944531696</c:v>
                </c:pt>
                <c:pt idx="45" formatCode="0.00">
                  <c:v>-0.2504634280943554</c:v>
                </c:pt>
                <c:pt idx="46" formatCode="0.00">
                  <c:v>-0.2538483691461591</c:v>
                </c:pt>
                <c:pt idx="47" formatCode="0.00">
                  <c:v>-0.25687661621305363</c:v>
                </c:pt>
                <c:pt idx="48" formatCode="0.00">
                  <c:v>-0.26084955118533104</c:v>
                </c:pt>
                <c:pt idx="49" formatCode="0.00">
                  <c:v>-0.26443292606980645</c:v>
                </c:pt>
                <c:pt idx="50" formatCode="0.00">
                  <c:v>-0.2551658689598717</c:v>
                </c:pt>
                <c:pt idx="51" formatCode="0.00">
                  <c:v>-0.24519891666461699</c:v>
                </c:pt>
                <c:pt idx="52" formatCode="0.00">
                  <c:v>-0.23467809039814941</c:v>
                </c:pt>
                <c:pt idx="53" formatCode="0.00">
                  <c:v>-0.22400200804555548</c:v>
                </c:pt>
                <c:pt idx="54" formatCode="0.00">
                  <c:v>-0.22442234337866715</c:v>
                </c:pt>
                <c:pt idx="55" formatCode="0.00">
                  <c:v>-0.22469826755439967</c:v>
                </c:pt>
                <c:pt idx="56" formatCode="0.00">
                  <c:v>-0.22518177237059966</c:v>
                </c:pt>
                <c:pt idx="57" formatCode="0.00">
                  <c:v>-0.22538745730418008</c:v>
                </c:pt>
                <c:pt idx="58" formatCode="0.00">
                  <c:v>-0.21503804627393874</c:v>
                </c:pt>
                <c:pt idx="59" formatCode="0.00">
                  <c:v>-0.2010441174500473</c:v>
                </c:pt>
                <c:pt idx="60" formatCode="0.00">
                  <c:v>-0.20230575876469034</c:v>
                </c:pt>
                <c:pt idx="61" formatCode="0.00">
                  <c:v>-0.19427524305614471</c:v>
                </c:pt>
                <c:pt idx="62" formatCode="0.00">
                  <c:v>-0.1775502859199424</c:v>
                </c:pt>
                <c:pt idx="63" formatCode="0.00">
                  <c:v>-0.17525150352883018</c:v>
                </c:pt>
                <c:pt idx="64" formatCode="0.00">
                  <c:v>-0.16560328596897353</c:v>
                </c:pt>
                <c:pt idx="67" formatCode="0.00">
                  <c:v>-0.48093904482732286</c:v>
                </c:pt>
                <c:pt idx="68" formatCode="0.00">
                  <c:v>-0.49384422648839338</c:v>
                </c:pt>
                <c:pt idx="69" formatCode="0.00">
                  <c:v>-0.50684010097371168</c:v>
                </c:pt>
                <c:pt idx="70" formatCode="0.00">
                  <c:v>-0.47237227471652565</c:v>
                </c:pt>
                <c:pt idx="71" formatCode="0.00">
                  <c:v>-0.4600878057919906</c:v>
                </c:pt>
                <c:pt idx="72" formatCode="0.00">
                  <c:v>-0.46052001102073575</c:v>
                </c:pt>
                <c:pt idx="73" formatCode="0.00">
                  <c:v>-0.46507259105970855</c:v>
                </c:pt>
                <c:pt idx="74" formatCode="0.00">
                  <c:v>-0.50283663348660634</c:v>
                </c:pt>
                <c:pt idx="75" formatCode="0.00">
                  <c:v>-0.50744732207749321</c:v>
                </c:pt>
                <c:pt idx="76" formatCode="0.00">
                  <c:v>-0.4939640916382308</c:v>
                </c:pt>
                <c:pt idx="77" formatCode="0.00">
                  <c:v>-0.48303667323076893</c:v>
                </c:pt>
                <c:pt idx="78" formatCode="0.00">
                  <c:v>-0.44282099467875841</c:v>
                </c:pt>
                <c:pt idx="79" formatCode="0.00">
                  <c:v>-0.44128553511365404</c:v>
                </c:pt>
                <c:pt idx="80" formatCode="0.00">
                  <c:v>-0.46289994787426575</c:v>
                </c:pt>
                <c:pt idx="81" formatCode="0.00">
                  <c:v>-0.47340942449709189</c:v>
                </c:pt>
                <c:pt idx="82" formatCode="0.00">
                  <c:v>-0.47387804642159553</c:v>
                </c:pt>
                <c:pt idx="83" formatCode="0.00">
                  <c:v>-0.46057224536793079</c:v>
                </c:pt>
                <c:pt idx="84" formatCode="0.00">
                  <c:v>-0.43136225061378475</c:v>
                </c:pt>
                <c:pt idx="85" formatCode="0.00">
                  <c:v>-0.41835134531702695</c:v>
                </c:pt>
                <c:pt idx="86" formatCode="0.00">
                  <c:v>-0.40693132347074179</c:v>
                </c:pt>
                <c:pt idx="87" formatCode="0.00">
                  <c:v>-0.39961679264305427</c:v>
                </c:pt>
                <c:pt idx="88" formatCode="0.00">
                  <c:v>-0.40728266689582687</c:v>
                </c:pt>
                <c:pt idx="89" formatCode="0.00">
                  <c:v>-0.40666268584737281</c:v>
                </c:pt>
                <c:pt idx="90" formatCode="0.00">
                  <c:v>-0.41642100981944175</c:v>
                </c:pt>
                <c:pt idx="91" formatCode="0.00">
                  <c:v>-0.40707030016441409</c:v>
                </c:pt>
                <c:pt idx="92" formatCode="0.00">
                  <c:v>-0.3856504200396294</c:v>
                </c:pt>
                <c:pt idx="93" formatCode="0.00">
                  <c:v>-0.35979648239425632</c:v>
                </c:pt>
                <c:pt idx="94" formatCode="0.00">
                  <c:v>-0.33564780684116724</c:v>
                </c:pt>
                <c:pt idx="95" formatCode="0.00">
                  <c:v>-0.32226131251179868</c:v>
                </c:pt>
                <c:pt idx="96" formatCode="0.00">
                  <c:v>-0.31596200331982183</c:v>
                </c:pt>
                <c:pt idx="97" formatCode="0.00">
                  <c:v>-0.30578280359728377</c:v>
                </c:pt>
                <c:pt idx="100">
                  <c:v>-0.42703536356958738</c:v>
                </c:pt>
                <c:pt idx="101">
                  <c:v>-0.42930804135298217</c:v>
                </c:pt>
                <c:pt idx="102">
                  <c:v>-0.4173936474788642</c:v>
                </c:pt>
                <c:pt idx="103">
                  <c:v>-0.46179449741902812</c:v>
                </c:pt>
                <c:pt idx="104">
                  <c:v>-0.46319387150648983</c:v>
                </c:pt>
                <c:pt idx="105">
                  <c:v>-0.44886407464842304</c:v>
                </c:pt>
                <c:pt idx="106">
                  <c:v>-0.45387357850784443</c:v>
                </c:pt>
                <c:pt idx="107">
                  <c:v>-0.40881133972904121</c:v>
                </c:pt>
                <c:pt idx="108">
                  <c:v>-0.39123528968308641</c:v>
                </c:pt>
                <c:pt idx="109">
                  <c:v>-0.37130272228664873</c:v>
                </c:pt>
                <c:pt idx="110">
                  <c:v>-0.35242996201178661</c:v>
                </c:pt>
                <c:pt idx="111">
                  <c:v>-0.3309614429918914</c:v>
                </c:pt>
                <c:pt idx="112">
                  <c:v>-0.3104172486730255</c:v>
                </c:pt>
                <c:pt idx="113">
                  <c:v>-0.29523188107365161</c:v>
                </c:pt>
                <c:pt idx="114">
                  <c:v>-0.26822400047552181</c:v>
                </c:pt>
                <c:pt idx="115">
                  <c:v>-0.25045804210902944</c:v>
                </c:pt>
                <c:pt idx="116">
                  <c:v>-0.23246551924856163</c:v>
                </c:pt>
                <c:pt idx="117">
                  <c:v>-0.20578352349412418</c:v>
                </c:pt>
                <c:pt idx="118">
                  <c:v>-0.19317064524743932</c:v>
                </c:pt>
                <c:pt idx="119">
                  <c:v>-0.16573546443193907</c:v>
                </c:pt>
                <c:pt idx="120">
                  <c:v>-0.16997345844002915</c:v>
                </c:pt>
                <c:pt idx="121">
                  <c:v>-0.15977399284295332</c:v>
                </c:pt>
                <c:pt idx="122">
                  <c:v>-0.14941850074765806</c:v>
                </c:pt>
                <c:pt idx="123">
                  <c:v>-0.14591282099982683</c:v>
                </c:pt>
                <c:pt idx="124">
                  <c:v>-0.14368053376492543</c:v>
                </c:pt>
                <c:pt idx="125">
                  <c:v>-0.14456698977588309</c:v>
                </c:pt>
                <c:pt idx="126">
                  <c:v>-0.13671674941911555</c:v>
                </c:pt>
                <c:pt idx="127">
                  <c:v>-0.15064155831980328</c:v>
                </c:pt>
                <c:pt idx="128">
                  <c:v>-0.18052024397972452</c:v>
                </c:pt>
                <c:pt idx="129">
                  <c:v>-0.19293619081948032</c:v>
                </c:pt>
                <c:pt idx="130">
                  <c:v>-0.20284976507804231</c:v>
                </c:pt>
                <c:pt idx="133">
                  <c:v>-0.58126286455006293</c:v>
                </c:pt>
                <c:pt idx="134">
                  <c:v>-0.56854994392454639</c:v>
                </c:pt>
                <c:pt idx="135">
                  <c:v>-0.54925282404267861</c:v>
                </c:pt>
                <c:pt idx="136">
                  <c:v>-0.60772807216117852</c:v>
                </c:pt>
                <c:pt idx="137">
                  <c:v>-0.631567308323572</c:v>
                </c:pt>
                <c:pt idx="138">
                  <c:v>-0.65169499391232666</c:v>
                </c:pt>
                <c:pt idx="139">
                  <c:v>-0.61868951472065925</c:v>
                </c:pt>
                <c:pt idx="140">
                  <c:v>-0.5925781558151082</c:v>
                </c:pt>
                <c:pt idx="141">
                  <c:v>-0.57334406181691433</c:v>
                </c:pt>
                <c:pt idx="142">
                  <c:v>-0.55772873925890487</c:v>
                </c:pt>
                <c:pt idx="143">
                  <c:v>-0.53701353396067497</c:v>
                </c:pt>
                <c:pt idx="144">
                  <c:v>-0.51688073279926072</c:v>
                </c:pt>
                <c:pt idx="145">
                  <c:v>-0.50420157658215614</c:v>
                </c:pt>
                <c:pt idx="146">
                  <c:v>-0.48573318198961113</c:v>
                </c:pt>
                <c:pt idx="147">
                  <c:v>-0.47194640830356788</c:v>
                </c:pt>
                <c:pt idx="148">
                  <c:v>-0.45414505121260201</c:v>
                </c:pt>
                <c:pt idx="149">
                  <c:v>-0.51919352935929486</c:v>
                </c:pt>
                <c:pt idx="150">
                  <c:v>-0.41698848669456373</c:v>
                </c:pt>
                <c:pt idx="151">
                  <c:v>-0.35519990536764773</c:v>
                </c:pt>
                <c:pt idx="152">
                  <c:v>-0.32373366067529213</c:v>
                </c:pt>
                <c:pt idx="153">
                  <c:v>-0.25380764118971544</c:v>
                </c:pt>
                <c:pt idx="154">
                  <c:v>-0.35250894025743823</c:v>
                </c:pt>
                <c:pt idx="155">
                  <c:v>-0.38869605937764418</c:v>
                </c:pt>
                <c:pt idx="156">
                  <c:v>-0.3237279374764967</c:v>
                </c:pt>
                <c:pt idx="157">
                  <c:v>-0.26667190963174248</c:v>
                </c:pt>
                <c:pt idx="158">
                  <c:v>-0.34206608857889526</c:v>
                </c:pt>
                <c:pt idx="159">
                  <c:v>-0.30384489686949073</c:v>
                </c:pt>
                <c:pt idx="160">
                  <c:v>-0.30630923572284996</c:v>
                </c:pt>
                <c:pt idx="161">
                  <c:v>-0.35100077137664781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05-447B-BBBA-7EA35AC65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0040576"/>
        <c:axId val="850040904"/>
      </c:barChart>
      <c:lineChart>
        <c:grouping val="standard"/>
        <c:varyColors val="0"/>
        <c:ser>
          <c:idx val="3"/>
          <c:order val="3"/>
          <c:tx>
            <c:strRef>
              <c:f>'54. ábra'!$A$8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'54.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'54. ábra'!$C$8:$FH$8</c:f>
              <c:numCache>
                <c:formatCode>0.0</c:formatCode>
                <c:ptCount val="162"/>
                <c:pt idx="0">
                  <c:v>-5.2134588288094745</c:v>
                </c:pt>
                <c:pt idx="1">
                  <c:v>-4.8656315572557887</c:v>
                </c:pt>
                <c:pt idx="2">
                  <c:v>-4.5989517282163783</c:v>
                </c:pt>
                <c:pt idx="3">
                  <c:v>-4.2380316078949614</c:v>
                </c:pt>
                <c:pt idx="4">
                  <c:v>-4.5751963617118445</c:v>
                </c:pt>
                <c:pt idx="5">
                  <c:v>-4.9871456065651216</c:v>
                </c:pt>
                <c:pt idx="6">
                  <c:v>-5.37464364316354</c:v>
                </c:pt>
                <c:pt idx="7">
                  <c:v>-5.6091996070942267</c:v>
                </c:pt>
                <c:pt idx="8">
                  <c:v>-5.3179276842056602</c:v>
                </c:pt>
                <c:pt idx="9">
                  <c:v>-5.2234400179382758</c:v>
                </c:pt>
                <c:pt idx="10">
                  <c:v>-5.2890644508487377</c:v>
                </c:pt>
                <c:pt idx="11">
                  <c:v>-5.6978764749840423</c:v>
                </c:pt>
                <c:pt idx="12">
                  <c:v>-5.3820041602683766</c:v>
                </c:pt>
                <c:pt idx="13">
                  <c:v>-4.8749460897760093</c:v>
                </c:pt>
                <c:pt idx="14">
                  <c:v>-4.3330845022473596</c:v>
                </c:pt>
                <c:pt idx="15">
                  <c:v>-3.6449784037982655</c:v>
                </c:pt>
                <c:pt idx="16">
                  <c:v>-4.0583103219114625</c:v>
                </c:pt>
                <c:pt idx="17">
                  <c:v>-4.512399710369106</c:v>
                </c:pt>
                <c:pt idx="18">
                  <c:v>-4.7300047069407762</c:v>
                </c:pt>
                <c:pt idx="19">
                  <c:v>-4.9216418045240076</c:v>
                </c:pt>
                <c:pt idx="20">
                  <c:v>-4.7993004148258889</c:v>
                </c:pt>
                <c:pt idx="21">
                  <c:v>-4.6966123877389068</c:v>
                </c:pt>
                <c:pt idx="22">
                  <c:v>-4.6733101802622521</c:v>
                </c:pt>
                <c:pt idx="23">
                  <c:v>-4.601080712144582</c:v>
                </c:pt>
                <c:pt idx="24">
                  <c:v>-4.2624584124564953</c:v>
                </c:pt>
                <c:pt idx="25">
                  <c:v>-4.0223531154409766</c:v>
                </c:pt>
                <c:pt idx="26">
                  <c:v>-3.7047251697032948</c:v>
                </c:pt>
                <c:pt idx="27">
                  <c:v>-3.4748517431750647</c:v>
                </c:pt>
                <c:pt idx="28">
                  <c:v>-3.387295745734511</c:v>
                </c:pt>
                <c:pt idx="29">
                  <c:v>-3.0016141340818683</c:v>
                </c:pt>
                <c:pt idx="30">
                  <c:v>-2.8473204239632115</c:v>
                </c:pt>
                <c:pt idx="31">
                  <c:v>-2.5572031632458891</c:v>
                </c:pt>
                <c:pt idx="34" formatCode="0.00">
                  <c:v>-6.9245659224098475</c:v>
                </c:pt>
                <c:pt idx="35" formatCode="0.00">
                  <c:v>-7.3559455228436734</c:v>
                </c:pt>
                <c:pt idx="36" formatCode="0.00">
                  <c:v>-6.9302679757622911</c:v>
                </c:pt>
                <c:pt idx="37" formatCode="0.00">
                  <c:v>-6.6502938943987564</c:v>
                </c:pt>
                <c:pt idx="38" formatCode="0.00">
                  <c:v>-5.5033168904128713</c:v>
                </c:pt>
                <c:pt idx="39" formatCode="0.00">
                  <c:v>-6.7796695993417311</c:v>
                </c:pt>
                <c:pt idx="40" formatCode="0.00">
                  <c:v>-7.0693998568264558</c:v>
                </c:pt>
                <c:pt idx="41" formatCode="0.00">
                  <c:v>-6.5760525181861968</c:v>
                </c:pt>
                <c:pt idx="42" formatCode="0.00">
                  <c:v>-6.9069855201403501</c:v>
                </c:pt>
                <c:pt idx="43" formatCode="0.00">
                  <c:v>-6.2961839672104585</c:v>
                </c:pt>
                <c:pt idx="44" formatCode="0.00">
                  <c:v>-6.5246744432049173</c:v>
                </c:pt>
                <c:pt idx="45" formatCode="0.00">
                  <c:v>-6.0457909408651611</c:v>
                </c:pt>
                <c:pt idx="46" formatCode="0.00">
                  <c:v>-5.4343408303373186</c:v>
                </c:pt>
                <c:pt idx="47" formatCode="0.00">
                  <c:v>-5.3466059597435933</c:v>
                </c:pt>
                <c:pt idx="48" formatCode="0.00">
                  <c:v>-4.9938197410258374</c:v>
                </c:pt>
                <c:pt idx="49" formatCode="0.00">
                  <c:v>-5.7922195176522511</c:v>
                </c:pt>
                <c:pt idx="50" formatCode="0.00">
                  <c:v>-5.8483638233978024</c:v>
                </c:pt>
                <c:pt idx="51" formatCode="0.00">
                  <c:v>-5.6419254072756191</c:v>
                </c:pt>
                <c:pt idx="52" formatCode="0.00">
                  <c:v>-5.6855302948080331</c:v>
                </c:pt>
                <c:pt idx="53" formatCode="0.00">
                  <c:v>-5.4579336573432791</c:v>
                </c:pt>
                <c:pt idx="54" formatCode="0.00">
                  <c:v>-5.9372815689093921</c:v>
                </c:pt>
                <c:pt idx="55" formatCode="0.00">
                  <c:v>-5.5974997743258452</c:v>
                </c:pt>
                <c:pt idx="56" formatCode="0.00">
                  <c:v>-5.504475319751398</c:v>
                </c:pt>
                <c:pt idx="57" formatCode="0.00">
                  <c:v>-5.2272060158961464</c:v>
                </c:pt>
                <c:pt idx="58" formatCode="0.00">
                  <c:v>-5.3327561506034646</c:v>
                </c:pt>
                <c:pt idx="59" formatCode="0.00">
                  <c:v>-5.3770986174059301</c:v>
                </c:pt>
                <c:pt idx="60" formatCode="0.00">
                  <c:v>-5.7951016025486721</c:v>
                </c:pt>
                <c:pt idx="61" formatCode="0.00">
                  <c:v>-6.0772743062842309</c:v>
                </c:pt>
                <c:pt idx="62" formatCode="0.00">
                  <c:v>-5.4098630161332606</c:v>
                </c:pt>
                <c:pt idx="63" formatCode="0.00">
                  <c:v>-4.7434160541178834</c:v>
                </c:pt>
                <c:pt idx="64" formatCode="0.00">
                  <c:v>-3.0856625681511427</c:v>
                </c:pt>
                <c:pt idx="67" formatCode="0.00">
                  <c:v>-4.079689828535221</c:v>
                </c:pt>
                <c:pt idx="68" formatCode="0.00">
                  <c:v>-4.3152900681277018</c:v>
                </c:pt>
                <c:pt idx="69" formatCode="0.00">
                  <c:v>-3.9555035614510659</c:v>
                </c:pt>
                <c:pt idx="70" formatCode="0.00">
                  <c:v>-4.1847060970301335</c:v>
                </c:pt>
                <c:pt idx="71" formatCode="0.00">
                  <c:v>-4.5187132085676671</c:v>
                </c:pt>
                <c:pt idx="72" formatCode="0.00">
                  <c:v>-4.8268127313456066</c:v>
                </c:pt>
                <c:pt idx="73" formatCode="0.00">
                  <c:v>-5.1141264631566319</c:v>
                </c:pt>
                <c:pt idx="74" formatCode="0.00">
                  <c:v>-4.5524555869622949</c:v>
                </c:pt>
                <c:pt idx="75" formatCode="0.00">
                  <c:v>-4.600242393253275</c:v>
                </c:pt>
                <c:pt idx="76" formatCode="0.00">
                  <c:v>-4.2559639047148563</c:v>
                </c:pt>
                <c:pt idx="77" formatCode="0.00">
                  <c:v>-4.2095051696734229</c:v>
                </c:pt>
                <c:pt idx="78" formatCode="0.00">
                  <c:v>-4.4328575222984865</c:v>
                </c:pt>
                <c:pt idx="79" formatCode="0.00">
                  <c:v>-4.4724143632802065</c:v>
                </c:pt>
                <c:pt idx="80" formatCode="0.00">
                  <c:v>-4.4509520267539733</c:v>
                </c:pt>
                <c:pt idx="81" formatCode="0.00">
                  <c:v>-4.9071487471772874</c:v>
                </c:pt>
                <c:pt idx="82" formatCode="0.00">
                  <c:v>-5.0627626134669317</c:v>
                </c:pt>
                <c:pt idx="83" formatCode="0.00">
                  <c:v>-4.8278859743141691</c:v>
                </c:pt>
                <c:pt idx="84" formatCode="0.00">
                  <c:v>-5.0270707780492732</c:v>
                </c:pt>
                <c:pt idx="85" formatCode="0.00">
                  <c:v>-4.6367493643830118</c:v>
                </c:pt>
                <c:pt idx="86" formatCode="0.00">
                  <c:v>-4.755685129699339</c:v>
                </c:pt>
                <c:pt idx="87" formatCode="0.00">
                  <c:v>-4.8142775887034519</c:v>
                </c:pt>
                <c:pt idx="88" formatCode="0.00">
                  <c:v>-4.7017226676890731</c:v>
                </c:pt>
                <c:pt idx="89" formatCode="0.00">
                  <c:v>-4.90060306968416</c:v>
                </c:pt>
                <c:pt idx="90" formatCode="0.00">
                  <c:v>-4.7348774850526096</c:v>
                </c:pt>
                <c:pt idx="91" formatCode="0.00">
                  <c:v>-4.7518695562570041</c:v>
                </c:pt>
                <c:pt idx="92" formatCode="0.00">
                  <c:v>-4.7534699180195563</c:v>
                </c:pt>
                <c:pt idx="93" formatCode="0.00">
                  <c:v>-4.5566241372554526</c:v>
                </c:pt>
                <c:pt idx="94" formatCode="0.00">
                  <c:v>-4.5206331365714671</c:v>
                </c:pt>
                <c:pt idx="95" formatCode="0.00">
                  <c:v>-4.2614561845456009</c:v>
                </c:pt>
                <c:pt idx="96" formatCode="0.00">
                  <c:v>-4.024823687849433</c:v>
                </c:pt>
                <c:pt idx="97" formatCode="0.00">
                  <c:v>-3.9157181517246507</c:v>
                </c:pt>
                <c:pt idx="100">
                  <c:v>-1.9570985989553826</c:v>
                </c:pt>
                <c:pt idx="101">
                  <c:v>-1.6776515310140614</c:v>
                </c:pt>
                <c:pt idx="102">
                  <c:v>-1.3854289467479539</c:v>
                </c:pt>
                <c:pt idx="103">
                  <c:v>-1.261942787449613</c:v>
                </c:pt>
                <c:pt idx="104">
                  <c:v>-1.3625708864466317</c:v>
                </c:pt>
                <c:pt idx="105">
                  <c:v>-1.4744021130525682</c:v>
                </c:pt>
                <c:pt idx="106">
                  <c:v>-1.5929166132788406</c:v>
                </c:pt>
                <c:pt idx="107">
                  <c:v>-1.5966980420847547</c:v>
                </c:pt>
                <c:pt idx="108">
                  <c:v>-1.9343400601540501</c:v>
                </c:pt>
                <c:pt idx="109">
                  <c:v>-2.3181992332238797</c:v>
                </c:pt>
                <c:pt idx="110">
                  <c:v>-2.7203068542734514</c:v>
                </c:pt>
                <c:pt idx="111">
                  <c:v>-3.0526178548683927</c:v>
                </c:pt>
                <c:pt idx="112">
                  <c:v>-3.0855898551303031</c:v>
                </c:pt>
                <c:pt idx="113">
                  <c:v>-3.0618523195550185</c:v>
                </c:pt>
                <c:pt idx="114">
                  <c:v>-3.0470543655127842</c:v>
                </c:pt>
                <c:pt idx="115">
                  <c:v>-3.0895171588434511</c:v>
                </c:pt>
                <c:pt idx="116">
                  <c:v>-3.0129835117366288</c:v>
                </c:pt>
                <c:pt idx="117">
                  <c:v>-2.9219562652412585</c:v>
                </c:pt>
                <c:pt idx="118">
                  <c:v>-2.8265428202914209</c:v>
                </c:pt>
                <c:pt idx="119">
                  <c:v>-2.7175411055892247</c:v>
                </c:pt>
                <c:pt idx="120">
                  <c:v>-2.6630343358068069</c:v>
                </c:pt>
                <c:pt idx="121">
                  <c:v>-2.5632855698433197</c:v>
                </c:pt>
                <c:pt idx="122">
                  <c:v>-2.4627471739430424</c:v>
                </c:pt>
                <c:pt idx="123">
                  <c:v>-2.3914731496947113</c:v>
                </c:pt>
                <c:pt idx="124">
                  <c:v>-2.4459821748058106</c:v>
                </c:pt>
                <c:pt idx="125">
                  <c:v>-2.5068068317420815</c:v>
                </c:pt>
                <c:pt idx="126">
                  <c:v>-2.59815734286469</c:v>
                </c:pt>
                <c:pt idx="127">
                  <c:v>-2.6498638473044323</c:v>
                </c:pt>
                <c:pt idx="128">
                  <c:v>-2.5557697662732277</c:v>
                </c:pt>
                <c:pt idx="129">
                  <c:v>-2.531726006505707</c:v>
                </c:pt>
                <c:pt idx="130">
                  <c:v>-2.3746580336730609</c:v>
                </c:pt>
                <c:pt idx="133">
                  <c:v>-1.5627603261945586</c:v>
                </c:pt>
                <c:pt idx="134">
                  <c:v>-1.3707414829659319</c:v>
                </c:pt>
                <c:pt idx="135">
                  <c:v>-1.3965014702656515</c:v>
                </c:pt>
                <c:pt idx="136">
                  <c:v>-1.8323784979190971</c:v>
                </c:pt>
                <c:pt idx="137">
                  <c:v>-1.856485848649134</c:v>
                </c:pt>
                <c:pt idx="138">
                  <c:v>-2.2226832717286262</c:v>
                </c:pt>
                <c:pt idx="139">
                  <c:v>-2.131795442210866</c:v>
                </c:pt>
                <c:pt idx="140">
                  <c:v>-0.68048045300839988</c:v>
                </c:pt>
                <c:pt idx="141">
                  <c:v>3.8896182375533765E-2</c:v>
                </c:pt>
                <c:pt idx="142">
                  <c:v>-0.27407977344290485</c:v>
                </c:pt>
                <c:pt idx="143">
                  <c:v>-0.33768203767860733</c:v>
                </c:pt>
                <c:pt idx="144">
                  <c:v>-1.0426904272789144</c:v>
                </c:pt>
                <c:pt idx="145">
                  <c:v>-1.9853440288561106</c:v>
                </c:pt>
                <c:pt idx="146">
                  <c:v>-2.0715020135638467</c:v>
                </c:pt>
                <c:pt idx="147">
                  <c:v>-2.3111148991134272</c:v>
                </c:pt>
                <c:pt idx="148">
                  <c:v>-2.0953710487969244</c:v>
                </c:pt>
                <c:pt idx="149">
                  <c:v>-2.4041618350746252</c:v>
                </c:pt>
                <c:pt idx="150">
                  <c:v>-2.7055449708345019</c:v>
                </c:pt>
                <c:pt idx="151">
                  <c:v>-2.4840992456793867</c:v>
                </c:pt>
                <c:pt idx="152">
                  <c:v>-2.276800545190734</c:v>
                </c:pt>
                <c:pt idx="153">
                  <c:v>-2.3542501721890008</c:v>
                </c:pt>
                <c:pt idx="154">
                  <c:v>-2.0253934228561419</c:v>
                </c:pt>
                <c:pt idx="155">
                  <c:v>-2.4053332154248421</c:v>
                </c:pt>
                <c:pt idx="156">
                  <c:v>-2.5963273994621807</c:v>
                </c:pt>
                <c:pt idx="157">
                  <c:v>-2.2234327930202067</c:v>
                </c:pt>
                <c:pt idx="158">
                  <c:v>-2.112393277731333</c:v>
                </c:pt>
                <c:pt idx="159">
                  <c:v>-2.0484329041790761</c:v>
                </c:pt>
                <c:pt idx="160">
                  <c:v>-2.151778712067975</c:v>
                </c:pt>
                <c:pt idx="161">
                  <c:v>-2.0694984188774805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05-447B-BBBA-7EA35AC65FEA}"/>
            </c:ext>
          </c:extLst>
        </c:ser>
        <c:ser>
          <c:idx val="5"/>
          <c:order val="5"/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'54.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'54. ábra'!$C$10:$ED$10</c:f>
              <c:numCache>
                <c:formatCode>General</c:formatCode>
                <c:ptCount val="1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05-447B-BBBA-7EA35AC65FEA}"/>
            </c:ext>
          </c:extLst>
        </c:ser>
        <c:ser>
          <c:idx val="6"/>
          <c:order val="6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'54.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'54. ábra'!$C$11:$FH$11</c:f>
              <c:numCache>
                <c:formatCode>#,##0</c:formatCode>
                <c:ptCount val="162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A7-4E55-AF07-A1FF99898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5480460116045242E-2"/>
              <c:y val="3.662869179218468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92802491024962042"/>
              <c:y val="1.032263132325205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3.2671726514067773E-2"/>
          <c:y val="0.82908000000000015"/>
          <c:w val="0.93553044103395711"/>
          <c:h val="0.17091999999999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39336917504767E-2"/>
          <c:y val="5.5381846710791417E-2"/>
          <c:w val="0.89363886150657923"/>
          <c:h val="0.660972222222222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'45. ábra'!$E$4</c:f>
              <c:strCache>
                <c:ptCount val="1"/>
                <c:pt idx="0">
                  <c:v>Net lending as a percentage of GDP</c:v>
                </c:pt>
              </c:strCache>
            </c:strRef>
          </c:tx>
          <c:spPr>
            <a:solidFill>
              <a:srgbClr val="002060"/>
            </a:solidFill>
            <a:ln w="25400">
              <a:noFill/>
            </a:ln>
          </c:spPr>
          <c:invertIfNegative val="0"/>
          <c:cat>
            <c:strRef>
              <c:f>'45. ábra'!$B$6:$B$32</c:f>
              <c:strCache>
                <c:ptCount val="27"/>
                <c:pt idx="0">
                  <c:v>Ireland</c:v>
                </c:pt>
                <c:pt idx="1">
                  <c:v>Cyprus</c:v>
                </c:pt>
                <c:pt idx="2">
                  <c:v>Greece</c:v>
                </c:pt>
                <c:pt idx="3">
                  <c:v>Romania</c:v>
                </c:pt>
                <c:pt idx="4">
                  <c:v>France</c:v>
                </c:pt>
                <c:pt idx="5">
                  <c:v>Malta</c:v>
                </c:pt>
                <c:pt idx="6">
                  <c:v>Belgium</c:v>
                </c:pt>
                <c:pt idx="7">
                  <c:v>Portugal</c:v>
                </c:pt>
                <c:pt idx="8">
                  <c:v>Slovakia</c:v>
                </c:pt>
                <c:pt idx="9">
                  <c:v>Finland</c:v>
                </c:pt>
                <c:pt idx="10">
                  <c:v>Croatia</c:v>
                </c:pt>
                <c:pt idx="11">
                  <c:v>Spain</c:v>
                </c:pt>
                <c:pt idx="12">
                  <c:v>Hungary</c:v>
                </c:pt>
                <c:pt idx="13">
                  <c:v>Bulgaria</c:v>
                </c:pt>
                <c:pt idx="14">
                  <c:v>Austria</c:v>
                </c:pt>
                <c:pt idx="15">
                  <c:v>Italy</c:v>
                </c:pt>
                <c:pt idx="16">
                  <c:v>Latvia</c:v>
                </c:pt>
                <c:pt idx="17">
                  <c:v>Czechia</c:v>
                </c:pt>
                <c:pt idx="18">
                  <c:v>Estonia</c:v>
                </c:pt>
                <c:pt idx="19">
                  <c:v>Poland</c:v>
                </c:pt>
                <c:pt idx="20">
                  <c:v>Sweden</c:v>
                </c:pt>
                <c:pt idx="21">
                  <c:v>Luxembourg</c:v>
                </c:pt>
                <c:pt idx="22">
                  <c:v>Slovenia</c:v>
                </c:pt>
                <c:pt idx="23">
                  <c:v>Germany</c:v>
                </c:pt>
                <c:pt idx="24">
                  <c:v>Denmark</c:v>
                </c:pt>
                <c:pt idx="25">
                  <c:v>Netherlands</c:v>
                </c:pt>
                <c:pt idx="26">
                  <c:v>Lithuania</c:v>
                </c:pt>
              </c:strCache>
            </c:strRef>
          </c:cat>
          <c:val>
            <c:numRef>
              <c:f>'45. ábra'!$E$6:$E$32</c:f>
              <c:numCache>
                <c:formatCode>0.0</c:formatCode>
                <c:ptCount val="27"/>
                <c:pt idx="0">
                  <c:v>-10.770955487721686</c:v>
                </c:pt>
                <c:pt idx="1">
                  <c:v>-9.9376195781447603</c:v>
                </c:pt>
                <c:pt idx="2">
                  <c:v>-5.5163763725861417</c:v>
                </c:pt>
                <c:pt idx="3">
                  <c:v>-3.0034067217328797</c:v>
                </c:pt>
                <c:pt idx="4">
                  <c:v>-1.6853382278611069</c:v>
                </c:pt>
                <c:pt idx="5">
                  <c:v>-1.4278237041826383</c:v>
                </c:pt>
                <c:pt idx="6">
                  <c:v>-0.50337230858547755</c:v>
                </c:pt>
                <c:pt idx="7">
                  <c:v>-6.108753403797397E-2</c:v>
                </c:pt>
                <c:pt idx="8">
                  <c:v>-1.7105169379553739E-2</c:v>
                </c:pt>
                <c:pt idx="9">
                  <c:v>0.40470996487740779</c:v>
                </c:pt>
                <c:pt idx="10">
                  <c:v>0.684219660443526</c:v>
                </c:pt>
                <c:pt idx="11">
                  <c:v>1.3192250871663564</c:v>
                </c:pt>
                <c:pt idx="12">
                  <c:v>1.7117878888155267</c:v>
                </c:pt>
                <c:pt idx="13">
                  <c:v>2.4752475247524752</c:v>
                </c:pt>
                <c:pt idx="14">
                  <c:v>3.3045201809891012</c:v>
                </c:pt>
                <c:pt idx="15">
                  <c:v>3.3464576575310332</c:v>
                </c:pt>
                <c:pt idx="16">
                  <c:v>3.4149756024628601</c:v>
                </c:pt>
                <c:pt idx="17">
                  <c:v>3.6764369402038177</c:v>
                </c:pt>
                <c:pt idx="18">
                  <c:v>4.128638449546588</c:v>
                </c:pt>
                <c:pt idx="19">
                  <c:v>5.1248681184621994</c:v>
                </c:pt>
                <c:pt idx="20">
                  <c:v>5.2307716627744725</c:v>
                </c:pt>
                <c:pt idx="21">
                  <c:v>5.4245896855504636</c:v>
                </c:pt>
                <c:pt idx="22">
                  <c:v>6.069511064791282</c:v>
                </c:pt>
                <c:pt idx="23">
                  <c:v>6.8716913641805935</c:v>
                </c:pt>
                <c:pt idx="24">
                  <c:v>7.9873107191421298</c:v>
                </c:pt>
                <c:pt idx="25">
                  <c:v>8.8002092665532707</c:v>
                </c:pt>
                <c:pt idx="26">
                  <c:v>9.4859764234191584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8-4BA2-BFB0-A8A1F39B0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-27"/>
        <c:axId val="879391976"/>
        <c:axId val="1"/>
      </c:barChart>
      <c:lineChart>
        <c:grouping val="standard"/>
        <c:varyColors val="0"/>
        <c:ser>
          <c:idx val="0"/>
          <c:order val="0"/>
          <c:tx>
            <c:strRef>
              <c:f>'45. ábra'!$D$4</c:f>
              <c:strCache>
                <c:ptCount val="1"/>
                <c:pt idx="0">
                  <c:v>GDP-growth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'45. ábra'!$B$6:$B$32</c:f>
              <c:strCache>
                <c:ptCount val="27"/>
                <c:pt idx="0">
                  <c:v>Ireland</c:v>
                </c:pt>
                <c:pt idx="1">
                  <c:v>Cyprus</c:v>
                </c:pt>
                <c:pt idx="2">
                  <c:v>Greece</c:v>
                </c:pt>
                <c:pt idx="3">
                  <c:v>Romania</c:v>
                </c:pt>
                <c:pt idx="4">
                  <c:v>France</c:v>
                </c:pt>
                <c:pt idx="5">
                  <c:v>Malta</c:v>
                </c:pt>
                <c:pt idx="6">
                  <c:v>Belgium</c:v>
                </c:pt>
                <c:pt idx="7">
                  <c:v>Portugal</c:v>
                </c:pt>
                <c:pt idx="8">
                  <c:v>Slovakia</c:v>
                </c:pt>
                <c:pt idx="9">
                  <c:v>Finland</c:v>
                </c:pt>
                <c:pt idx="10">
                  <c:v>Croatia</c:v>
                </c:pt>
                <c:pt idx="11">
                  <c:v>Spain</c:v>
                </c:pt>
                <c:pt idx="12">
                  <c:v>Hungary</c:v>
                </c:pt>
                <c:pt idx="13">
                  <c:v>Bulgaria</c:v>
                </c:pt>
                <c:pt idx="14">
                  <c:v>Austria</c:v>
                </c:pt>
                <c:pt idx="15">
                  <c:v>Italy</c:v>
                </c:pt>
                <c:pt idx="16">
                  <c:v>Latvia</c:v>
                </c:pt>
                <c:pt idx="17">
                  <c:v>Czechia</c:v>
                </c:pt>
                <c:pt idx="18">
                  <c:v>Estonia</c:v>
                </c:pt>
                <c:pt idx="19">
                  <c:v>Poland</c:v>
                </c:pt>
                <c:pt idx="20">
                  <c:v>Sweden</c:v>
                </c:pt>
                <c:pt idx="21">
                  <c:v>Luxembourg</c:v>
                </c:pt>
                <c:pt idx="22">
                  <c:v>Slovenia</c:v>
                </c:pt>
                <c:pt idx="23">
                  <c:v>Germany</c:v>
                </c:pt>
                <c:pt idx="24">
                  <c:v>Denmark</c:v>
                </c:pt>
                <c:pt idx="25">
                  <c:v>Netherlands</c:v>
                </c:pt>
                <c:pt idx="26">
                  <c:v>Lithuania</c:v>
                </c:pt>
              </c:strCache>
            </c:strRef>
          </c:cat>
          <c:val>
            <c:numRef>
              <c:f>'45. ábra'!$D$6:$D$32</c:f>
              <c:numCache>
                <c:formatCode>0.0</c:formatCode>
                <c:ptCount val="27"/>
                <c:pt idx="0">
                  <c:v>4.5330655573088734</c:v>
                </c:pt>
                <c:pt idx="1">
                  <c:v>-3.122878479293945</c:v>
                </c:pt>
                <c:pt idx="2">
                  <c:v>-6.5268753691671577</c:v>
                </c:pt>
                <c:pt idx="3">
                  <c:v>-2.2490104354084224</c:v>
                </c:pt>
                <c:pt idx="4">
                  <c:v>-6.8374164810690417</c:v>
                </c:pt>
                <c:pt idx="5">
                  <c:v>-4.0854514267893194</c:v>
                </c:pt>
                <c:pt idx="6">
                  <c:v>-4.6367851622874809</c:v>
                </c:pt>
                <c:pt idx="7">
                  <c:v>-5.3996698891770762</c:v>
                </c:pt>
                <c:pt idx="8">
                  <c:v>-4.0031708283789271</c:v>
                </c:pt>
                <c:pt idx="9">
                  <c:v>-2.3629272768983611</c:v>
                </c:pt>
                <c:pt idx="10">
                  <c:v>-6.1448755326306355</c:v>
                </c:pt>
                <c:pt idx="11">
                  <c:v>-8.2368958475152994</c:v>
                </c:pt>
                <c:pt idx="12">
                  <c:v>-2.9708737864077599</c:v>
                </c:pt>
                <c:pt idx="13">
                  <c:v>-1.9899497487437117</c:v>
                </c:pt>
                <c:pt idx="14">
                  <c:v>-5.0273224043715743</c:v>
                </c:pt>
                <c:pt idx="15">
                  <c:v>-7.4138358542028158</c:v>
                </c:pt>
                <c:pt idx="16">
                  <c:v>-3.0665669409124803</c:v>
                </c:pt>
                <c:pt idx="17">
                  <c:v>-3.9537712895377126</c:v>
                </c:pt>
                <c:pt idx="18">
                  <c:v>-1.2811259473114234</c:v>
                </c:pt>
                <c:pt idx="19">
                  <c:v>-0.9532538955087233</c:v>
                </c:pt>
                <c:pt idx="20">
                  <c:v>-2.1829521829521781</c:v>
                </c:pt>
                <c:pt idx="21">
                  <c:v>-0.95349289745085741</c:v>
                </c:pt>
                <c:pt idx="22">
                  <c:v>-3.9095519864750656</c:v>
                </c:pt>
                <c:pt idx="23">
                  <c:v>-4.1361482119776127</c:v>
                </c:pt>
                <c:pt idx="24">
                  <c:v>-2.0300274899556001</c:v>
                </c:pt>
                <c:pt idx="25">
                  <c:v>-2.6292532037118832</c:v>
                </c:pt>
                <c:pt idx="26">
                  <c:v>0.48842257597685546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8-4BA2-BFB0-A8A1F39B077C}"/>
            </c:ext>
          </c:extLst>
        </c:ser>
        <c:ser>
          <c:idx val="2"/>
          <c:order val="2"/>
          <c:tx>
            <c:strRef>
              <c:f>'45. ábra'!$F$4</c:f>
              <c:strCache>
                <c:ptCount val="1"/>
                <c:pt idx="0">
                  <c:v>Average GDP growth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'45. ábra'!$B$6:$B$32</c:f>
              <c:strCache>
                <c:ptCount val="27"/>
                <c:pt idx="0">
                  <c:v>Ireland</c:v>
                </c:pt>
                <c:pt idx="1">
                  <c:v>Cyprus</c:v>
                </c:pt>
                <c:pt idx="2">
                  <c:v>Greece</c:v>
                </c:pt>
                <c:pt idx="3">
                  <c:v>Romania</c:v>
                </c:pt>
                <c:pt idx="4">
                  <c:v>France</c:v>
                </c:pt>
                <c:pt idx="5">
                  <c:v>Malta</c:v>
                </c:pt>
                <c:pt idx="6">
                  <c:v>Belgium</c:v>
                </c:pt>
                <c:pt idx="7">
                  <c:v>Portugal</c:v>
                </c:pt>
                <c:pt idx="8">
                  <c:v>Slovakia</c:v>
                </c:pt>
                <c:pt idx="9">
                  <c:v>Finland</c:v>
                </c:pt>
                <c:pt idx="10">
                  <c:v>Croatia</c:v>
                </c:pt>
                <c:pt idx="11">
                  <c:v>Spain</c:v>
                </c:pt>
                <c:pt idx="12">
                  <c:v>Hungary</c:v>
                </c:pt>
                <c:pt idx="13">
                  <c:v>Bulgaria</c:v>
                </c:pt>
                <c:pt idx="14">
                  <c:v>Austria</c:v>
                </c:pt>
                <c:pt idx="15">
                  <c:v>Italy</c:v>
                </c:pt>
                <c:pt idx="16">
                  <c:v>Latvia</c:v>
                </c:pt>
                <c:pt idx="17">
                  <c:v>Czechia</c:v>
                </c:pt>
                <c:pt idx="18">
                  <c:v>Estonia</c:v>
                </c:pt>
                <c:pt idx="19">
                  <c:v>Poland</c:v>
                </c:pt>
                <c:pt idx="20">
                  <c:v>Sweden</c:v>
                </c:pt>
                <c:pt idx="21">
                  <c:v>Luxembourg</c:v>
                </c:pt>
                <c:pt idx="22">
                  <c:v>Slovenia</c:v>
                </c:pt>
                <c:pt idx="23">
                  <c:v>Germany</c:v>
                </c:pt>
                <c:pt idx="24">
                  <c:v>Denmark</c:v>
                </c:pt>
                <c:pt idx="25">
                  <c:v>Netherlands</c:v>
                </c:pt>
                <c:pt idx="26">
                  <c:v>Lithuania</c:v>
                </c:pt>
              </c:strCache>
            </c:strRef>
          </c:cat>
          <c:val>
            <c:numRef>
              <c:f>'45. ábra'!$F$6:$F$32</c:f>
              <c:numCache>
                <c:formatCode>0.0</c:formatCode>
                <c:ptCount val="27"/>
                <c:pt idx="0">
                  <c:v>-3.3734294235129387</c:v>
                </c:pt>
                <c:pt idx="1">
                  <c:v>-3.3734294235129387</c:v>
                </c:pt>
                <c:pt idx="2">
                  <c:v>-3.3734294235129387</c:v>
                </c:pt>
                <c:pt idx="3">
                  <c:v>-3.3734294235129387</c:v>
                </c:pt>
                <c:pt idx="4">
                  <c:v>-3.3734294235129387</c:v>
                </c:pt>
                <c:pt idx="5">
                  <c:v>-3.3734294235129387</c:v>
                </c:pt>
                <c:pt idx="6">
                  <c:v>-3.3734294235129387</c:v>
                </c:pt>
                <c:pt idx="7">
                  <c:v>-3.3734294235129387</c:v>
                </c:pt>
                <c:pt idx="8">
                  <c:v>-3.3734294235129387</c:v>
                </c:pt>
                <c:pt idx="9">
                  <c:v>-3.3734294235129387</c:v>
                </c:pt>
                <c:pt idx="10">
                  <c:v>-3.3734294235129387</c:v>
                </c:pt>
                <c:pt idx="11">
                  <c:v>-3.3734294235129387</c:v>
                </c:pt>
                <c:pt idx="12">
                  <c:v>-3.3734294235129387</c:v>
                </c:pt>
                <c:pt idx="13">
                  <c:v>-3.3734294235129387</c:v>
                </c:pt>
                <c:pt idx="14">
                  <c:v>-3.3734294235129387</c:v>
                </c:pt>
                <c:pt idx="15">
                  <c:v>-3.3734294235129387</c:v>
                </c:pt>
                <c:pt idx="16">
                  <c:v>-3.3734294235129387</c:v>
                </c:pt>
                <c:pt idx="17">
                  <c:v>-3.3734294235129387</c:v>
                </c:pt>
                <c:pt idx="18">
                  <c:v>-3.3734294235129387</c:v>
                </c:pt>
                <c:pt idx="19">
                  <c:v>-3.3734294235129387</c:v>
                </c:pt>
                <c:pt idx="20">
                  <c:v>-3.3734294235129387</c:v>
                </c:pt>
                <c:pt idx="21">
                  <c:v>-3.3734294235129387</c:v>
                </c:pt>
                <c:pt idx="22">
                  <c:v>-3.3734294235129387</c:v>
                </c:pt>
                <c:pt idx="23">
                  <c:v>-3.3734294235129387</c:v>
                </c:pt>
                <c:pt idx="24">
                  <c:v>-3.3734294235129387</c:v>
                </c:pt>
                <c:pt idx="25">
                  <c:v>-3.3734294235129387</c:v>
                </c:pt>
                <c:pt idx="26">
                  <c:v>-3.3734294235129387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8-4BA2-BFB0-A8A1F39B0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79391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084642857142857E-2"/>
              <c:y val="2.6909722222222222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793919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804087301587306"/>
              <c:y val="2.652777777777778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2916666666666667E-2"/>
          <c:y val="0.95028298611111106"/>
          <c:w val="0.86886706349206344"/>
          <c:h val="4.97170138888888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84119673384417E-2"/>
          <c:y val="5.5360126637938614E-2"/>
          <c:w val="0.90515118027057917"/>
          <c:h val="0.56026511111111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'54. ábra'!$B$5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'54.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'54. ábra'!$C$5:$FH$5</c:f>
              <c:numCache>
                <c:formatCode>0.0</c:formatCode>
                <c:ptCount val="162"/>
                <c:pt idx="0">
                  <c:v>1.8487297687305666</c:v>
                </c:pt>
                <c:pt idx="1">
                  <c:v>2.0383004932386943</c:v>
                </c:pt>
                <c:pt idx="2">
                  <c:v>2.1713627011829502</c:v>
                </c:pt>
                <c:pt idx="3">
                  <c:v>2.2459441887357756</c:v>
                </c:pt>
                <c:pt idx="4">
                  <c:v>2.2303507482825333</c:v>
                </c:pt>
                <c:pt idx="5">
                  <c:v>2.1639747034795076</c:v>
                </c:pt>
                <c:pt idx="6">
                  <c:v>2.1244203490440139</c:v>
                </c:pt>
                <c:pt idx="7">
                  <c:v>2.1988677073058027</c:v>
                </c:pt>
                <c:pt idx="8">
                  <c:v>2.2717496201359046</c:v>
                </c:pt>
                <c:pt idx="9">
                  <c:v>2.3530391492823624</c:v>
                </c:pt>
                <c:pt idx="10">
                  <c:v>2.4412593768479915</c:v>
                </c:pt>
                <c:pt idx="11">
                  <c:v>2.447729596529491</c:v>
                </c:pt>
                <c:pt idx="12">
                  <c:v>2.5077585057542171</c:v>
                </c:pt>
                <c:pt idx="13">
                  <c:v>2.5133050487485304</c:v>
                </c:pt>
                <c:pt idx="14">
                  <c:v>2.4679383441565914</c:v>
                </c:pt>
                <c:pt idx="15">
                  <c:v>2.4303790128397016</c:v>
                </c:pt>
                <c:pt idx="16">
                  <c:v>2.3380386689525965</c:v>
                </c:pt>
                <c:pt idx="17">
                  <c:v>2.2701713429332502</c:v>
                </c:pt>
                <c:pt idx="18">
                  <c:v>2.20624064094376</c:v>
                </c:pt>
                <c:pt idx="19">
                  <c:v>2.0714961862861339</c:v>
                </c:pt>
                <c:pt idx="20">
                  <c:v>1.9418959531070892</c:v>
                </c:pt>
                <c:pt idx="21">
                  <c:v>1.8673499208315398</c:v>
                </c:pt>
                <c:pt idx="22">
                  <c:v>1.7873012536733068</c:v>
                </c:pt>
                <c:pt idx="23">
                  <c:v>1.7831202716632708</c:v>
                </c:pt>
                <c:pt idx="24">
                  <c:v>1.7841103124999858</c:v>
                </c:pt>
                <c:pt idx="25">
                  <c:v>1.7698765963745533</c:v>
                </c:pt>
                <c:pt idx="26">
                  <c:v>1.7796982092051377</c:v>
                </c:pt>
                <c:pt idx="27">
                  <c:v>1.7633782830027034</c:v>
                </c:pt>
                <c:pt idx="28">
                  <c:v>1.7049146697166717</c:v>
                </c:pt>
                <c:pt idx="29">
                  <c:v>1.6247392993335039</c:v>
                </c:pt>
                <c:pt idx="30">
                  <c:v>1.4845941550113488</c:v>
                </c:pt>
                <c:pt idx="31">
                  <c:v>1.3031218711319779</c:v>
                </c:pt>
                <c:pt idx="34" formatCode="0.00">
                  <c:v>7.7749859635504195E-2</c:v>
                </c:pt>
                <c:pt idx="35" formatCode="0.00">
                  <c:v>0.14461091209322743</c:v>
                </c:pt>
                <c:pt idx="36" formatCode="0.00">
                  <c:v>0.20457734805941283</c:v>
                </c:pt>
                <c:pt idx="37" formatCode="0.00">
                  <c:v>0.31051809473624781</c:v>
                </c:pt>
                <c:pt idx="38" formatCode="0.00">
                  <c:v>0.38027278874498616</c:v>
                </c:pt>
                <c:pt idx="39" formatCode="0.00">
                  <c:v>0.42971074118615099</c:v>
                </c:pt>
                <c:pt idx="40" formatCode="0.00">
                  <c:v>0.47656880604803598</c:v>
                </c:pt>
                <c:pt idx="41" formatCode="0.00">
                  <c:v>0.51174815603376167</c:v>
                </c:pt>
                <c:pt idx="42" formatCode="0.00">
                  <c:v>0.54055810187383491</c:v>
                </c:pt>
                <c:pt idx="43" formatCode="0.00">
                  <c:v>0.58312438759046459</c:v>
                </c:pt>
                <c:pt idx="44" formatCode="0.00">
                  <c:v>0.62915106725827086</c:v>
                </c:pt>
                <c:pt idx="45" formatCode="0.00">
                  <c:v>0.63571014164626649</c:v>
                </c:pt>
                <c:pt idx="46" formatCode="0.00">
                  <c:v>0.65825227836459399</c:v>
                </c:pt>
                <c:pt idx="47" formatCode="0.00">
                  <c:v>0.67622611783119868</c:v>
                </c:pt>
                <c:pt idx="48" formatCode="0.00">
                  <c:v>0.69758785202613038</c:v>
                </c:pt>
                <c:pt idx="49" formatCode="0.00">
                  <c:v>0.7300648176275093</c:v>
                </c:pt>
                <c:pt idx="50" formatCode="0.00">
                  <c:v>0.75340523003657245</c:v>
                </c:pt>
                <c:pt idx="51" formatCode="0.00">
                  <c:v>0.75773352245242642</c:v>
                </c:pt>
                <c:pt idx="52" formatCode="0.00">
                  <c:v>0.74287240449543412</c:v>
                </c:pt>
                <c:pt idx="53" formatCode="0.00">
                  <c:v>0.72663062403204637</c:v>
                </c:pt>
                <c:pt idx="54" formatCode="0.00">
                  <c:v>0.69997803207317322</c:v>
                </c:pt>
                <c:pt idx="55" formatCode="0.00">
                  <c:v>0.66018839522497874</c:v>
                </c:pt>
                <c:pt idx="56" formatCode="0.00">
                  <c:v>0.61881793967316967</c:v>
                </c:pt>
                <c:pt idx="57" formatCode="0.00">
                  <c:v>0.5636820334472521</c:v>
                </c:pt>
                <c:pt idx="58" formatCode="0.00">
                  <c:v>0.46689960112550627</c:v>
                </c:pt>
                <c:pt idx="59" formatCode="0.00">
                  <c:v>0.38656644642049542</c:v>
                </c:pt>
                <c:pt idx="60" formatCode="0.00">
                  <c:v>0.3315289028341884</c:v>
                </c:pt>
                <c:pt idx="61" formatCode="0.00">
                  <c:v>0.28272830131728527</c:v>
                </c:pt>
                <c:pt idx="62" formatCode="0.00">
                  <c:v>0.32297623332133668</c:v>
                </c:pt>
                <c:pt idx="63" formatCode="0.00">
                  <c:v>0.39567752624882135</c:v>
                </c:pt>
                <c:pt idx="64" formatCode="0.00">
                  <c:v>0.43531593025876031</c:v>
                </c:pt>
                <c:pt idx="67" formatCode="0.00">
                  <c:v>0.45241028306785946</c:v>
                </c:pt>
                <c:pt idx="68" formatCode="0.00">
                  <c:v>0.45158321924306632</c:v>
                </c:pt>
                <c:pt idx="69" formatCode="0.00">
                  <c:v>0.47022573651842464</c:v>
                </c:pt>
                <c:pt idx="70" formatCode="0.00">
                  <c:v>0.45129583170651388</c:v>
                </c:pt>
                <c:pt idx="71" formatCode="0.00">
                  <c:v>0.44281652215433509</c:v>
                </c:pt>
                <c:pt idx="72" formatCode="0.00">
                  <c:v>0.43029783937676935</c:v>
                </c:pt>
                <c:pt idx="73" formatCode="0.00">
                  <c:v>0.39086358821429246</c:v>
                </c:pt>
                <c:pt idx="74" formatCode="0.00">
                  <c:v>0.33277068585439673</c:v>
                </c:pt>
                <c:pt idx="75" formatCode="0.00">
                  <c:v>0.29178221019455863</c:v>
                </c:pt>
                <c:pt idx="76" formatCode="0.00">
                  <c:v>0.23746898121038609</c:v>
                </c:pt>
                <c:pt idx="77" formatCode="0.00">
                  <c:v>0.20802464455468864</c:v>
                </c:pt>
                <c:pt idx="78" formatCode="0.00">
                  <c:v>0.20205334533647165</c:v>
                </c:pt>
                <c:pt idx="79" formatCode="0.00">
                  <c:v>0.1745374408973899</c:v>
                </c:pt>
                <c:pt idx="80" formatCode="0.00">
                  <c:v>0.1333950252136277</c:v>
                </c:pt>
                <c:pt idx="81" formatCode="0.00">
                  <c:v>6.3826006976559935E-2</c:v>
                </c:pt>
                <c:pt idx="82" formatCode="0.00">
                  <c:v>-2.0513795644658911E-2</c:v>
                </c:pt>
                <c:pt idx="83" formatCode="0.00">
                  <c:v>-0.11410760215725267</c:v>
                </c:pt>
                <c:pt idx="84" formatCode="0.00">
                  <c:v>-0.22902500494779376</c:v>
                </c:pt>
                <c:pt idx="85" formatCode="0.00">
                  <c:v>-0.32004229177327981</c:v>
                </c:pt>
                <c:pt idx="86" formatCode="0.00">
                  <c:v>-0.3997903019796879</c:v>
                </c:pt>
                <c:pt idx="87" formatCode="0.00">
                  <c:v>-0.43070065363903803</c:v>
                </c:pt>
                <c:pt idx="88" formatCode="0.00">
                  <c:v>-0.41486395816945076</c:v>
                </c:pt>
                <c:pt idx="89" formatCode="0.00">
                  <c:v>-0.45898221909766829</c:v>
                </c:pt>
                <c:pt idx="90" formatCode="0.00">
                  <c:v>-0.51422157222793574</c:v>
                </c:pt>
                <c:pt idx="91" formatCode="0.00">
                  <c:v>-0.55369748732513502</c:v>
                </c:pt>
                <c:pt idx="92" formatCode="0.00">
                  <c:v>-0.59568972979127077</c:v>
                </c:pt>
                <c:pt idx="93" formatCode="0.00">
                  <c:v>-0.58924885134968208</c:v>
                </c:pt>
                <c:pt idx="94" formatCode="0.00">
                  <c:v>-0.57039466134037853</c:v>
                </c:pt>
                <c:pt idx="95" formatCode="0.00">
                  <c:v>-0.54810967316677561</c:v>
                </c:pt>
                <c:pt idx="96" formatCode="0.00">
                  <c:v>-0.52409148586228527</c:v>
                </c:pt>
                <c:pt idx="97" formatCode="0.00">
                  <c:v>-0.47910468345201562</c:v>
                </c:pt>
                <c:pt idx="100">
                  <c:v>1.8864907206882437</c:v>
                </c:pt>
                <c:pt idx="101">
                  <c:v>1.8966283513517528</c:v>
                </c:pt>
                <c:pt idx="102">
                  <c:v>1.9077772912526527</c:v>
                </c:pt>
                <c:pt idx="103">
                  <c:v>1.9180993086514608</c:v>
                </c:pt>
                <c:pt idx="104">
                  <c:v>1.9174942602202845</c:v>
                </c:pt>
                <c:pt idx="105">
                  <c:v>1.9151533851666049</c:v>
                </c:pt>
                <c:pt idx="106">
                  <c:v>1.910073325152337</c:v>
                </c:pt>
                <c:pt idx="107">
                  <c:v>1.9037654435104807</c:v>
                </c:pt>
                <c:pt idx="108">
                  <c:v>1.8989859077308613</c:v>
                </c:pt>
                <c:pt idx="109">
                  <c:v>1.8899411418330114</c:v>
                </c:pt>
                <c:pt idx="110">
                  <c:v>1.8797111929874957</c:v>
                </c:pt>
                <c:pt idx="111">
                  <c:v>1.8654190423179333</c:v>
                </c:pt>
                <c:pt idx="112">
                  <c:v>1.8688639901025663</c:v>
                </c:pt>
                <c:pt idx="113">
                  <c:v>1.8718693636140351</c:v>
                </c:pt>
                <c:pt idx="114">
                  <c:v>1.8816545185713545</c:v>
                </c:pt>
                <c:pt idx="115">
                  <c:v>1.8876886917577096</c:v>
                </c:pt>
                <c:pt idx="116">
                  <c:v>1.8701403738810223</c:v>
                </c:pt>
                <c:pt idx="117">
                  <c:v>1.8458672920610244</c:v>
                </c:pt>
                <c:pt idx="118">
                  <c:v>1.8114688034797064</c:v>
                </c:pt>
                <c:pt idx="119">
                  <c:v>1.7810943272571551</c:v>
                </c:pt>
                <c:pt idx="120">
                  <c:v>1.7325610736247918</c:v>
                </c:pt>
                <c:pt idx="121">
                  <c:v>1.679409859976327</c:v>
                </c:pt>
                <c:pt idx="122">
                  <c:v>1.6302565111854621</c:v>
                </c:pt>
                <c:pt idx="123">
                  <c:v>1.5858243348174137</c:v>
                </c:pt>
                <c:pt idx="124">
                  <c:v>1.5591264663947197</c:v>
                </c:pt>
                <c:pt idx="125">
                  <c:v>1.5381318551023229</c:v>
                </c:pt>
                <c:pt idx="126">
                  <c:v>1.5230763425034908</c:v>
                </c:pt>
                <c:pt idx="127">
                  <c:v>1.5011953311770494</c:v>
                </c:pt>
                <c:pt idx="128">
                  <c:v>1.4779828249711138</c:v>
                </c:pt>
                <c:pt idx="129">
                  <c:v>1.4408312580732459</c:v>
                </c:pt>
                <c:pt idx="130">
                  <c:v>1.4043782654700359</c:v>
                </c:pt>
                <c:pt idx="133">
                  <c:v>0.56407900094511254</c:v>
                </c:pt>
                <c:pt idx="134">
                  <c:v>0.72011913735728328</c:v>
                </c:pt>
                <c:pt idx="135">
                  <c:v>0.84803718460256938</c:v>
                </c:pt>
                <c:pt idx="136">
                  <c:v>1.0440385184669232</c:v>
                </c:pt>
                <c:pt idx="137">
                  <c:v>1.0701192438330793</c:v>
                </c:pt>
                <c:pt idx="138">
                  <c:v>1.1103861714266998</c:v>
                </c:pt>
                <c:pt idx="139">
                  <c:v>1.1528809934497228</c:v>
                </c:pt>
                <c:pt idx="140">
                  <c:v>1.196757293537325</c:v>
                </c:pt>
                <c:pt idx="141">
                  <c:v>1.3125669851549493</c:v>
                </c:pt>
                <c:pt idx="142">
                  <c:v>1.4691296560909848</c:v>
                </c:pt>
                <c:pt idx="143">
                  <c:v>1.6059588556415638</c:v>
                </c:pt>
                <c:pt idx="144">
                  <c:v>1.6544804031145215</c:v>
                </c:pt>
                <c:pt idx="145">
                  <c:v>1.5861818668278591</c:v>
                </c:pt>
                <c:pt idx="146">
                  <c:v>1.6043527717703874</c:v>
                </c:pt>
                <c:pt idx="147">
                  <c:v>1.6748305452502554</c:v>
                </c:pt>
                <c:pt idx="148">
                  <c:v>1.6724510425401546</c:v>
                </c:pt>
                <c:pt idx="149">
                  <c:v>1.6739991770707747</c:v>
                </c:pt>
                <c:pt idx="150">
                  <c:v>1.6290252421619307</c:v>
                </c:pt>
                <c:pt idx="151">
                  <c:v>1.5689364922722389</c:v>
                </c:pt>
                <c:pt idx="152">
                  <c:v>1.5314292539834813</c:v>
                </c:pt>
                <c:pt idx="153">
                  <c:v>1.508049177600054</c:v>
                </c:pt>
                <c:pt idx="154">
                  <c:v>1.437809817278658</c:v>
                </c:pt>
                <c:pt idx="155">
                  <c:v>1.376263412928264</c:v>
                </c:pt>
                <c:pt idx="156">
                  <c:v>1.3894383515890789</c:v>
                </c:pt>
                <c:pt idx="157">
                  <c:v>1.407208629409006</c:v>
                </c:pt>
                <c:pt idx="158">
                  <c:v>1.4992603849383719</c:v>
                </c:pt>
                <c:pt idx="159">
                  <c:v>1.5658069772473062</c:v>
                </c:pt>
                <c:pt idx="160">
                  <c:v>1.5646449540491361</c:v>
                </c:pt>
                <c:pt idx="161">
                  <c:v>1.5816991666559466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A-412A-861E-C3165A4D5BB7}"/>
            </c:ext>
          </c:extLst>
        </c:ser>
        <c:ser>
          <c:idx val="1"/>
          <c:order val="1"/>
          <c:tx>
            <c:strRef>
              <c:f>'54. ábra'!$B$6</c:f>
              <c:strCache>
                <c:ptCount val="1"/>
                <c:pt idx="0">
                  <c:v>Profitegyenleg</c:v>
                </c:pt>
              </c:strCache>
            </c:strRef>
          </c:tx>
          <c:spPr>
            <a:solidFill>
              <a:schemeClr val="accent1"/>
            </a:solidFill>
            <a:ln w="57150">
              <a:noFill/>
            </a:ln>
            <a:effectLst/>
          </c:spPr>
          <c:invertIfNegative val="0"/>
          <c:cat>
            <c:multiLvlStrRef>
              <c:f>'54.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'54. ábra'!$C$6:$FH$6</c:f>
              <c:numCache>
                <c:formatCode>0.0</c:formatCode>
                <c:ptCount val="162"/>
                <c:pt idx="0">
                  <c:v>-3.5552796466275258</c:v>
                </c:pt>
                <c:pt idx="1">
                  <c:v>-3.5677862130421998</c:v>
                </c:pt>
                <c:pt idx="2">
                  <c:v>-3.6059242425043827</c:v>
                </c:pt>
                <c:pt idx="3">
                  <c:v>-3.5115673175891522</c:v>
                </c:pt>
                <c:pt idx="4">
                  <c:v>-3.9242699093377036</c:v>
                </c:pt>
                <c:pt idx="5">
                  <c:v>-4.3568128809572499</c:v>
                </c:pt>
                <c:pt idx="6">
                  <c:v>-4.7666548613617978</c:v>
                </c:pt>
                <c:pt idx="7">
                  <c:v>-5.1384984480136069</c:v>
                </c:pt>
                <c:pt idx="8">
                  <c:v>-4.9690350966907371</c:v>
                </c:pt>
                <c:pt idx="9">
                  <c:v>-5.0377694840335563</c:v>
                </c:pt>
                <c:pt idx="10">
                  <c:v>-5.3080580433693338</c:v>
                </c:pt>
                <c:pt idx="11">
                  <c:v>-5.8713385514672547</c:v>
                </c:pt>
                <c:pt idx="12">
                  <c:v>-5.8414907968000405</c:v>
                </c:pt>
                <c:pt idx="13">
                  <c:v>-5.5939013243117808</c:v>
                </c:pt>
                <c:pt idx="14">
                  <c:v>-5.2238406927418692</c:v>
                </c:pt>
                <c:pt idx="15">
                  <c:v>-4.6469690273985167</c:v>
                </c:pt>
                <c:pt idx="16">
                  <c:v>-5.001380462160335</c:v>
                </c:pt>
                <c:pt idx="17">
                  <c:v>-5.3872793875398131</c:v>
                </c:pt>
                <c:pt idx="18">
                  <c:v>-5.5974357120315972</c:v>
                </c:pt>
                <c:pt idx="19">
                  <c:v>-5.7402859076291275</c:v>
                </c:pt>
                <c:pt idx="20">
                  <c:v>-5.6049259926893678</c:v>
                </c:pt>
                <c:pt idx="21">
                  <c:v>-5.5277827931808288</c:v>
                </c:pt>
                <c:pt idx="22">
                  <c:v>-5.4842678159642499</c:v>
                </c:pt>
                <c:pt idx="23">
                  <c:v>-5.4665616164978195</c:v>
                </c:pt>
                <c:pt idx="24">
                  <c:v>-5.1829826311239717</c:v>
                </c:pt>
                <c:pt idx="25">
                  <c:v>-5.0023557016148628</c:v>
                </c:pt>
                <c:pt idx="26">
                  <c:v>-4.7490696472189793</c:v>
                </c:pt>
                <c:pt idx="27">
                  <c:v>-4.540080027101129</c:v>
                </c:pt>
                <c:pt idx="28">
                  <c:v>-4.4200961398473657</c:v>
                </c:pt>
                <c:pt idx="29">
                  <c:v>-3.9237011416708456</c:v>
                </c:pt>
                <c:pt idx="30">
                  <c:v>-3.5963713283938499</c:v>
                </c:pt>
                <c:pt idx="31">
                  <c:v>-3.1201258112814338</c:v>
                </c:pt>
                <c:pt idx="34" formatCode="0.00">
                  <c:v>-6.5449782318963843</c:v>
                </c:pt>
                <c:pt idx="35" formatCode="0.00">
                  <c:v>-6.9907501240321439</c:v>
                </c:pt>
                <c:pt idx="36" formatCode="0.00">
                  <c:v>-6.6592014317298656</c:v>
                </c:pt>
                <c:pt idx="37" formatCode="0.00">
                  <c:v>-6.4719498654421583</c:v>
                </c:pt>
                <c:pt idx="38" formatCode="0.00">
                  <c:v>-5.4660661938564132</c:v>
                </c:pt>
                <c:pt idx="39" formatCode="0.00">
                  <c:v>-6.8345464902841941</c:v>
                </c:pt>
                <c:pt idx="40" formatCode="0.00">
                  <c:v>-7.1880348004288868</c:v>
                </c:pt>
                <c:pt idx="41" formatCode="0.00">
                  <c:v>-6.7582946797455197</c:v>
                </c:pt>
                <c:pt idx="42" formatCode="0.00">
                  <c:v>-7.1918843810447299</c:v>
                </c:pt>
                <c:pt idx="43" formatCode="0.00">
                  <c:v>-6.7951365780703981</c:v>
                </c:pt>
                <c:pt idx="44" formatCode="0.00">
                  <c:v>-7.0457578634857718</c:v>
                </c:pt>
                <c:pt idx="45" formatCode="0.00">
                  <c:v>-6.6399930190984273</c:v>
                </c:pt>
                <c:pt idx="46" formatCode="0.00">
                  <c:v>-6.0739551108757652</c:v>
                </c:pt>
                <c:pt idx="47" formatCode="0.00">
                  <c:v>-6.1885109113881596</c:v>
                </c:pt>
                <c:pt idx="48" formatCode="0.00">
                  <c:v>-6.0559718350680676</c:v>
                </c:pt>
                <c:pt idx="49" formatCode="0.00">
                  <c:v>-6.9090710299978078</c:v>
                </c:pt>
                <c:pt idx="50" formatCode="0.00">
                  <c:v>-7.0197083452446023</c:v>
                </c:pt>
                <c:pt idx="51" formatCode="0.00">
                  <c:v>-6.8765560647924184</c:v>
                </c:pt>
                <c:pt idx="52" formatCode="0.00">
                  <c:v>-6.8175288732259487</c:v>
                </c:pt>
                <c:pt idx="53" formatCode="0.00">
                  <c:v>-6.7145051973095065</c:v>
                </c:pt>
                <c:pt idx="54" formatCode="0.00">
                  <c:v>-7.1269945879016632</c:v>
                </c:pt>
                <c:pt idx="55" formatCode="0.00">
                  <c:v>-6.8003308261137931</c:v>
                </c:pt>
                <c:pt idx="56" formatCode="0.00">
                  <c:v>-6.5666498692198783</c:v>
                </c:pt>
                <c:pt idx="57" formatCode="0.00">
                  <c:v>-6.0943288949755141</c:v>
                </c:pt>
                <c:pt idx="58" formatCode="0.00">
                  <c:v>-6.0309036376566754</c:v>
                </c:pt>
                <c:pt idx="59" formatCode="0.00">
                  <c:v>-5.9162035922777267</c:v>
                </c:pt>
                <c:pt idx="60" formatCode="0.00">
                  <c:v>-6.2408192520228312</c:v>
                </c:pt>
                <c:pt idx="61" formatCode="0.00">
                  <c:v>-6.472299145474695</c:v>
                </c:pt>
                <c:pt idx="62" formatCode="0.00">
                  <c:v>-5.84391925816327</c:v>
                </c:pt>
                <c:pt idx="63" formatCode="0.00">
                  <c:v>-5.2179086989555392</c:v>
                </c:pt>
                <c:pt idx="64" formatCode="0.00">
                  <c:v>-3.6824174100460438</c:v>
                </c:pt>
                <c:pt idx="67" formatCode="0.00">
                  <c:v>-2.7844891711177175</c:v>
                </c:pt>
                <c:pt idx="68" formatCode="0.00">
                  <c:v>-3.0000979373975989</c:v>
                </c:pt>
                <c:pt idx="69" formatCode="0.00">
                  <c:v>-2.6798898291696656</c:v>
                </c:pt>
                <c:pt idx="70" formatCode="0.00">
                  <c:v>-2.9882165608342088</c:v>
                </c:pt>
                <c:pt idx="71" formatCode="0.00">
                  <c:v>-3.3864341137142322</c:v>
                </c:pt>
                <c:pt idx="72" formatCode="0.00">
                  <c:v>-3.7486972771595251</c:v>
                </c:pt>
                <c:pt idx="73" formatCode="0.00">
                  <c:v>-4.0357108081552209</c:v>
                </c:pt>
                <c:pt idx="74" formatCode="0.00">
                  <c:v>-3.3963544160653378</c:v>
                </c:pt>
                <c:pt idx="75" formatCode="0.00">
                  <c:v>-3.4203305283311041</c:v>
                </c:pt>
                <c:pt idx="76" formatCode="0.00">
                  <c:v>-3.0762723664308504</c:v>
                </c:pt>
                <c:pt idx="77" formatCode="0.00">
                  <c:v>-3.0543507195829211</c:v>
                </c:pt>
                <c:pt idx="78" formatCode="0.00">
                  <c:v>-3.3610568958517835</c:v>
                </c:pt>
                <c:pt idx="79" formatCode="0.00">
                  <c:v>-3.4213059400637738</c:v>
                </c:pt>
                <c:pt idx="80" formatCode="0.00">
                  <c:v>-3.3665961895502545</c:v>
                </c:pt>
                <c:pt idx="81" formatCode="0.00">
                  <c:v>-3.7677267768733742</c:v>
                </c:pt>
                <c:pt idx="82" formatCode="0.00">
                  <c:v>-3.8596612835125987</c:v>
                </c:pt>
                <c:pt idx="83" formatCode="0.00">
                  <c:v>-3.564924901596862</c:v>
                </c:pt>
                <c:pt idx="84" formatCode="0.00">
                  <c:v>-3.6895602562653886</c:v>
                </c:pt>
                <c:pt idx="85" formatCode="0.00">
                  <c:v>-3.2394347953896174</c:v>
                </c:pt>
                <c:pt idx="86" formatCode="0.00">
                  <c:v>-3.310889715688996</c:v>
                </c:pt>
                <c:pt idx="87" formatCode="0.00">
                  <c:v>-3.3633699169682552</c:v>
                </c:pt>
                <c:pt idx="88" formatCode="0.00">
                  <c:v>-3.2938954698995881</c:v>
                </c:pt>
                <c:pt idx="89" formatCode="0.00">
                  <c:v>-3.4917229643037819</c:v>
                </c:pt>
                <c:pt idx="90" formatCode="0.00">
                  <c:v>-3.303938909110784</c:v>
                </c:pt>
                <c:pt idx="91" formatCode="0.00">
                  <c:v>-3.3395345491055006</c:v>
                </c:pt>
                <c:pt idx="92" formatCode="0.00">
                  <c:v>-3.3778430557580865</c:v>
                </c:pt>
                <c:pt idx="93" formatCode="0.00">
                  <c:v>-3.2507890836517719</c:v>
                </c:pt>
                <c:pt idx="94" formatCode="0.00">
                  <c:v>-3.2910953031282864</c:v>
                </c:pt>
                <c:pt idx="95" formatCode="0.00">
                  <c:v>-3.0785505684447498</c:v>
                </c:pt>
                <c:pt idx="96" formatCode="0.00">
                  <c:v>-2.8710479836685265</c:v>
                </c:pt>
                <c:pt idx="97" formatCode="0.00">
                  <c:v>-2.8323614213305972</c:v>
                </c:pt>
                <c:pt idx="100">
                  <c:v>-3.4008332000683041</c:v>
                </c:pt>
                <c:pt idx="101">
                  <c:v>-3.0862087831183862</c:v>
                </c:pt>
                <c:pt idx="102">
                  <c:v>-2.7833877867223547</c:v>
                </c:pt>
                <c:pt idx="103">
                  <c:v>-2.5632415341033488</c:v>
                </c:pt>
                <c:pt idx="104">
                  <c:v>-2.5888846842485997</c:v>
                </c:pt>
                <c:pt idx="105">
                  <c:v>-2.6241591279668253</c:v>
                </c:pt>
                <c:pt idx="106">
                  <c:v>-2.6700077538937883</c:v>
                </c:pt>
                <c:pt idx="107">
                  <c:v>-2.6892653589423876</c:v>
                </c:pt>
                <c:pt idx="108">
                  <c:v>-3.1063562086830832</c:v>
                </c:pt>
                <c:pt idx="109">
                  <c:v>-3.5043622927171705</c:v>
                </c:pt>
                <c:pt idx="110">
                  <c:v>-3.892743348885328</c:v>
                </c:pt>
                <c:pt idx="111">
                  <c:v>-4.2636358621796324</c:v>
                </c:pt>
                <c:pt idx="112">
                  <c:v>-4.2698896515943652</c:v>
                </c:pt>
                <c:pt idx="113">
                  <c:v>-4.2804901345413855</c:v>
                </c:pt>
                <c:pt idx="114">
                  <c:v>-4.2794482956754765</c:v>
                </c:pt>
                <c:pt idx="115">
                  <c:v>-4.2812286015681389</c:v>
                </c:pt>
                <c:pt idx="116">
                  <c:v>-4.1721249701299579</c:v>
                </c:pt>
                <c:pt idx="117">
                  <c:v>-4.0419424897502338</c:v>
                </c:pt>
                <c:pt idx="118">
                  <c:v>-3.9470044178952906</c:v>
                </c:pt>
                <c:pt idx="119">
                  <c:v>-3.8368765548790233</c:v>
                </c:pt>
                <c:pt idx="120">
                  <c:v>-3.7579905048503766</c:v>
                </c:pt>
                <c:pt idx="121">
                  <c:v>-3.6698556282660779</c:v>
                </c:pt>
                <c:pt idx="122">
                  <c:v>-3.5673808441183859</c:v>
                </c:pt>
                <c:pt idx="123">
                  <c:v>-3.5052594533296841</c:v>
                </c:pt>
                <c:pt idx="124">
                  <c:v>-3.5604146366974398</c:v>
                </c:pt>
                <c:pt idx="125">
                  <c:v>-3.6269018608784758</c:v>
                </c:pt>
                <c:pt idx="126">
                  <c:v>-3.6913522343161196</c:v>
                </c:pt>
                <c:pt idx="127">
                  <c:v>-3.7191632255617626</c:v>
                </c:pt>
                <c:pt idx="128">
                  <c:v>-3.5149169254799202</c:v>
                </c:pt>
                <c:pt idx="129">
                  <c:v>-3.3898045110475414</c:v>
                </c:pt>
                <c:pt idx="130">
                  <c:v>-3.1792588856420743</c:v>
                </c:pt>
                <c:pt idx="133">
                  <c:v>-9.2942288367645037E-2</c:v>
                </c:pt>
                <c:pt idx="134">
                  <c:v>-0.25827802393778382</c:v>
                </c:pt>
                <c:pt idx="135">
                  <c:v>-0.35856990679476353</c:v>
                </c:pt>
                <c:pt idx="136">
                  <c:v>-0.2836993052048688</c:v>
                </c:pt>
                <c:pt idx="137">
                  <c:v>-0.80461080761695469</c:v>
                </c:pt>
                <c:pt idx="138">
                  <c:v>-1.1963779708119269</c:v>
                </c:pt>
                <c:pt idx="139">
                  <c:v>-1.3267803695882301</c:v>
                </c:pt>
                <c:pt idx="140">
                  <c:v>-0.65641670196679747</c:v>
                </c:pt>
                <c:pt idx="141">
                  <c:v>-0.29494642816422401</c:v>
                </c:pt>
                <c:pt idx="142">
                  <c:v>-0.84370534646295481</c:v>
                </c:pt>
                <c:pt idx="143">
                  <c:v>-1.1654349784216349</c:v>
                </c:pt>
                <c:pt idx="144">
                  <c:v>-1.9515088696434035</c:v>
                </c:pt>
                <c:pt idx="145">
                  <c:v>-2.1939364511541948</c:v>
                </c:pt>
                <c:pt idx="146">
                  <c:v>-2.3909514430793948</c:v>
                </c:pt>
                <c:pt idx="147">
                  <c:v>-2.7512500907820097</c:v>
                </c:pt>
                <c:pt idx="148">
                  <c:v>-2.4852430790364108</c:v>
                </c:pt>
                <c:pt idx="149">
                  <c:v>-2.749159087181583</c:v>
                </c:pt>
                <c:pt idx="150">
                  <c:v>-3.1456085882364224</c:v>
                </c:pt>
                <c:pt idx="151">
                  <c:v>-2.9606563805096777</c:v>
                </c:pt>
                <c:pt idx="152">
                  <c:v>-2.8821414307097455</c:v>
                </c:pt>
                <c:pt idx="153">
                  <c:v>-3.0443752646023641</c:v>
                </c:pt>
                <c:pt idx="154">
                  <c:v>-2.5256871373656384</c:v>
                </c:pt>
                <c:pt idx="155">
                  <c:v>-2.8275929986474013</c:v>
                </c:pt>
                <c:pt idx="156">
                  <c:v>-3.1175685000002442</c:v>
                </c:pt>
                <c:pt idx="157">
                  <c:v>-2.7979211004088556</c:v>
                </c:pt>
                <c:pt idx="158">
                  <c:v>-2.7445220055464081</c:v>
                </c:pt>
                <c:pt idx="159">
                  <c:v>-2.7852832464131017</c:v>
                </c:pt>
                <c:pt idx="160">
                  <c:v>-2.9069592974639353</c:v>
                </c:pt>
                <c:pt idx="161">
                  <c:v>-2.8094256105031423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A-412A-861E-C3165A4D5BB7}"/>
            </c:ext>
          </c:extLst>
        </c:ser>
        <c:ser>
          <c:idx val="2"/>
          <c:order val="2"/>
          <c:tx>
            <c:strRef>
              <c:f>'54. ábra'!$B$7</c:f>
              <c:strCache>
                <c:ptCount val="1"/>
                <c:pt idx="0">
                  <c:v>Hitelek és kötvények kamatainak egyenlege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'54.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'54. ábra'!$C$7:$FH$7</c:f>
              <c:numCache>
                <c:formatCode>0.0</c:formatCode>
                <c:ptCount val="162"/>
                <c:pt idx="0">
                  <c:v>-2.5570073430422875</c:v>
                </c:pt>
                <c:pt idx="1">
                  <c:v>-2.4950525479243457</c:v>
                </c:pt>
                <c:pt idx="2">
                  <c:v>-2.438700109384591</c:v>
                </c:pt>
                <c:pt idx="3">
                  <c:v>-2.3642040066513013</c:v>
                </c:pt>
                <c:pt idx="4">
                  <c:v>-2.2943030072565334</c:v>
                </c:pt>
                <c:pt idx="5">
                  <c:v>-2.2197355284681115</c:v>
                </c:pt>
                <c:pt idx="6">
                  <c:v>-2.1615834118960264</c:v>
                </c:pt>
                <c:pt idx="7">
                  <c:v>-2.107180096414718</c:v>
                </c:pt>
                <c:pt idx="8">
                  <c:v>-2.0553271473174877</c:v>
                </c:pt>
                <c:pt idx="9">
                  <c:v>-1.9714637809828559</c:v>
                </c:pt>
                <c:pt idx="10">
                  <c:v>-1.8676216743335323</c:v>
                </c:pt>
                <c:pt idx="11">
                  <c:v>-1.7576402640196935</c:v>
                </c:pt>
                <c:pt idx="12">
                  <c:v>-1.6670402466335044</c:v>
                </c:pt>
                <c:pt idx="13">
                  <c:v>-1.558981402906606</c:v>
                </c:pt>
                <c:pt idx="14">
                  <c:v>-1.4593440818353245</c:v>
                </c:pt>
                <c:pt idx="15">
                  <c:v>-1.3874418849239161</c:v>
                </c:pt>
                <c:pt idx="16">
                  <c:v>-1.3029358715394181</c:v>
                </c:pt>
                <c:pt idx="17">
                  <c:v>-1.2403638102156183</c:v>
                </c:pt>
                <c:pt idx="18">
                  <c:v>-1.1618915505110539</c:v>
                </c:pt>
                <c:pt idx="19">
                  <c:v>-1.0675864669065984</c:v>
                </c:pt>
                <c:pt idx="20">
                  <c:v>-0.97901032972898627</c:v>
                </c:pt>
                <c:pt idx="21">
                  <c:v>-0.90545587017175144</c:v>
                </c:pt>
                <c:pt idx="22">
                  <c:v>-0.85458823171791676</c:v>
                </c:pt>
                <c:pt idx="23">
                  <c:v>-0.80672390957798013</c:v>
                </c:pt>
                <c:pt idx="24">
                  <c:v>-0.77469576256301187</c:v>
                </c:pt>
                <c:pt idx="25">
                  <c:v>-0.73136332103693247</c:v>
                </c:pt>
                <c:pt idx="26">
                  <c:v>-0.70077346582263789</c:v>
                </c:pt>
                <c:pt idx="27">
                  <c:v>-0.67226040710321278</c:v>
                </c:pt>
                <c:pt idx="28">
                  <c:v>-0.64211515980505218</c:v>
                </c:pt>
                <c:pt idx="29">
                  <c:v>-0.64904472677502512</c:v>
                </c:pt>
                <c:pt idx="30">
                  <c:v>-0.64229536706435642</c:v>
                </c:pt>
                <c:pt idx="31">
                  <c:v>-0.62537042017140143</c:v>
                </c:pt>
                <c:pt idx="34" formatCode="0.00">
                  <c:v>-0.12690064669807438</c:v>
                </c:pt>
                <c:pt idx="35" formatCode="0.00">
                  <c:v>-0.17122031466240278</c:v>
                </c:pt>
                <c:pt idx="36" formatCode="0.00">
                  <c:v>-0.1302988835797258</c:v>
                </c:pt>
                <c:pt idx="37" formatCode="0.00">
                  <c:v>-0.13756892560739425</c:v>
                </c:pt>
                <c:pt idx="38" formatCode="0.00">
                  <c:v>-8.4855824020134085E-2</c:v>
                </c:pt>
                <c:pt idx="39" formatCode="0.00">
                  <c:v>-6.1396290904488948E-2</c:v>
                </c:pt>
                <c:pt idx="40" formatCode="0.00">
                  <c:v>-6.4358347277642169E-2</c:v>
                </c:pt>
                <c:pt idx="41" formatCode="0.00">
                  <c:v>-5.3924923326490737E-2</c:v>
                </c:pt>
                <c:pt idx="42" formatCode="0.00">
                  <c:v>1.3432731380361163E-2</c:v>
                </c:pt>
                <c:pt idx="43" formatCode="0.00">
                  <c:v>0.17822805824122151</c:v>
                </c:pt>
                <c:pt idx="44" formatCode="0.00">
                  <c:v>0.1482620724679003</c:v>
                </c:pt>
                <c:pt idx="45" formatCode="0.00">
                  <c:v>0.20895536468135489</c:v>
                </c:pt>
                <c:pt idx="46" formatCode="0.00">
                  <c:v>0.23521037132001205</c:v>
                </c:pt>
                <c:pt idx="47" formatCode="0.00">
                  <c:v>0.42255545002642109</c:v>
                </c:pt>
                <c:pt idx="48" formatCode="0.00">
                  <c:v>0.6254137932014312</c:v>
                </c:pt>
                <c:pt idx="49" formatCode="0.00">
                  <c:v>0.65121962078785378</c:v>
                </c:pt>
                <c:pt idx="50" formatCode="0.00">
                  <c:v>0.67310516077009885</c:v>
                </c:pt>
                <c:pt idx="51" formatCode="0.00">
                  <c:v>0.72209605172899016</c:v>
                </c:pt>
                <c:pt idx="52" formatCode="0.00">
                  <c:v>0.62380426432063119</c:v>
                </c:pt>
                <c:pt idx="53" formatCode="0.00">
                  <c:v>0.75394292397973628</c:v>
                </c:pt>
                <c:pt idx="54" formatCode="0.00">
                  <c:v>0.71415733029776507</c:v>
                </c:pt>
                <c:pt idx="55" formatCode="0.00">
                  <c:v>0.76734092411736887</c:v>
                </c:pt>
                <c:pt idx="56" formatCode="0.00">
                  <c:v>0.66853838216591044</c:v>
                </c:pt>
                <c:pt idx="57" formatCode="0.00">
                  <c:v>0.52882830293629568</c:v>
                </c:pt>
                <c:pt idx="58" formatCode="0.00">
                  <c:v>0.44628593220164303</c:v>
                </c:pt>
                <c:pt idx="59" formatCode="0.00">
                  <c:v>0.35358264590134852</c:v>
                </c:pt>
                <c:pt idx="60" formatCode="0.00">
                  <c:v>0.31649450540466106</c:v>
                </c:pt>
                <c:pt idx="61" formatCode="0.00">
                  <c:v>0.30657178092932336</c:v>
                </c:pt>
                <c:pt idx="62" formatCode="0.00">
                  <c:v>0.28863029462861467</c:v>
                </c:pt>
                <c:pt idx="63" formatCode="0.00">
                  <c:v>0.25406662211766456</c:v>
                </c:pt>
                <c:pt idx="64" formatCode="0.00">
                  <c:v>0.32704219760511433</c:v>
                </c:pt>
                <c:pt idx="67" formatCode="0.00">
                  <c:v>-1.2666718956580398</c:v>
                </c:pt>
                <c:pt idx="68" formatCode="0.00">
                  <c:v>-1.2729311234847756</c:v>
                </c:pt>
                <c:pt idx="69" formatCode="0.00">
                  <c:v>-1.2389993678261133</c:v>
                </c:pt>
                <c:pt idx="70" formatCode="0.00">
                  <c:v>-1.175413093185913</c:v>
                </c:pt>
                <c:pt idx="71" formatCode="0.00">
                  <c:v>-1.1150078112157797</c:v>
                </c:pt>
                <c:pt idx="72" formatCode="0.00">
                  <c:v>-1.0478932825421148</c:v>
                </c:pt>
                <c:pt idx="73" formatCode="0.00">
                  <c:v>-1.0042066521559945</c:v>
                </c:pt>
                <c:pt idx="74" formatCode="0.00">
                  <c:v>-0.98603522326474724</c:v>
                </c:pt>
                <c:pt idx="75" formatCode="0.00">
                  <c:v>-0.96424675303923602</c:v>
                </c:pt>
                <c:pt idx="76" formatCode="0.00">
                  <c:v>-0.92319642785616107</c:v>
                </c:pt>
                <c:pt idx="77" formatCode="0.00">
                  <c:v>-0.88014242141442123</c:v>
                </c:pt>
                <c:pt idx="78" formatCode="0.00">
                  <c:v>-0.83103297710441648</c:v>
                </c:pt>
                <c:pt idx="79" formatCode="0.00">
                  <c:v>-0.78436032900016817</c:v>
                </c:pt>
                <c:pt idx="80" formatCode="0.00">
                  <c:v>-0.75485091454308051</c:v>
                </c:pt>
                <c:pt idx="81" formatCode="0.00">
                  <c:v>-0.72983855278338128</c:v>
                </c:pt>
                <c:pt idx="82" formatCode="0.00">
                  <c:v>-0.70870948788807853</c:v>
                </c:pt>
                <c:pt idx="83" formatCode="0.00">
                  <c:v>-0.68828122519212398</c:v>
                </c:pt>
                <c:pt idx="84" formatCode="0.00">
                  <c:v>-0.6771232662223059</c:v>
                </c:pt>
                <c:pt idx="85" formatCode="0.00">
                  <c:v>-0.65892093190308765</c:v>
                </c:pt>
                <c:pt idx="86" formatCode="0.00">
                  <c:v>-0.63807378855991315</c:v>
                </c:pt>
                <c:pt idx="87" formatCode="0.00">
                  <c:v>-0.62059022545310438</c:v>
                </c:pt>
                <c:pt idx="88" formatCode="0.00">
                  <c:v>-0.58568057272420726</c:v>
                </c:pt>
                <c:pt idx="89" formatCode="0.00">
                  <c:v>-0.54323520043533735</c:v>
                </c:pt>
                <c:pt idx="90" formatCode="0.00">
                  <c:v>-0.50029599389444801</c:v>
                </c:pt>
                <c:pt idx="91" formatCode="0.00">
                  <c:v>-0.45156721966195423</c:v>
                </c:pt>
                <c:pt idx="92" formatCode="0.00">
                  <c:v>-0.39428671243056923</c:v>
                </c:pt>
                <c:pt idx="93" formatCode="0.00">
                  <c:v>-0.35678971985974228</c:v>
                </c:pt>
                <c:pt idx="94" formatCode="0.00">
                  <c:v>-0.32349536526163525</c:v>
                </c:pt>
                <c:pt idx="95" formatCode="0.00">
                  <c:v>-0.31253463042227669</c:v>
                </c:pt>
                <c:pt idx="96" formatCode="0.00">
                  <c:v>-0.3137222149987996</c:v>
                </c:pt>
                <c:pt idx="97" formatCode="0.00">
                  <c:v>-0.29846924334475422</c:v>
                </c:pt>
                <c:pt idx="100">
                  <c:v>-1.5720756005734859E-2</c:v>
                </c:pt>
                <c:pt idx="101">
                  <c:v>-5.8763057894445581E-2</c:v>
                </c:pt>
                <c:pt idx="102">
                  <c:v>-9.2424803799387778E-2</c:v>
                </c:pt>
                <c:pt idx="103">
                  <c:v>-0.15500606457869681</c:v>
                </c:pt>
                <c:pt idx="104">
                  <c:v>-0.2279865909118266</c:v>
                </c:pt>
                <c:pt idx="105">
                  <c:v>-0.31653229560392493</c:v>
                </c:pt>
                <c:pt idx="106">
                  <c:v>-0.37910860602954477</c:v>
                </c:pt>
                <c:pt idx="107">
                  <c:v>-0.40238678692380692</c:v>
                </c:pt>
                <c:pt idx="108">
                  <c:v>-0.33573446951874164</c:v>
                </c:pt>
                <c:pt idx="109">
                  <c:v>-0.33247536005307188</c:v>
                </c:pt>
                <c:pt idx="110">
                  <c:v>-0.35484473636383296</c:v>
                </c:pt>
                <c:pt idx="111">
                  <c:v>-0.3234395920148021</c:v>
                </c:pt>
                <c:pt idx="112">
                  <c:v>-0.37414694496547884</c:v>
                </c:pt>
                <c:pt idx="113">
                  <c:v>-0.35799966755401602</c:v>
                </c:pt>
                <c:pt idx="114">
                  <c:v>-0.38103658793314032</c:v>
                </c:pt>
                <c:pt idx="115">
                  <c:v>-0.44551920692399261</c:v>
                </c:pt>
                <c:pt idx="116">
                  <c:v>-0.47853339623913183</c:v>
                </c:pt>
                <c:pt idx="117">
                  <c:v>-0.52009754405792474</c:v>
                </c:pt>
                <c:pt idx="118">
                  <c:v>-0.49783656062839743</c:v>
                </c:pt>
                <c:pt idx="119">
                  <c:v>-0.49602341353541801</c:v>
                </c:pt>
                <c:pt idx="120">
                  <c:v>-0.46763144614119279</c:v>
                </c:pt>
                <c:pt idx="121">
                  <c:v>-0.41306580871061582</c:v>
                </c:pt>
                <c:pt idx="122">
                  <c:v>-0.37620434026246041</c:v>
                </c:pt>
                <c:pt idx="123">
                  <c:v>-0.3261252101826142</c:v>
                </c:pt>
                <c:pt idx="124">
                  <c:v>-0.30101347073816509</c:v>
                </c:pt>
                <c:pt idx="125">
                  <c:v>-0.27346983619004517</c:v>
                </c:pt>
                <c:pt idx="126">
                  <c:v>-0.2931647016329455</c:v>
                </c:pt>
                <c:pt idx="127">
                  <c:v>-0.28125439459991641</c:v>
                </c:pt>
                <c:pt idx="128">
                  <c:v>-0.33831542178469709</c:v>
                </c:pt>
                <c:pt idx="129">
                  <c:v>-0.38981656271193144</c:v>
                </c:pt>
                <c:pt idx="130">
                  <c:v>-0.39692764842298001</c:v>
                </c:pt>
                <c:pt idx="133">
                  <c:v>-1.4526341742219633</c:v>
                </c:pt>
                <c:pt idx="134">
                  <c:v>-1.2640326524608851</c:v>
                </c:pt>
                <c:pt idx="135">
                  <c:v>-1.3367159240307789</c:v>
                </c:pt>
                <c:pt idx="136">
                  <c:v>-1.9849896390199731</c:v>
                </c:pt>
                <c:pt idx="137">
                  <c:v>-1.4904269765416864</c:v>
                </c:pt>
                <c:pt idx="138">
                  <c:v>-1.4849964784310723</c:v>
                </c:pt>
                <c:pt idx="139">
                  <c:v>-1.3392065513516993</c:v>
                </c:pt>
                <c:pt idx="140">
                  <c:v>-0.62824288876381917</c:v>
                </c:pt>
                <c:pt idx="141">
                  <c:v>-0.40538031279827713</c:v>
                </c:pt>
                <c:pt idx="142">
                  <c:v>-0.3417753438120299</c:v>
                </c:pt>
                <c:pt idx="143">
                  <c:v>-0.24119238093786133</c:v>
                </c:pt>
                <c:pt idx="144">
                  <c:v>-0.22878122795077138</c:v>
                </c:pt>
                <c:pt idx="145">
                  <c:v>-0.87338786794761902</c:v>
                </c:pt>
                <c:pt idx="146">
                  <c:v>-0.79917016026522836</c:v>
                </c:pt>
                <c:pt idx="147">
                  <c:v>-0.76274894527810533</c:v>
                </c:pt>
                <c:pt idx="148">
                  <c:v>-0.82843396108806622</c:v>
                </c:pt>
                <c:pt idx="149">
                  <c:v>-0.80980839560452211</c:v>
                </c:pt>
                <c:pt idx="150">
                  <c:v>-0.77197313806544621</c:v>
                </c:pt>
                <c:pt idx="151">
                  <c:v>-0.73717945207430002</c:v>
                </c:pt>
                <c:pt idx="152">
                  <c:v>-0.60235470778917799</c:v>
                </c:pt>
                <c:pt idx="153">
                  <c:v>-0.56411644399697525</c:v>
                </c:pt>
                <c:pt idx="154">
                  <c:v>-0.58500716251172347</c:v>
                </c:pt>
                <c:pt idx="155">
                  <c:v>-0.56530757032806045</c:v>
                </c:pt>
                <c:pt idx="156">
                  <c:v>-0.54446931357451867</c:v>
                </c:pt>
                <c:pt idx="157">
                  <c:v>-0.5660484123886147</c:v>
                </c:pt>
                <c:pt idx="158">
                  <c:v>-0.52506556854440145</c:v>
                </c:pt>
                <c:pt idx="159">
                  <c:v>-0.52511173814378975</c:v>
                </c:pt>
                <c:pt idx="160">
                  <c:v>-0.50315513293032577</c:v>
                </c:pt>
                <c:pt idx="161">
                  <c:v>-0.49077120365363675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A-412A-861E-C3165A4D5BB7}"/>
            </c:ext>
          </c:extLst>
        </c:ser>
        <c:ser>
          <c:idx val="4"/>
          <c:order val="4"/>
          <c:tx>
            <c:strRef>
              <c:f>'54. ábra'!$B$9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'54.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'54. ábra'!$C$9:$FH$9</c:f>
              <c:numCache>
                <c:formatCode>0.0</c:formatCode>
                <c:ptCount val="162"/>
                <c:pt idx="0">
                  <c:v>-0.94990160787022726</c:v>
                </c:pt>
                <c:pt idx="1">
                  <c:v>-0.84109328952793749</c:v>
                </c:pt>
                <c:pt idx="2">
                  <c:v>-0.72569007751035486</c:v>
                </c:pt>
                <c:pt idx="3">
                  <c:v>-0.60820447239028319</c:v>
                </c:pt>
                <c:pt idx="4">
                  <c:v>-0.58697419340014134</c:v>
                </c:pt>
                <c:pt idx="5">
                  <c:v>-0.57457190061926733</c:v>
                </c:pt>
                <c:pt idx="6">
                  <c:v>-0.57082571894973033</c:v>
                </c:pt>
                <c:pt idx="7">
                  <c:v>-0.56238876997170428</c:v>
                </c:pt>
                <c:pt idx="8">
                  <c:v>-0.56531506033334</c:v>
                </c:pt>
                <c:pt idx="9">
                  <c:v>-0.56724590220422566</c:v>
                </c:pt>
                <c:pt idx="10">
                  <c:v>-0.55464410999386227</c:v>
                </c:pt>
                <c:pt idx="11">
                  <c:v>-0.51662725602658432</c:v>
                </c:pt>
                <c:pt idx="12">
                  <c:v>-0.38123162258904819</c:v>
                </c:pt>
                <c:pt idx="13">
                  <c:v>-0.23536841130615288</c:v>
                </c:pt>
                <c:pt idx="14">
                  <c:v>-0.11783807182675704</c:v>
                </c:pt>
                <c:pt idx="15">
                  <c:v>-4.09465043155346E-2</c:v>
                </c:pt>
                <c:pt idx="16">
                  <c:v>-9.2032657164305545E-2</c:v>
                </c:pt>
                <c:pt idx="17">
                  <c:v>-0.1549278555469249</c:v>
                </c:pt>
                <c:pt idx="18">
                  <c:v>-0.17691808534188561</c:v>
                </c:pt>
                <c:pt idx="19">
                  <c:v>-0.18526561627441607</c:v>
                </c:pt>
                <c:pt idx="20">
                  <c:v>-0.15726004551462427</c:v>
                </c:pt>
                <c:pt idx="21">
                  <c:v>-0.13072364521786622</c:v>
                </c:pt>
                <c:pt idx="22">
                  <c:v>-0.12175538625339236</c:v>
                </c:pt>
                <c:pt idx="23">
                  <c:v>-0.11091545773205332</c:v>
                </c:pt>
                <c:pt idx="24">
                  <c:v>-8.8890331269497538E-2</c:v>
                </c:pt>
                <c:pt idx="25">
                  <c:v>-5.8510689163734572E-2</c:v>
                </c:pt>
                <c:pt idx="26">
                  <c:v>-3.4580265866815063E-2</c:v>
                </c:pt>
                <c:pt idx="27">
                  <c:v>-2.5889591973425916E-2</c:v>
                </c:pt>
                <c:pt idx="28">
                  <c:v>-2.9999115798764804E-2</c:v>
                </c:pt>
                <c:pt idx="29">
                  <c:v>-5.3607564969501968E-2</c:v>
                </c:pt>
                <c:pt idx="30">
                  <c:v>-9.3247883516353533E-2</c:v>
                </c:pt>
                <c:pt idx="31">
                  <c:v>-0.1148288029250317</c:v>
                </c:pt>
                <c:pt idx="34" formatCode="0.00">
                  <c:v>-0.33043690345089277</c:v>
                </c:pt>
                <c:pt idx="35" formatCode="0.00">
                  <c:v>-0.33858599624235447</c:v>
                </c:pt>
                <c:pt idx="36" formatCode="0.00">
                  <c:v>-0.34534500851211264</c:v>
                </c:pt>
                <c:pt idx="37" formatCode="0.00">
                  <c:v>-0.35129319808545206</c:v>
                </c:pt>
                <c:pt idx="38" formatCode="0.00">
                  <c:v>-0.33266766128131037</c:v>
                </c:pt>
                <c:pt idx="39" formatCode="0.00">
                  <c:v>-0.3134375593391987</c:v>
                </c:pt>
                <c:pt idx="40" formatCode="0.00">
                  <c:v>-0.2935755151679626</c:v>
                </c:pt>
                <c:pt idx="41" formatCode="0.00">
                  <c:v>-0.27558107114794822</c:v>
                </c:pt>
                <c:pt idx="42" formatCode="0.00">
                  <c:v>-0.26909197234981586</c:v>
                </c:pt>
                <c:pt idx="43" formatCode="0.00">
                  <c:v>-0.26239983497174629</c:v>
                </c:pt>
                <c:pt idx="44" formatCode="0.00">
                  <c:v>-0.25632971944531696</c:v>
                </c:pt>
                <c:pt idx="45" formatCode="0.00">
                  <c:v>-0.2504634280943554</c:v>
                </c:pt>
                <c:pt idx="46" formatCode="0.00">
                  <c:v>-0.2538483691461591</c:v>
                </c:pt>
                <c:pt idx="47" formatCode="0.00">
                  <c:v>-0.25687661621305363</c:v>
                </c:pt>
                <c:pt idx="48" formatCode="0.00">
                  <c:v>-0.26084955118533104</c:v>
                </c:pt>
                <c:pt idx="49" formatCode="0.00">
                  <c:v>-0.26443292606980645</c:v>
                </c:pt>
                <c:pt idx="50" formatCode="0.00">
                  <c:v>-0.2551658689598717</c:v>
                </c:pt>
                <c:pt idx="51" formatCode="0.00">
                  <c:v>-0.24519891666461699</c:v>
                </c:pt>
                <c:pt idx="52" formatCode="0.00">
                  <c:v>-0.23467809039814941</c:v>
                </c:pt>
                <c:pt idx="53" formatCode="0.00">
                  <c:v>-0.22400200804555548</c:v>
                </c:pt>
                <c:pt idx="54" formatCode="0.00">
                  <c:v>-0.22442234337866715</c:v>
                </c:pt>
                <c:pt idx="55" formatCode="0.00">
                  <c:v>-0.22469826755439967</c:v>
                </c:pt>
                <c:pt idx="56" formatCode="0.00">
                  <c:v>-0.22518177237059966</c:v>
                </c:pt>
                <c:pt idx="57" formatCode="0.00">
                  <c:v>-0.22538745730418008</c:v>
                </c:pt>
                <c:pt idx="58" formatCode="0.00">
                  <c:v>-0.21503804627393874</c:v>
                </c:pt>
                <c:pt idx="59" formatCode="0.00">
                  <c:v>-0.2010441174500473</c:v>
                </c:pt>
                <c:pt idx="60" formatCode="0.00">
                  <c:v>-0.20230575876469034</c:v>
                </c:pt>
                <c:pt idx="61" formatCode="0.00">
                  <c:v>-0.19427524305614471</c:v>
                </c:pt>
                <c:pt idx="62" formatCode="0.00">
                  <c:v>-0.1775502859199424</c:v>
                </c:pt>
                <c:pt idx="63" formatCode="0.00">
                  <c:v>-0.17525150352883018</c:v>
                </c:pt>
                <c:pt idx="64" formatCode="0.00">
                  <c:v>-0.16560328596897353</c:v>
                </c:pt>
                <c:pt idx="67" formatCode="0.00">
                  <c:v>-0.48093904482732286</c:v>
                </c:pt>
                <c:pt idx="68" formatCode="0.00">
                  <c:v>-0.49384422648839338</c:v>
                </c:pt>
                <c:pt idx="69" formatCode="0.00">
                  <c:v>-0.50684010097371168</c:v>
                </c:pt>
                <c:pt idx="70" formatCode="0.00">
                  <c:v>-0.47237227471652565</c:v>
                </c:pt>
                <c:pt idx="71" formatCode="0.00">
                  <c:v>-0.4600878057919906</c:v>
                </c:pt>
                <c:pt idx="72" formatCode="0.00">
                  <c:v>-0.46052001102073575</c:v>
                </c:pt>
                <c:pt idx="73" formatCode="0.00">
                  <c:v>-0.46507259105970855</c:v>
                </c:pt>
                <c:pt idx="74" formatCode="0.00">
                  <c:v>-0.50283663348660634</c:v>
                </c:pt>
                <c:pt idx="75" formatCode="0.00">
                  <c:v>-0.50744732207749321</c:v>
                </c:pt>
                <c:pt idx="76" formatCode="0.00">
                  <c:v>-0.4939640916382308</c:v>
                </c:pt>
                <c:pt idx="77" formatCode="0.00">
                  <c:v>-0.48303667323076893</c:v>
                </c:pt>
                <c:pt idx="78" formatCode="0.00">
                  <c:v>-0.44282099467875841</c:v>
                </c:pt>
                <c:pt idx="79" formatCode="0.00">
                  <c:v>-0.44128553511365404</c:v>
                </c:pt>
                <c:pt idx="80" formatCode="0.00">
                  <c:v>-0.46289994787426575</c:v>
                </c:pt>
                <c:pt idx="81" formatCode="0.00">
                  <c:v>-0.47340942449709189</c:v>
                </c:pt>
                <c:pt idx="82" formatCode="0.00">
                  <c:v>-0.47387804642159553</c:v>
                </c:pt>
                <c:pt idx="83" formatCode="0.00">
                  <c:v>-0.46057224536793079</c:v>
                </c:pt>
                <c:pt idx="84" formatCode="0.00">
                  <c:v>-0.43136225061378475</c:v>
                </c:pt>
                <c:pt idx="85" formatCode="0.00">
                  <c:v>-0.41835134531702695</c:v>
                </c:pt>
                <c:pt idx="86" formatCode="0.00">
                  <c:v>-0.40693132347074179</c:v>
                </c:pt>
                <c:pt idx="87" formatCode="0.00">
                  <c:v>-0.39961679264305427</c:v>
                </c:pt>
                <c:pt idx="88" formatCode="0.00">
                  <c:v>-0.40728266689582687</c:v>
                </c:pt>
                <c:pt idx="89" formatCode="0.00">
                  <c:v>-0.40666268584737281</c:v>
                </c:pt>
                <c:pt idx="90" formatCode="0.00">
                  <c:v>-0.41642100981944175</c:v>
                </c:pt>
                <c:pt idx="91" formatCode="0.00">
                  <c:v>-0.40707030016441409</c:v>
                </c:pt>
                <c:pt idx="92" formatCode="0.00">
                  <c:v>-0.3856504200396294</c:v>
                </c:pt>
                <c:pt idx="93" formatCode="0.00">
                  <c:v>-0.35979648239425632</c:v>
                </c:pt>
                <c:pt idx="94" formatCode="0.00">
                  <c:v>-0.33564780684116724</c:v>
                </c:pt>
                <c:pt idx="95" formatCode="0.00">
                  <c:v>-0.32226131251179868</c:v>
                </c:pt>
                <c:pt idx="96" formatCode="0.00">
                  <c:v>-0.31596200331982183</c:v>
                </c:pt>
                <c:pt idx="97" formatCode="0.00">
                  <c:v>-0.30578280359728377</c:v>
                </c:pt>
                <c:pt idx="100">
                  <c:v>-0.42703536356958738</c:v>
                </c:pt>
                <c:pt idx="101">
                  <c:v>-0.42930804135298217</c:v>
                </c:pt>
                <c:pt idx="102">
                  <c:v>-0.4173936474788642</c:v>
                </c:pt>
                <c:pt idx="103">
                  <c:v>-0.46179449741902812</c:v>
                </c:pt>
                <c:pt idx="104">
                  <c:v>-0.46319387150648983</c:v>
                </c:pt>
                <c:pt idx="105">
                  <c:v>-0.44886407464842304</c:v>
                </c:pt>
                <c:pt idx="106">
                  <c:v>-0.45387357850784443</c:v>
                </c:pt>
                <c:pt idx="107">
                  <c:v>-0.40881133972904121</c:v>
                </c:pt>
                <c:pt idx="108">
                  <c:v>-0.39123528968308641</c:v>
                </c:pt>
                <c:pt idx="109">
                  <c:v>-0.37130272228664873</c:v>
                </c:pt>
                <c:pt idx="110">
                  <c:v>-0.35242996201178661</c:v>
                </c:pt>
                <c:pt idx="111">
                  <c:v>-0.3309614429918914</c:v>
                </c:pt>
                <c:pt idx="112">
                  <c:v>-0.3104172486730255</c:v>
                </c:pt>
                <c:pt idx="113">
                  <c:v>-0.29523188107365161</c:v>
                </c:pt>
                <c:pt idx="114">
                  <c:v>-0.26822400047552181</c:v>
                </c:pt>
                <c:pt idx="115">
                  <c:v>-0.25045804210902944</c:v>
                </c:pt>
                <c:pt idx="116">
                  <c:v>-0.23246551924856163</c:v>
                </c:pt>
                <c:pt idx="117">
                  <c:v>-0.20578352349412418</c:v>
                </c:pt>
                <c:pt idx="118">
                  <c:v>-0.19317064524743932</c:v>
                </c:pt>
                <c:pt idx="119">
                  <c:v>-0.16573546443193907</c:v>
                </c:pt>
                <c:pt idx="120">
                  <c:v>-0.16997345844002915</c:v>
                </c:pt>
                <c:pt idx="121">
                  <c:v>-0.15977399284295332</c:v>
                </c:pt>
                <c:pt idx="122">
                  <c:v>-0.14941850074765806</c:v>
                </c:pt>
                <c:pt idx="123">
                  <c:v>-0.14591282099982683</c:v>
                </c:pt>
                <c:pt idx="124">
                  <c:v>-0.14368053376492543</c:v>
                </c:pt>
                <c:pt idx="125">
                  <c:v>-0.14456698977588309</c:v>
                </c:pt>
                <c:pt idx="126">
                  <c:v>-0.13671674941911555</c:v>
                </c:pt>
                <c:pt idx="127">
                  <c:v>-0.15064155831980328</c:v>
                </c:pt>
                <c:pt idx="128">
                  <c:v>-0.18052024397972452</c:v>
                </c:pt>
                <c:pt idx="129">
                  <c:v>-0.19293619081948032</c:v>
                </c:pt>
                <c:pt idx="130">
                  <c:v>-0.20284976507804231</c:v>
                </c:pt>
                <c:pt idx="133">
                  <c:v>-0.58126286455006293</c:v>
                </c:pt>
                <c:pt idx="134">
                  <c:v>-0.56854994392454639</c:v>
                </c:pt>
                <c:pt idx="135">
                  <c:v>-0.54925282404267861</c:v>
                </c:pt>
                <c:pt idx="136">
                  <c:v>-0.60772807216117852</c:v>
                </c:pt>
                <c:pt idx="137">
                  <c:v>-0.631567308323572</c:v>
                </c:pt>
                <c:pt idx="138">
                  <c:v>-0.65169499391232666</c:v>
                </c:pt>
                <c:pt idx="139">
                  <c:v>-0.61868951472065925</c:v>
                </c:pt>
                <c:pt idx="140">
                  <c:v>-0.5925781558151082</c:v>
                </c:pt>
                <c:pt idx="141">
                  <c:v>-0.57334406181691433</c:v>
                </c:pt>
                <c:pt idx="142">
                  <c:v>-0.55772873925890487</c:v>
                </c:pt>
                <c:pt idx="143">
                  <c:v>-0.53701353396067497</c:v>
                </c:pt>
                <c:pt idx="144">
                  <c:v>-0.51688073279926072</c:v>
                </c:pt>
                <c:pt idx="145">
                  <c:v>-0.50420157658215614</c:v>
                </c:pt>
                <c:pt idx="146">
                  <c:v>-0.48573318198961113</c:v>
                </c:pt>
                <c:pt idx="147">
                  <c:v>-0.47194640830356788</c:v>
                </c:pt>
                <c:pt idx="148">
                  <c:v>-0.45414505121260201</c:v>
                </c:pt>
                <c:pt idx="149">
                  <c:v>-0.51919352935929486</c:v>
                </c:pt>
                <c:pt idx="150">
                  <c:v>-0.41698848669456373</c:v>
                </c:pt>
                <c:pt idx="151">
                  <c:v>-0.35519990536764773</c:v>
                </c:pt>
                <c:pt idx="152">
                  <c:v>-0.32373366067529213</c:v>
                </c:pt>
                <c:pt idx="153">
                  <c:v>-0.25380764118971544</c:v>
                </c:pt>
                <c:pt idx="154">
                  <c:v>-0.35250894025743823</c:v>
                </c:pt>
                <c:pt idx="155">
                  <c:v>-0.38869605937764418</c:v>
                </c:pt>
                <c:pt idx="156">
                  <c:v>-0.3237279374764967</c:v>
                </c:pt>
                <c:pt idx="157">
                  <c:v>-0.26667190963174248</c:v>
                </c:pt>
                <c:pt idx="158">
                  <c:v>-0.34206608857889526</c:v>
                </c:pt>
                <c:pt idx="159">
                  <c:v>-0.30384489686949073</c:v>
                </c:pt>
                <c:pt idx="160">
                  <c:v>-0.30630923572284996</c:v>
                </c:pt>
                <c:pt idx="161">
                  <c:v>-0.35100077137664781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A-412A-861E-C3165A4D5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0040576"/>
        <c:axId val="850040904"/>
      </c:barChart>
      <c:lineChart>
        <c:grouping val="standard"/>
        <c:varyColors val="0"/>
        <c:ser>
          <c:idx val="3"/>
          <c:order val="3"/>
          <c:tx>
            <c:strRef>
              <c:f>'54. ábra'!$B$8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'54.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'54. ábra'!$C$8:$FH$8</c:f>
              <c:numCache>
                <c:formatCode>0.0</c:formatCode>
                <c:ptCount val="162"/>
                <c:pt idx="0">
                  <c:v>-5.2134588288094745</c:v>
                </c:pt>
                <c:pt idx="1">
                  <c:v>-4.8656315572557887</c:v>
                </c:pt>
                <c:pt idx="2">
                  <c:v>-4.5989517282163783</c:v>
                </c:pt>
                <c:pt idx="3">
                  <c:v>-4.2380316078949614</c:v>
                </c:pt>
                <c:pt idx="4">
                  <c:v>-4.5751963617118445</c:v>
                </c:pt>
                <c:pt idx="5">
                  <c:v>-4.9871456065651216</c:v>
                </c:pt>
                <c:pt idx="6">
                  <c:v>-5.37464364316354</c:v>
                </c:pt>
                <c:pt idx="7">
                  <c:v>-5.6091996070942267</c:v>
                </c:pt>
                <c:pt idx="8">
                  <c:v>-5.3179276842056602</c:v>
                </c:pt>
                <c:pt idx="9">
                  <c:v>-5.2234400179382758</c:v>
                </c:pt>
                <c:pt idx="10">
                  <c:v>-5.2890644508487377</c:v>
                </c:pt>
                <c:pt idx="11">
                  <c:v>-5.6978764749840423</c:v>
                </c:pt>
                <c:pt idx="12">
                  <c:v>-5.3820041602683766</c:v>
                </c:pt>
                <c:pt idx="13">
                  <c:v>-4.8749460897760093</c:v>
                </c:pt>
                <c:pt idx="14">
                  <c:v>-4.3330845022473596</c:v>
                </c:pt>
                <c:pt idx="15">
                  <c:v>-3.6449784037982655</c:v>
                </c:pt>
                <c:pt idx="16">
                  <c:v>-4.0583103219114625</c:v>
                </c:pt>
                <c:pt idx="17">
                  <c:v>-4.512399710369106</c:v>
                </c:pt>
                <c:pt idx="18">
                  <c:v>-4.7300047069407762</c:v>
                </c:pt>
                <c:pt idx="19">
                  <c:v>-4.9216418045240076</c:v>
                </c:pt>
                <c:pt idx="20">
                  <c:v>-4.7993004148258889</c:v>
                </c:pt>
                <c:pt idx="21">
                  <c:v>-4.6966123877389068</c:v>
                </c:pt>
                <c:pt idx="22">
                  <c:v>-4.6733101802622521</c:v>
                </c:pt>
                <c:pt idx="23">
                  <c:v>-4.601080712144582</c:v>
                </c:pt>
                <c:pt idx="24">
                  <c:v>-4.2624584124564953</c:v>
                </c:pt>
                <c:pt idx="25">
                  <c:v>-4.0223531154409766</c:v>
                </c:pt>
                <c:pt idx="26">
                  <c:v>-3.7047251697032948</c:v>
                </c:pt>
                <c:pt idx="27">
                  <c:v>-3.4748517431750647</c:v>
                </c:pt>
                <c:pt idx="28">
                  <c:v>-3.387295745734511</c:v>
                </c:pt>
                <c:pt idx="29">
                  <c:v>-3.0016141340818683</c:v>
                </c:pt>
                <c:pt idx="30">
                  <c:v>-2.8473204239632115</c:v>
                </c:pt>
                <c:pt idx="31">
                  <c:v>-2.5572031632458891</c:v>
                </c:pt>
                <c:pt idx="34" formatCode="0.00">
                  <c:v>-6.9245659224098475</c:v>
                </c:pt>
                <c:pt idx="35" formatCode="0.00">
                  <c:v>-7.3559455228436734</c:v>
                </c:pt>
                <c:pt idx="36" formatCode="0.00">
                  <c:v>-6.9302679757622911</c:v>
                </c:pt>
                <c:pt idx="37" formatCode="0.00">
                  <c:v>-6.6502938943987564</c:v>
                </c:pt>
                <c:pt idx="38" formatCode="0.00">
                  <c:v>-5.5033168904128713</c:v>
                </c:pt>
                <c:pt idx="39" formatCode="0.00">
                  <c:v>-6.7796695993417311</c:v>
                </c:pt>
                <c:pt idx="40" formatCode="0.00">
                  <c:v>-7.0693998568264558</c:v>
                </c:pt>
                <c:pt idx="41" formatCode="0.00">
                  <c:v>-6.5760525181861968</c:v>
                </c:pt>
                <c:pt idx="42" formatCode="0.00">
                  <c:v>-6.9069855201403501</c:v>
                </c:pt>
                <c:pt idx="43" formatCode="0.00">
                  <c:v>-6.2961839672104585</c:v>
                </c:pt>
                <c:pt idx="44" formatCode="0.00">
                  <c:v>-6.5246744432049173</c:v>
                </c:pt>
                <c:pt idx="45" formatCode="0.00">
                  <c:v>-6.0457909408651611</c:v>
                </c:pt>
                <c:pt idx="46" formatCode="0.00">
                  <c:v>-5.4343408303373186</c:v>
                </c:pt>
                <c:pt idx="47" formatCode="0.00">
                  <c:v>-5.3466059597435933</c:v>
                </c:pt>
                <c:pt idx="48" formatCode="0.00">
                  <c:v>-4.9938197410258374</c:v>
                </c:pt>
                <c:pt idx="49" formatCode="0.00">
                  <c:v>-5.7922195176522511</c:v>
                </c:pt>
                <c:pt idx="50" formatCode="0.00">
                  <c:v>-5.8483638233978024</c:v>
                </c:pt>
                <c:pt idx="51" formatCode="0.00">
                  <c:v>-5.6419254072756191</c:v>
                </c:pt>
                <c:pt idx="52" formatCode="0.00">
                  <c:v>-5.6855302948080331</c:v>
                </c:pt>
                <c:pt idx="53" formatCode="0.00">
                  <c:v>-5.4579336573432791</c:v>
                </c:pt>
                <c:pt idx="54" formatCode="0.00">
                  <c:v>-5.9372815689093921</c:v>
                </c:pt>
                <c:pt idx="55" formatCode="0.00">
                  <c:v>-5.5974997743258452</c:v>
                </c:pt>
                <c:pt idx="56" formatCode="0.00">
                  <c:v>-5.504475319751398</c:v>
                </c:pt>
                <c:pt idx="57" formatCode="0.00">
                  <c:v>-5.2272060158961464</c:v>
                </c:pt>
                <c:pt idx="58" formatCode="0.00">
                  <c:v>-5.3327561506034646</c:v>
                </c:pt>
                <c:pt idx="59" formatCode="0.00">
                  <c:v>-5.3770986174059301</c:v>
                </c:pt>
                <c:pt idx="60" formatCode="0.00">
                  <c:v>-5.7951016025486721</c:v>
                </c:pt>
                <c:pt idx="61" formatCode="0.00">
                  <c:v>-6.0772743062842309</c:v>
                </c:pt>
                <c:pt idx="62" formatCode="0.00">
                  <c:v>-5.4098630161332606</c:v>
                </c:pt>
                <c:pt idx="63" formatCode="0.00">
                  <c:v>-4.7434160541178834</c:v>
                </c:pt>
                <c:pt idx="64" formatCode="0.00">
                  <c:v>-3.0856625681511427</c:v>
                </c:pt>
                <c:pt idx="67" formatCode="0.00">
                  <c:v>-4.079689828535221</c:v>
                </c:pt>
                <c:pt idx="68" formatCode="0.00">
                  <c:v>-4.3152900681277018</c:v>
                </c:pt>
                <c:pt idx="69" formatCode="0.00">
                  <c:v>-3.9555035614510659</c:v>
                </c:pt>
                <c:pt idx="70" formatCode="0.00">
                  <c:v>-4.1847060970301335</c:v>
                </c:pt>
                <c:pt idx="71" formatCode="0.00">
                  <c:v>-4.5187132085676671</c:v>
                </c:pt>
                <c:pt idx="72" formatCode="0.00">
                  <c:v>-4.8268127313456066</c:v>
                </c:pt>
                <c:pt idx="73" formatCode="0.00">
                  <c:v>-5.1141264631566319</c:v>
                </c:pt>
                <c:pt idx="74" formatCode="0.00">
                  <c:v>-4.5524555869622949</c:v>
                </c:pt>
                <c:pt idx="75" formatCode="0.00">
                  <c:v>-4.600242393253275</c:v>
                </c:pt>
                <c:pt idx="76" formatCode="0.00">
                  <c:v>-4.2559639047148563</c:v>
                </c:pt>
                <c:pt idx="77" formatCode="0.00">
                  <c:v>-4.2095051696734229</c:v>
                </c:pt>
                <c:pt idx="78" formatCode="0.00">
                  <c:v>-4.4328575222984865</c:v>
                </c:pt>
                <c:pt idx="79" formatCode="0.00">
                  <c:v>-4.4724143632802065</c:v>
                </c:pt>
                <c:pt idx="80" formatCode="0.00">
                  <c:v>-4.4509520267539733</c:v>
                </c:pt>
                <c:pt idx="81" formatCode="0.00">
                  <c:v>-4.9071487471772874</c:v>
                </c:pt>
                <c:pt idx="82" formatCode="0.00">
                  <c:v>-5.0627626134669317</c:v>
                </c:pt>
                <c:pt idx="83" formatCode="0.00">
                  <c:v>-4.8278859743141691</c:v>
                </c:pt>
                <c:pt idx="84" formatCode="0.00">
                  <c:v>-5.0270707780492732</c:v>
                </c:pt>
                <c:pt idx="85" formatCode="0.00">
                  <c:v>-4.6367493643830118</c:v>
                </c:pt>
                <c:pt idx="86" formatCode="0.00">
                  <c:v>-4.755685129699339</c:v>
                </c:pt>
                <c:pt idx="87" formatCode="0.00">
                  <c:v>-4.8142775887034519</c:v>
                </c:pt>
                <c:pt idx="88" formatCode="0.00">
                  <c:v>-4.7017226676890731</c:v>
                </c:pt>
                <c:pt idx="89" formatCode="0.00">
                  <c:v>-4.90060306968416</c:v>
                </c:pt>
                <c:pt idx="90" formatCode="0.00">
                  <c:v>-4.7348774850526096</c:v>
                </c:pt>
                <c:pt idx="91" formatCode="0.00">
                  <c:v>-4.7518695562570041</c:v>
                </c:pt>
                <c:pt idx="92" formatCode="0.00">
                  <c:v>-4.7534699180195563</c:v>
                </c:pt>
                <c:pt idx="93" formatCode="0.00">
                  <c:v>-4.5566241372554526</c:v>
                </c:pt>
                <c:pt idx="94" formatCode="0.00">
                  <c:v>-4.5206331365714671</c:v>
                </c:pt>
                <c:pt idx="95" formatCode="0.00">
                  <c:v>-4.2614561845456009</c:v>
                </c:pt>
                <c:pt idx="96" formatCode="0.00">
                  <c:v>-4.024823687849433</c:v>
                </c:pt>
                <c:pt idx="97" formatCode="0.00">
                  <c:v>-3.9157181517246507</c:v>
                </c:pt>
                <c:pt idx="100">
                  <c:v>-1.9570985989553826</c:v>
                </c:pt>
                <c:pt idx="101">
                  <c:v>-1.6776515310140614</c:v>
                </c:pt>
                <c:pt idx="102">
                  <c:v>-1.3854289467479539</c:v>
                </c:pt>
                <c:pt idx="103">
                  <c:v>-1.261942787449613</c:v>
                </c:pt>
                <c:pt idx="104">
                  <c:v>-1.3625708864466317</c:v>
                </c:pt>
                <c:pt idx="105">
                  <c:v>-1.4744021130525682</c:v>
                </c:pt>
                <c:pt idx="106">
                  <c:v>-1.5929166132788406</c:v>
                </c:pt>
                <c:pt idx="107">
                  <c:v>-1.5966980420847547</c:v>
                </c:pt>
                <c:pt idx="108">
                  <c:v>-1.9343400601540501</c:v>
                </c:pt>
                <c:pt idx="109">
                  <c:v>-2.3181992332238797</c:v>
                </c:pt>
                <c:pt idx="110">
                  <c:v>-2.7203068542734514</c:v>
                </c:pt>
                <c:pt idx="111">
                  <c:v>-3.0526178548683927</c:v>
                </c:pt>
                <c:pt idx="112">
                  <c:v>-3.0855898551303031</c:v>
                </c:pt>
                <c:pt idx="113">
                  <c:v>-3.0618523195550185</c:v>
                </c:pt>
                <c:pt idx="114">
                  <c:v>-3.0470543655127842</c:v>
                </c:pt>
                <c:pt idx="115">
                  <c:v>-3.0895171588434511</c:v>
                </c:pt>
                <c:pt idx="116">
                  <c:v>-3.0129835117366288</c:v>
                </c:pt>
                <c:pt idx="117">
                  <c:v>-2.9219562652412585</c:v>
                </c:pt>
                <c:pt idx="118">
                  <c:v>-2.8265428202914209</c:v>
                </c:pt>
                <c:pt idx="119">
                  <c:v>-2.7175411055892247</c:v>
                </c:pt>
                <c:pt idx="120">
                  <c:v>-2.6630343358068069</c:v>
                </c:pt>
                <c:pt idx="121">
                  <c:v>-2.5632855698433197</c:v>
                </c:pt>
                <c:pt idx="122">
                  <c:v>-2.4627471739430424</c:v>
                </c:pt>
                <c:pt idx="123">
                  <c:v>-2.3914731496947113</c:v>
                </c:pt>
                <c:pt idx="124">
                  <c:v>-2.4459821748058106</c:v>
                </c:pt>
                <c:pt idx="125">
                  <c:v>-2.5068068317420815</c:v>
                </c:pt>
                <c:pt idx="126">
                  <c:v>-2.59815734286469</c:v>
                </c:pt>
                <c:pt idx="127">
                  <c:v>-2.6498638473044323</c:v>
                </c:pt>
                <c:pt idx="128">
                  <c:v>-2.5557697662732277</c:v>
                </c:pt>
                <c:pt idx="129">
                  <c:v>-2.531726006505707</c:v>
                </c:pt>
                <c:pt idx="130">
                  <c:v>-2.3746580336730609</c:v>
                </c:pt>
                <c:pt idx="133">
                  <c:v>-1.5627603261945586</c:v>
                </c:pt>
                <c:pt idx="134">
                  <c:v>-1.3707414829659319</c:v>
                </c:pt>
                <c:pt idx="135">
                  <c:v>-1.3965014702656515</c:v>
                </c:pt>
                <c:pt idx="136">
                  <c:v>-1.8323784979190971</c:v>
                </c:pt>
                <c:pt idx="137">
                  <c:v>-1.856485848649134</c:v>
                </c:pt>
                <c:pt idx="138">
                  <c:v>-2.2226832717286262</c:v>
                </c:pt>
                <c:pt idx="139">
                  <c:v>-2.131795442210866</c:v>
                </c:pt>
                <c:pt idx="140">
                  <c:v>-0.68048045300839988</c:v>
                </c:pt>
                <c:pt idx="141">
                  <c:v>3.8896182375533765E-2</c:v>
                </c:pt>
                <c:pt idx="142">
                  <c:v>-0.27407977344290485</c:v>
                </c:pt>
                <c:pt idx="143">
                  <c:v>-0.33768203767860733</c:v>
                </c:pt>
                <c:pt idx="144">
                  <c:v>-1.0426904272789144</c:v>
                </c:pt>
                <c:pt idx="145">
                  <c:v>-1.9853440288561106</c:v>
                </c:pt>
                <c:pt idx="146">
                  <c:v>-2.0715020135638467</c:v>
                </c:pt>
                <c:pt idx="147">
                  <c:v>-2.3111148991134272</c:v>
                </c:pt>
                <c:pt idx="148">
                  <c:v>-2.0953710487969244</c:v>
                </c:pt>
                <c:pt idx="149">
                  <c:v>-2.4041618350746252</c:v>
                </c:pt>
                <c:pt idx="150">
                  <c:v>-2.7055449708345019</c:v>
                </c:pt>
                <c:pt idx="151">
                  <c:v>-2.4840992456793867</c:v>
                </c:pt>
                <c:pt idx="152">
                  <c:v>-2.276800545190734</c:v>
                </c:pt>
                <c:pt idx="153">
                  <c:v>-2.3542501721890008</c:v>
                </c:pt>
                <c:pt idx="154">
                  <c:v>-2.0253934228561419</c:v>
                </c:pt>
                <c:pt idx="155">
                  <c:v>-2.4053332154248421</c:v>
                </c:pt>
                <c:pt idx="156">
                  <c:v>-2.5963273994621807</c:v>
                </c:pt>
                <c:pt idx="157">
                  <c:v>-2.2234327930202067</c:v>
                </c:pt>
                <c:pt idx="158">
                  <c:v>-2.112393277731333</c:v>
                </c:pt>
                <c:pt idx="159">
                  <c:v>-2.0484329041790761</c:v>
                </c:pt>
                <c:pt idx="160">
                  <c:v>-2.151778712067975</c:v>
                </c:pt>
                <c:pt idx="161">
                  <c:v>-2.0694984188774805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DA-412A-861E-C3165A4D5BB7}"/>
            </c:ext>
          </c:extLst>
        </c:ser>
        <c:ser>
          <c:idx val="5"/>
          <c:order val="5"/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'54.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'54. ábra'!$C$10:$ED$10</c:f>
              <c:numCache>
                <c:formatCode>General</c:formatCode>
                <c:ptCount val="1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DA-412A-861E-C3165A4D5BB7}"/>
            </c:ext>
          </c:extLst>
        </c:ser>
        <c:ser>
          <c:idx val="6"/>
          <c:order val="6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'54.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'54. ábra'!$C$11:$FH$11</c:f>
              <c:numCache>
                <c:formatCode>#,##0</c:formatCode>
                <c:ptCount val="162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DA-412A-861E-C3165A4D5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480460116045242E-2"/>
              <c:y val="3.662869179218468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802491024962042"/>
              <c:y val="1.032263132325205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"/>
          <c:y val="0.82908000000000015"/>
          <c:w val="0.99721925617056073"/>
          <c:h val="0.17091999999999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479736962898377E-2"/>
          <c:y val="4.8385589230286331E-2"/>
          <c:w val="0.89841502302909249"/>
          <c:h val="0.625271509782722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'55. ábra'!$B$5</c:f>
              <c:strCache>
                <c:ptCount val="1"/>
                <c:pt idx="0">
                  <c:v>EU-transzfer felhasználás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  <a:effectLst/>
          </c:spPr>
          <c:invertIfNegative val="0"/>
          <c:cat>
            <c:multiLvlStrRef>
              <c:f>'55. ábra'!$C$3:$EO$4</c:f>
              <c:multiLvlStrCache>
                <c:ptCount val="141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2020*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</c:v>
                  </c:pt>
                  <c:pt idx="49">
                    <c:v>2019</c:v>
                  </c:pt>
                  <c:pt idx="53">
                    <c:v>2020*</c:v>
                  </c:pt>
                  <c:pt idx="58">
                    <c:v>2014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2020*</c:v>
                  </c:pt>
                  <c:pt idx="87">
                    <c:v>2014</c:v>
                  </c:pt>
                  <c:pt idx="91">
                    <c:v>2015</c:v>
                  </c:pt>
                  <c:pt idx="95">
                    <c:v>2016</c:v>
                  </c:pt>
                  <c:pt idx="99">
                    <c:v>2017</c:v>
                  </c:pt>
                  <c:pt idx="103">
                    <c:v>2018</c:v>
                  </c:pt>
                  <c:pt idx="107">
                    <c:v>2019</c:v>
                  </c:pt>
                  <c:pt idx="111">
                    <c:v>2020*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2020*</c:v>
                  </c:pt>
                </c:lvl>
                <c:lvl>
                  <c:pt idx="0">
                    <c:v>Magyarország</c:v>
                  </c:pt>
                  <c:pt idx="29">
                    <c:v>Csehország</c:v>
                  </c:pt>
                  <c:pt idx="58">
                    <c:v>Lengyelország</c:v>
                  </c:pt>
                  <c:pt idx="87">
                    <c:v>Szlovákia</c:v>
                  </c:pt>
                  <c:pt idx="116">
                    <c:v>Románia**</c:v>
                  </c:pt>
                </c:lvl>
              </c:multiLvlStrCache>
            </c:multiLvlStrRef>
          </c:cat>
          <c:val>
            <c:numRef>
              <c:f>'55. ábra'!$C$5:$EO$5</c:f>
              <c:numCache>
                <c:formatCode>0.00</c:formatCode>
                <c:ptCount val="143"/>
                <c:pt idx="0">
                  <c:v>5.3294659269782674</c:v>
                </c:pt>
                <c:pt idx="1">
                  <c:v>4.9200046151183594</c:v>
                </c:pt>
                <c:pt idx="2">
                  <c:v>5.3129249820596218</c:v>
                </c:pt>
                <c:pt idx="3">
                  <c:v>5.2465993128858424</c:v>
                </c:pt>
                <c:pt idx="4">
                  <c:v>5.4602828858263859</c:v>
                </c:pt>
                <c:pt idx="5">
                  <c:v>6.0897509468610114</c:v>
                </c:pt>
                <c:pt idx="6">
                  <c:v>5.5799019945166197</c:v>
                </c:pt>
                <c:pt idx="7">
                  <c:v>5.9620322027836421</c:v>
                </c:pt>
                <c:pt idx="8">
                  <c:v>5.3059790366906467</c:v>
                </c:pt>
                <c:pt idx="9">
                  <c:v>3.889496257673871</c:v>
                </c:pt>
                <c:pt idx="10">
                  <c:v>3.2304060254193039</c:v>
                </c:pt>
                <c:pt idx="11">
                  <c:v>0.87310155078400076</c:v>
                </c:pt>
                <c:pt idx="12">
                  <c:v>1.1093304226539618</c:v>
                </c:pt>
                <c:pt idx="13">
                  <c:v>1.7074678546335091</c:v>
                </c:pt>
                <c:pt idx="14">
                  <c:v>1.7285358194577563</c:v>
                </c:pt>
                <c:pt idx="15">
                  <c:v>2.111258864898824</c:v>
                </c:pt>
                <c:pt idx="16">
                  <c:v>2.4140172031278135</c:v>
                </c:pt>
                <c:pt idx="17">
                  <c:v>2.4641168299847438</c:v>
                </c:pt>
                <c:pt idx="18">
                  <c:v>2.999845589017931</c:v>
                </c:pt>
                <c:pt idx="19">
                  <c:v>2.8558763278308037</c:v>
                </c:pt>
                <c:pt idx="20">
                  <c:v>2.3493935380647186</c:v>
                </c:pt>
                <c:pt idx="21">
                  <c:v>2.2170376621258434</c:v>
                </c:pt>
                <c:pt idx="22">
                  <c:v>1.7643719581592985</c:v>
                </c:pt>
                <c:pt idx="23">
                  <c:v>2.8499301736271478</c:v>
                </c:pt>
                <c:pt idx="24">
                  <c:v>3.0833319035772497</c:v>
                </c:pt>
                <c:pt idx="25">
                  <c:v>3.1848310930624035</c:v>
                </c:pt>
                <c:pt idx="26">
                  <c:v>3.756571378642473</c:v>
                </c:pt>
                <c:pt idx="29">
                  <c:v>2.3253905167302982</c:v>
                </c:pt>
                <c:pt idx="30">
                  <c:v>2.871637445407937</c:v>
                </c:pt>
                <c:pt idx="31">
                  <c:v>2.1355557993211618</c:v>
                </c:pt>
                <c:pt idx="32">
                  <c:v>1.559894051149469</c:v>
                </c:pt>
                <c:pt idx="33">
                  <c:v>2.3960868891543501</c:v>
                </c:pt>
                <c:pt idx="34">
                  <c:v>3.1402027981129801</c:v>
                </c:pt>
                <c:pt idx="35">
                  <c:v>3.4742304392143555</c:v>
                </c:pt>
                <c:pt idx="36">
                  <c:v>3.2145165018136197</c:v>
                </c:pt>
                <c:pt idx="37">
                  <c:v>2.6542599147180956</c:v>
                </c:pt>
                <c:pt idx="38">
                  <c:v>1.8811474776342163</c:v>
                </c:pt>
                <c:pt idx="39">
                  <c:v>1.8450985573712733</c:v>
                </c:pt>
                <c:pt idx="40">
                  <c:v>1.6181018202025179</c:v>
                </c:pt>
                <c:pt idx="41">
                  <c:v>0.87494197609498703</c:v>
                </c:pt>
                <c:pt idx="42">
                  <c:v>0.5962170715509677</c:v>
                </c:pt>
                <c:pt idx="43">
                  <c:v>0.3545442744079047</c:v>
                </c:pt>
                <c:pt idx="44">
                  <c:v>1.0659512318567372</c:v>
                </c:pt>
                <c:pt idx="45">
                  <c:v>0.94811575100353473</c:v>
                </c:pt>
                <c:pt idx="46">
                  <c:v>0.90079364111221982</c:v>
                </c:pt>
                <c:pt idx="47">
                  <c:v>0.93057855206008688</c:v>
                </c:pt>
                <c:pt idx="48">
                  <c:v>0.81918121711123737</c:v>
                </c:pt>
                <c:pt idx="49">
                  <c:v>0.69744474833989689</c:v>
                </c:pt>
                <c:pt idx="50">
                  <c:v>1.093038801237493</c:v>
                </c:pt>
                <c:pt idx="51">
                  <c:v>1.0160254867102285</c:v>
                </c:pt>
                <c:pt idx="52">
                  <c:v>1.2414237147069618</c:v>
                </c:pt>
                <c:pt idx="53">
                  <c:v>1.6107934222862041</c:v>
                </c:pt>
                <c:pt idx="54">
                  <c:v>1.6829453603434543</c:v>
                </c:pt>
                <c:pt idx="55">
                  <c:v>1.9032578825822266</c:v>
                </c:pt>
                <c:pt idx="58">
                  <c:v>3.1231985407280352</c:v>
                </c:pt>
                <c:pt idx="59">
                  <c:v>3.2087910332738376</c:v>
                </c:pt>
                <c:pt idx="60">
                  <c:v>3.189708504676299</c:v>
                </c:pt>
                <c:pt idx="61">
                  <c:v>3.2053787207734303</c:v>
                </c:pt>
                <c:pt idx="62">
                  <c:v>3.8082033120621874</c:v>
                </c:pt>
                <c:pt idx="63">
                  <c:v>3.1756469360779276</c:v>
                </c:pt>
                <c:pt idx="64">
                  <c:v>2.8115332623304861</c:v>
                </c:pt>
                <c:pt idx="65">
                  <c:v>2.0162112081395782</c:v>
                </c:pt>
                <c:pt idx="66">
                  <c:v>1.5529762412798143</c:v>
                </c:pt>
                <c:pt idx="67">
                  <c:v>1.0430769410979206</c:v>
                </c:pt>
                <c:pt idx="68">
                  <c:v>0.84019214839323952</c:v>
                </c:pt>
                <c:pt idx="69">
                  <c:v>1.300963375615326</c:v>
                </c:pt>
                <c:pt idx="70">
                  <c:v>1.2897219400915529</c:v>
                </c:pt>
                <c:pt idx="71">
                  <c:v>1.2486411819532337</c:v>
                </c:pt>
                <c:pt idx="72">
                  <c:v>1.3569196028208861</c:v>
                </c:pt>
                <c:pt idx="73">
                  <c:v>1.5701908961810931</c:v>
                </c:pt>
                <c:pt idx="74">
                  <c:v>1.5881407231397915</c:v>
                </c:pt>
                <c:pt idx="75">
                  <c:v>1.7692089676553608</c:v>
                </c:pt>
                <c:pt idx="76">
                  <c:v>2.0338633036618381</c:v>
                </c:pt>
                <c:pt idx="77">
                  <c:v>2.2444495618767899</c:v>
                </c:pt>
                <c:pt idx="78">
                  <c:v>2.1324935028336731</c:v>
                </c:pt>
                <c:pt idx="79">
                  <c:v>2.3317209654868027</c:v>
                </c:pt>
                <c:pt idx="80">
                  <c:v>2.1965645152610436</c:v>
                </c:pt>
                <c:pt idx="81">
                  <c:v>2.099292021668536</c:v>
                </c:pt>
                <c:pt idx="82">
                  <c:v>2.3960864583238584</c:v>
                </c:pt>
                <c:pt idx="83">
                  <c:v>2.5654497466476731</c:v>
                </c:pt>
                <c:pt idx="84">
                  <c:v>2.5138701195282698</c:v>
                </c:pt>
                <c:pt idx="87">
                  <c:v>1.1309739506933865</c:v>
                </c:pt>
                <c:pt idx="88">
                  <c:v>0.94879890623462226</c:v>
                </c:pt>
                <c:pt idx="89">
                  <c:v>0.84526688849583709</c:v>
                </c:pt>
                <c:pt idx="90">
                  <c:v>1.0045902774226791</c:v>
                </c:pt>
                <c:pt idx="91">
                  <c:v>1.3758224389685947</c:v>
                </c:pt>
                <c:pt idx="92">
                  <c:v>1.6671337949760989</c:v>
                </c:pt>
                <c:pt idx="93">
                  <c:v>2.6598104020853488</c:v>
                </c:pt>
                <c:pt idx="94">
                  <c:v>4.5485886500283321</c:v>
                </c:pt>
                <c:pt idx="95">
                  <c:v>4.6129824001277093</c:v>
                </c:pt>
                <c:pt idx="96">
                  <c:v>4.7062194689299446</c:v>
                </c:pt>
                <c:pt idx="97">
                  <c:v>3.6048017792439699</c:v>
                </c:pt>
                <c:pt idx="98">
                  <c:v>1.3648112619754105</c:v>
                </c:pt>
                <c:pt idx="99">
                  <c:v>1.0163779739839589</c:v>
                </c:pt>
                <c:pt idx="100">
                  <c:v>0.73764359069814822</c:v>
                </c:pt>
                <c:pt idx="101">
                  <c:v>0.7919637179301402</c:v>
                </c:pt>
                <c:pt idx="102">
                  <c:v>0.80324325731111101</c:v>
                </c:pt>
                <c:pt idx="103">
                  <c:v>0.8170408029756453</c:v>
                </c:pt>
                <c:pt idx="104">
                  <c:v>0.78380128670402005</c:v>
                </c:pt>
                <c:pt idx="105">
                  <c:v>0.98100428235006698</c:v>
                </c:pt>
                <c:pt idx="106">
                  <c:v>1.4125388942578949</c:v>
                </c:pt>
                <c:pt idx="107">
                  <c:v>1.3498263172091842</c:v>
                </c:pt>
                <c:pt idx="108">
                  <c:v>1.4600286958404087</c:v>
                </c:pt>
                <c:pt idx="109">
                  <c:v>1.3336352315181705</c:v>
                </c:pt>
                <c:pt idx="110">
                  <c:v>1.3664276004312566</c:v>
                </c:pt>
                <c:pt idx="111">
                  <c:v>1.7726618520822239</c:v>
                </c:pt>
                <c:pt idx="112">
                  <c:v>1.6555700053794247</c:v>
                </c:pt>
                <c:pt idx="113">
                  <c:v>1.7461527074961212</c:v>
                </c:pt>
                <c:pt idx="116">
                  <c:v>3.9737808691565855</c:v>
                </c:pt>
                <c:pt idx="117">
                  <c:v>3.5075781979394733</c:v>
                </c:pt>
                <c:pt idx="118">
                  <c:v>2.9800670610803923</c:v>
                </c:pt>
                <c:pt idx="119">
                  <c:v>2.8641167045521594</c:v>
                </c:pt>
                <c:pt idx="120">
                  <c:v>3.0890214385072206</c:v>
                </c:pt>
                <c:pt idx="121">
                  <c:v>3.0434557715807919</c:v>
                </c:pt>
                <c:pt idx="122">
                  <c:v>3.3225092138411525</c:v>
                </c:pt>
                <c:pt idx="123">
                  <c:v>2.5752873814414965</c:v>
                </c:pt>
                <c:pt idx="124">
                  <c:v>2.0312368391063722</c:v>
                </c:pt>
                <c:pt idx="125">
                  <c:v>2.649911969211391</c:v>
                </c:pt>
                <c:pt idx="126">
                  <c:v>3.3487607730485771</c:v>
                </c:pt>
                <c:pt idx="127">
                  <c:v>3.4197010628276141</c:v>
                </c:pt>
                <c:pt idx="128">
                  <c:v>2.8331208871522331</c:v>
                </c:pt>
                <c:pt idx="129">
                  <c:v>2.2387390259135409</c:v>
                </c:pt>
                <c:pt idx="130">
                  <c:v>1.1836711000025191</c:v>
                </c:pt>
                <c:pt idx="131">
                  <c:v>1.62005474303674</c:v>
                </c:pt>
                <c:pt idx="132">
                  <c:v>1.9307284173987769</c:v>
                </c:pt>
                <c:pt idx="133">
                  <c:v>1.880648851421681</c:v>
                </c:pt>
                <c:pt idx="134">
                  <c:v>1.7615930509023012</c:v>
                </c:pt>
                <c:pt idx="135">
                  <c:v>1.5120344149204348</c:v>
                </c:pt>
                <c:pt idx="136">
                  <c:v>1.7541074954899312</c:v>
                </c:pt>
                <c:pt idx="137">
                  <c:v>1.6701758807437719</c:v>
                </c:pt>
                <c:pt idx="138">
                  <c:v>1.7753821651653172</c:v>
                </c:pt>
                <c:pt idx="139">
                  <c:v>1.7678508324633153</c:v>
                </c:pt>
                <c:pt idx="140">
                  <c:v>1.9603790080868126</c:v>
                </c:pt>
                <c:pt idx="141">
                  <c:v>2.1225307422560702</c:v>
                </c:pt>
                <c:pt idx="142">
                  <c:v>2.0992709606292981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F-4ED0-B0B9-1AF455A1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721204280"/>
        <c:axId val="721206904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'55. ábra'!$C$3:$EO$4</c:f>
              <c:multiLvlStrCache>
                <c:ptCount val="141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2020*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</c:v>
                  </c:pt>
                  <c:pt idx="49">
                    <c:v>2019</c:v>
                  </c:pt>
                  <c:pt idx="53">
                    <c:v>2020*</c:v>
                  </c:pt>
                  <c:pt idx="58">
                    <c:v>2014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2020*</c:v>
                  </c:pt>
                  <c:pt idx="87">
                    <c:v>2014</c:v>
                  </c:pt>
                  <c:pt idx="91">
                    <c:v>2015</c:v>
                  </c:pt>
                  <c:pt idx="95">
                    <c:v>2016</c:v>
                  </c:pt>
                  <c:pt idx="99">
                    <c:v>2017</c:v>
                  </c:pt>
                  <c:pt idx="103">
                    <c:v>2018</c:v>
                  </c:pt>
                  <c:pt idx="107">
                    <c:v>2019</c:v>
                  </c:pt>
                  <c:pt idx="111">
                    <c:v>2020*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2020*</c:v>
                  </c:pt>
                </c:lvl>
                <c:lvl>
                  <c:pt idx="0">
                    <c:v>Magyarország</c:v>
                  </c:pt>
                  <c:pt idx="29">
                    <c:v>Csehország</c:v>
                  </c:pt>
                  <c:pt idx="58">
                    <c:v>Lengyelország</c:v>
                  </c:pt>
                  <c:pt idx="87">
                    <c:v>Szlovákia</c:v>
                  </c:pt>
                  <c:pt idx="116">
                    <c:v>Románia**</c:v>
                  </c:pt>
                </c:lvl>
              </c:multiLvlStrCache>
            </c:multiLvlStrRef>
          </c:cat>
          <c:val>
            <c:numRef>
              <c:f>'55. ábra'!$C$8:$EO$8</c:f>
              <c:numCache>
                <c:formatCode>General</c:formatCode>
                <c:ptCount val="14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CF-4ED0-B0B9-1AF455A1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04280"/>
        <c:axId val="721206904"/>
      </c:lineChart>
      <c:lineChart>
        <c:grouping val="standard"/>
        <c:varyColors val="0"/>
        <c:ser>
          <c:idx val="1"/>
          <c:order val="1"/>
          <c:tx>
            <c:strRef>
              <c:f>'55. ábra'!$B$6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'55. ábra'!$C$3:$EO$4</c:f>
              <c:multiLvlStrCache>
                <c:ptCount val="141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2020*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</c:v>
                  </c:pt>
                  <c:pt idx="49">
                    <c:v>2019</c:v>
                  </c:pt>
                  <c:pt idx="53">
                    <c:v>2020*</c:v>
                  </c:pt>
                  <c:pt idx="58">
                    <c:v>2014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2020*</c:v>
                  </c:pt>
                  <c:pt idx="87">
                    <c:v>2014</c:v>
                  </c:pt>
                  <c:pt idx="91">
                    <c:v>2015</c:v>
                  </c:pt>
                  <c:pt idx="95">
                    <c:v>2016</c:v>
                  </c:pt>
                  <c:pt idx="99">
                    <c:v>2017</c:v>
                  </c:pt>
                  <c:pt idx="103">
                    <c:v>2018</c:v>
                  </c:pt>
                  <c:pt idx="107">
                    <c:v>2019</c:v>
                  </c:pt>
                  <c:pt idx="111">
                    <c:v>2020*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2020*</c:v>
                  </c:pt>
                </c:lvl>
                <c:lvl>
                  <c:pt idx="0">
                    <c:v>Magyarország</c:v>
                  </c:pt>
                  <c:pt idx="29">
                    <c:v>Csehország</c:v>
                  </c:pt>
                  <c:pt idx="58">
                    <c:v>Lengyelország</c:v>
                  </c:pt>
                  <c:pt idx="87">
                    <c:v>Szlovákia</c:v>
                  </c:pt>
                  <c:pt idx="116">
                    <c:v>Románia**</c:v>
                  </c:pt>
                </c:lvl>
              </c:multiLvlStrCache>
            </c:multiLvlStrRef>
          </c:cat>
          <c:val>
            <c:numRef>
              <c:f>'55. ábra'!$C$6:$EO$6</c:f>
              <c:numCache>
                <c:formatCode>0.0</c:formatCode>
                <c:ptCount val="143"/>
                <c:pt idx="0">
                  <c:v>4.2637933180732315</c:v>
                </c:pt>
                <c:pt idx="1">
                  <c:v>3.8743947661243903</c:v>
                </c:pt>
                <c:pt idx="2">
                  <c:v>4.2788497525531568</c:v>
                </c:pt>
                <c:pt idx="3">
                  <c:v>4.1526600588498548</c:v>
                </c:pt>
                <c:pt idx="4">
                  <c:v>4.3449953468469706</c:v>
                </c:pt>
                <c:pt idx="5">
                  <c:v>4.8321635367251359</c:v>
                </c:pt>
                <c:pt idx="6">
                  <c:v>4.3073462677473602</c:v>
                </c:pt>
                <c:pt idx="7">
                  <c:v>4.6747384978467936</c:v>
                </c:pt>
                <c:pt idx="8">
                  <c:v>4.0002098643475481</c:v>
                </c:pt>
                <c:pt idx="9">
                  <c:v>2.7262199687657622</c:v>
                </c:pt>
                <c:pt idx="10">
                  <c:v>1.8685328352920239</c:v>
                </c:pt>
                <c:pt idx="11">
                  <c:v>-0.57002589656634373</c:v>
                </c:pt>
                <c:pt idx="12">
                  <c:v>-0.28395531709447996</c:v>
                </c:pt>
                <c:pt idx="13">
                  <c:v>0.30342279094499974</c:v>
                </c:pt>
                <c:pt idx="14">
                  <c:v>0.50190730696465535</c:v>
                </c:pt>
                <c:pt idx="15">
                  <c:v>0.94185199383379148</c:v>
                </c:pt>
                <c:pt idx="16">
                  <c:v>1.3559412858677895</c:v>
                </c:pt>
                <c:pt idx="17">
                  <c:v>1.5030749978867404</c:v>
                </c:pt>
                <c:pt idx="18">
                  <c:v>2.1348580535491597</c:v>
                </c:pt>
                <c:pt idx="19">
                  <c:v>2.7338511838173094</c:v>
                </c:pt>
                <c:pt idx="20">
                  <c:v>2.1519765961277284</c:v>
                </c:pt>
                <c:pt idx="21">
                  <c:v>2.0278998910521975</c:v>
                </c:pt>
                <c:pt idx="22">
                  <c:v>1.6235096732701189</c:v>
                </c:pt>
                <c:pt idx="23">
                  <c:v>2.0427441017348902</c:v>
                </c:pt>
                <c:pt idx="24">
                  <c:v>2.3188840016898968</c:v>
                </c:pt>
                <c:pt idx="25">
                  <c:v>2.3557790007000823</c:v>
                </c:pt>
                <c:pt idx="26">
                  <c:v>2.7544596249001119</c:v>
                </c:pt>
                <c:pt idx="29">
                  <c:v>2.7750506199084142</c:v>
                </c:pt>
                <c:pt idx="30">
                  <c:v>3.2529906956136458</c:v>
                </c:pt>
                <c:pt idx="31">
                  <c:v>1.7735004663602405</c:v>
                </c:pt>
                <c:pt idx="32">
                  <c:v>1.1603046663118142</c:v>
                </c:pt>
                <c:pt idx="33">
                  <c:v>1.9740492125295521</c:v>
                </c:pt>
                <c:pt idx="34">
                  <c:v>2.6981014383489312</c:v>
                </c:pt>
                <c:pt idx="35">
                  <c:v>3.0153641386298524</c:v>
                </c:pt>
                <c:pt idx="36">
                  <c:v>2.6808077091794145</c:v>
                </c:pt>
                <c:pt idx="37">
                  <c:v>2.0994165900244326</c:v>
                </c:pt>
                <c:pt idx="38">
                  <c:v>1.3017295519171861</c:v>
                </c:pt>
                <c:pt idx="39">
                  <c:v>1.2630460294322403</c:v>
                </c:pt>
                <c:pt idx="40">
                  <c:v>1.0337794464830479</c:v>
                </c:pt>
                <c:pt idx="41">
                  <c:v>0.26803839914762689</c:v>
                </c:pt>
                <c:pt idx="42">
                  <c:v>-7.422651110801376E-2</c:v>
                </c:pt>
                <c:pt idx="43">
                  <c:v>-0.34507415423314375</c:v>
                </c:pt>
                <c:pt idx="44">
                  <c:v>0.36411256370941142</c:v>
                </c:pt>
                <c:pt idx="45">
                  <c:v>0.26201745451640623</c:v>
                </c:pt>
                <c:pt idx="46">
                  <c:v>0.15687403478553635</c:v>
                </c:pt>
                <c:pt idx="47">
                  <c:v>0.18928322894919977</c:v>
                </c:pt>
                <c:pt idx="48">
                  <c:v>-2.6982003620045929E-2</c:v>
                </c:pt>
                <c:pt idx="49">
                  <c:v>-0.18608521128542149</c:v>
                </c:pt>
                <c:pt idx="50">
                  <c:v>0.33348747331615158</c:v>
                </c:pt>
                <c:pt idx="51">
                  <c:v>0.31726666478925958</c:v>
                </c:pt>
                <c:pt idx="52">
                  <c:v>0.38828258184698561</c:v>
                </c:pt>
                <c:pt idx="53">
                  <c:v>0.80990655949667412</c:v>
                </c:pt>
                <c:pt idx="54">
                  <c:v>0.86298435597704204</c:v>
                </c:pt>
                <c:pt idx="55">
                  <c:v>1.0822283474513332</c:v>
                </c:pt>
                <c:pt idx="58">
                  <c:v>3.5606367245566086</c:v>
                </c:pt>
                <c:pt idx="59">
                  <c:v>3.5726300426853852</c:v>
                </c:pt>
                <c:pt idx="60">
                  <c:v>3.515952722619633</c:v>
                </c:pt>
                <c:pt idx="61">
                  <c:v>3.4779635715512001</c:v>
                </c:pt>
                <c:pt idx="62">
                  <c:v>4.091463506160788</c:v>
                </c:pt>
                <c:pt idx="63">
                  <c:v>3.5381924509659934</c:v>
                </c:pt>
                <c:pt idx="64">
                  <c:v>3.9999924414799297</c:v>
                </c:pt>
                <c:pt idx="65">
                  <c:v>3.1701577317414755</c:v>
                </c:pt>
                <c:pt idx="66">
                  <c:v>2.6878300775104376</c:v>
                </c:pt>
                <c:pt idx="67">
                  <c:v>2.1442770043516206</c:v>
                </c:pt>
                <c:pt idx="68">
                  <c:v>1.1646429704900234</c:v>
                </c:pt>
                <c:pt idx="69">
                  <c:v>1.6192316365817176</c:v>
                </c:pt>
                <c:pt idx="70">
                  <c:v>1.6184917363453997</c:v>
                </c:pt>
                <c:pt idx="71">
                  <c:v>1.5778576064269874</c:v>
                </c:pt>
                <c:pt idx="72">
                  <c:v>1.6816819585762797</c:v>
                </c:pt>
                <c:pt idx="73">
                  <c:v>1.9463987229972108</c:v>
                </c:pt>
                <c:pt idx="74">
                  <c:v>1.9644080384913103</c:v>
                </c:pt>
                <c:pt idx="75">
                  <c:v>2.1380480839783975</c:v>
                </c:pt>
                <c:pt idx="76">
                  <c:v>2.3546437506160629</c:v>
                </c:pt>
                <c:pt idx="77">
                  <c:v>2.4967979207684827</c:v>
                </c:pt>
                <c:pt idx="78">
                  <c:v>2.2625858811413555</c:v>
                </c:pt>
                <c:pt idx="79">
                  <c:v>2.4931591986456425</c:v>
                </c:pt>
                <c:pt idx="80">
                  <c:v>2.3803409055870817</c:v>
                </c:pt>
                <c:pt idx="81">
                  <c:v>2.3224874827034316</c:v>
                </c:pt>
                <c:pt idx="82">
                  <c:v>2.6498340616898099</c:v>
                </c:pt>
                <c:pt idx="83">
                  <c:v>2.9807786301416668</c:v>
                </c:pt>
                <c:pt idx="84">
                  <c:v>2.9092772796747228</c:v>
                </c:pt>
                <c:pt idx="87">
                  <c:v>-0.22504482844844784</c:v>
                </c:pt>
                <c:pt idx="88">
                  <c:v>-0.37771080651896949</c:v>
                </c:pt>
                <c:pt idx="89">
                  <c:v>-0.35136895192982165</c:v>
                </c:pt>
                <c:pt idx="90">
                  <c:v>-0.15143588755197004</c:v>
                </c:pt>
                <c:pt idx="91">
                  <c:v>0.17820052563306016</c:v>
                </c:pt>
                <c:pt idx="92">
                  <c:v>0.42684384972010869</c:v>
                </c:pt>
                <c:pt idx="93">
                  <c:v>1.2657230406330271</c:v>
                </c:pt>
                <c:pt idx="94">
                  <c:v>3.0424633560493226</c:v>
                </c:pt>
                <c:pt idx="95">
                  <c:v>3.0716217025182586</c:v>
                </c:pt>
                <c:pt idx="96">
                  <c:v>3.1952028540735795</c:v>
                </c:pt>
                <c:pt idx="97">
                  <c:v>2.1717971008031864</c:v>
                </c:pt>
                <c:pt idx="98">
                  <c:v>5.280593203086948E-2</c:v>
                </c:pt>
                <c:pt idx="99">
                  <c:v>-0.38282671699130566</c:v>
                </c:pt>
                <c:pt idx="100">
                  <c:v>-0.82822714523563234</c:v>
                </c:pt>
                <c:pt idx="101">
                  <c:v>-0.74477882380274341</c:v>
                </c:pt>
                <c:pt idx="102">
                  <c:v>-0.84003392785952857</c:v>
                </c:pt>
                <c:pt idx="103">
                  <c:v>-0.6708986747911253</c:v>
                </c:pt>
                <c:pt idx="104">
                  <c:v>-0.51222000729277983</c:v>
                </c:pt>
                <c:pt idx="105">
                  <c:v>-0.27531009146086277</c:v>
                </c:pt>
                <c:pt idx="106">
                  <c:v>0.3780773248571318</c:v>
                </c:pt>
                <c:pt idx="107">
                  <c:v>0.33294247824148238</c:v>
                </c:pt>
                <c:pt idx="108">
                  <c:v>0.45784985701030256</c:v>
                </c:pt>
                <c:pt idx="109">
                  <c:v>0.34308572291137679</c:v>
                </c:pt>
                <c:pt idx="110">
                  <c:v>0.38949472221867087</c:v>
                </c:pt>
                <c:pt idx="111">
                  <c:v>0.90985617060229929</c:v>
                </c:pt>
                <c:pt idx="112">
                  <c:v>0.91822726590463621</c:v>
                </c:pt>
                <c:pt idx="113">
                  <c:v>1.1743356670193694</c:v>
                </c:pt>
                <c:pt idx="116">
                  <c:v>4.740590241424707</c:v>
                </c:pt>
                <c:pt idx="117">
                  <c:v>4.241989113165209</c:v>
                </c:pt>
                <c:pt idx="118">
                  <c:v>3.6430878188491072</c:v>
                </c:pt>
                <c:pt idx="119">
                  <c:v>3.4675003463721743</c:v>
                </c:pt>
                <c:pt idx="120">
                  <c:v>3.6405393343345138</c:v>
                </c:pt>
                <c:pt idx="121">
                  <c:v>3.5755804555711452</c:v>
                </c:pt>
                <c:pt idx="122">
                  <c:v>3.7556010371844075</c:v>
                </c:pt>
                <c:pt idx="123">
                  <c:v>3.4910991364507691</c:v>
                </c:pt>
                <c:pt idx="124">
                  <c:v>3.4250528913089795</c:v>
                </c:pt>
                <c:pt idx="125">
                  <c:v>3.8811891049524982</c:v>
                </c:pt>
                <c:pt idx="126">
                  <c:v>4.4536303500614309</c:v>
                </c:pt>
                <c:pt idx="127">
                  <c:v>4.0592558442581792</c:v>
                </c:pt>
                <c:pt idx="128">
                  <c:v>3.4835227125588779</c:v>
                </c:pt>
                <c:pt idx="129">
                  <c:v>3.1662577272068204</c:v>
                </c:pt>
                <c:pt idx="130">
                  <c:v>2.339850625460703</c:v>
                </c:pt>
                <c:pt idx="131">
                  <c:v>2.8098332699659312</c:v>
                </c:pt>
                <c:pt idx="132">
                  <c:v>3.0522211854607182</c:v>
                </c:pt>
                <c:pt idx="133">
                  <c:v>2.9177702431131673</c:v>
                </c:pt>
                <c:pt idx="134">
                  <c:v>2.7741322169543028</c:v>
                </c:pt>
                <c:pt idx="135">
                  <c:v>2.5937356199023243</c:v>
                </c:pt>
                <c:pt idx="136">
                  <c:v>2.8687490828807283</c:v>
                </c:pt>
                <c:pt idx="137">
                  <c:v>2.6106577919128524</c:v>
                </c:pt>
                <c:pt idx="138">
                  <c:v>2.6661572665466817</c:v>
                </c:pt>
                <c:pt idx="139">
                  <c:v>2.6609803060046739</c:v>
                </c:pt>
                <c:pt idx="140">
                  <c:v>2.9957714010444416</c:v>
                </c:pt>
                <c:pt idx="141">
                  <c:v>3.2998453737377225</c:v>
                </c:pt>
                <c:pt idx="142">
                  <c:v>3.4269587730098596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CF-4ED0-B0B9-1AF455A1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627728"/>
        <c:axId val="625635600"/>
      </c:lineChart>
      <c:catAx>
        <c:axId val="72120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1206904"/>
        <c:crosses val="autoZero"/>
        <c:auto val="1"/>
        <c:lblAlgn val="ctr"/>
        <c:lblOffset val="100"/>
        <c:tickLblSkip val="1"/>
        <c:noMultiLvlLbl val="0"/>
      </c:catAx>
      <c:valAx>
        <c:axId val="721206904"/>
        <c:scaling>
          <c:orientation val="minMax"/>
          <c:max val="7"/>
          <c:min val="-1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73953034198291E-2"/>
              <c:y val="3.107669793235656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1204280"/>
        <c:crosses val="autoZero"/>
        <c:crossBetween val="between"/>
      </c:valAx>
      <c:valAx>
        <c:axId val="62563560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16060507723277"/>
              <c:y val="1.17959514354831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5627728"/>
        <c:crosses val="max"/>
        <c:crossBetween val="between"/>
      </c:valAx>
      <c:catAx>
        <c:axId val="62562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56356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479736962898377E-2"/>
          <c:y val="4.8385589230286331E-2"/>
          <c:w val="0.89841502302909249"/>
          <c:h val="0.625271509782722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'55. ábra'!$A$5</c:f>
              <c:strCache>
                <c:ptCount val="1"/>
                <c:pt idx="0">
                  <c:v>Absorption of EU funds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  <a:effectLst/>
          </c:spPr>
          <c:invertIfNegative val="0"/>
          <c:cat>
            <c:multiLvlStrRef>
              <c:f>'55. ábra'!$C$1:$EO$2</c:f>
              <c:multiLvlStrCache>
                <c:ptCount val="141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2020*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</c:v>
                  </c:pt>
                  <c:pt idx="49">
                    <c:v>2019</c:v>
                  </c:pt>
                  <c:pt idx="53">
                    <c:v>2020*</c:v>
                  </c:pt>
                  <c:pt idx="58">
                    <c:v>2014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2020*</c:v>
                  </c:pt>
                  <c:pt idx="87">
                    <c:v>2014</c:v>
                  </c:pt>
                  <c:pt idx="91">
                    <c:v>2015</c:v>
                  </c:pt>
                  <c:pt idx="95">
                    <c:v>2016</c:v>
                  </c:pt>
                  <c:pt idx="99">
                    <c:v>2017</c:v>
                  </c:pt>
                  <c:pt idx="103">
                    <c:v>2018</c:v>
                  </c:pt>
                  <c:pt idx="107">
                    <c:v>2019</c:v>
                  </c:pt>
                  <c:pt idx="111">
                    <c:v>2020*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2020*</c:v>
                  </c:pt>
                </c:lvl>
                <c:lvl>
                  <c:pt idx="0">
                    <c:v>Hungary</c:v>
                  </c:pt>
                  <c:pt idx="29">
                    <c:v>Czechia</c:v>
                  </c:pt>
                  <c:pt idx="58">
                    <c:v>Poland</c:v>
                  </c:pt>
                  <c:pt idx="87">
                    <c:v>Slovakia</c:v>
                  </c:pt>
                  <c:pt idx="116">
                    <c:v>Romania**</c:v>
                  </c:pt>
                </c:lvl>
              </c:multiLvlStrCache>
            </c:multiLvlStrRef>
          </c:cat>
          <c:val>
            <c:numRef>
              <c:f>'55. ábra'!$C$5:$EO$5</c:f>
              <c:numCache>
                <c:formatCode>0.00</c:formatCode>
                <c:ptCount val="143"/>
                <c:pt idx="0">
                  <c:v>5.3294659269782674</c:v>
                </c:pt>
                <c:pt idx="1">
                  <c:v>4.9200046151183594</c:v>
                </c:pt>
                <c:pt idx="2">
                  <c:v>5.3129249820596218</c:v>
                </c:pt>
                <c:pt idx="3">
                  <c:v>5.2465993128858424</c:v>
                </c:pt>
                <c:pt idx="4">
                  <c:v>5.4602828858263859</c:v>
                </c:pt>
                <c:pt idx="5">
                  <c:v>6.0897509468610114</c:v>
                </c:pt>
                <c:pt idx="6">
                  <c:v>5.5799019945166197</c:v>
                </c:pt>
                <c:pt idx="7">
                  <c:v>5.9620322027836421</c:v>
                </c:pt>
                <c:pt idx="8">
                  <c:v>5.3059790366906467</c:v>
                </c:pt>
                <c:pt idx="9">
                  <c:v>3.889496257673871</c:v>
                </c:pt>
                <c:pt idx="10">
                  <c:v>3.2304060254193039</c:v>
                </c:pt>
                <c:pt idx="11">
                  <c:v>0.87310155078400076</c:v>
                </c:pt>
                <c:pt idx="12">
                  <c:v>1.1093304226539618</c:v>
                </c:pt>
                <c:pt idx="13">
                  <c:v>1.7074678546335091</c:v>
                </c:pt>
                <c:pt idx="14">
                  <c:v>1.7285358194577563</c:v>
                </c:pt>
                <c:pt idx="15">
                  <c:v>2.111258864898824</c:v>
                </c:pt>
                <c:pt idx="16">
                  <c:v>2.4140172031278135</c:v>
                </c:pt>
                <c:pt idx="17">
                  <c:v>2.4641168299847438</c:v>
                </c:pt>
                <c:pt idx="18">
                  <c:v>2.999845589017931</c:v>
                </c:pt>
                <c:pt idx="19">
                  <c:v>2.8558763278308037</c:v>
                </c:pt>
                <c:pt idx="20">
                  <c:v>2.3493935380647186</c:v>
                </c:pt>
                <c:pt idx="21">
                  <c:v>2.2170376621258434</c:v>
                </c:pt>
                <c:pt idx="22">
                  <c:v>1.7643719581592985</c:v>
                </c:pt>
                <c:pt idx="23">
                  <c:v>2.8499301736271478</c:v>
                </c:pt>
                <c:pt idx="24">
                  <c:v>3.0833319035772497</c:v>
                </c:pt>
                <c:pt idx="25">
                  <c:v>3.1848310930624035</c:v>
                </c:pt>
                <c:pt idx="26">
                  <c:v>3.756571378642473</c:v>
                </c:pt>
                <c:pt idx="29">
                  <c:v>2.3253905167302982</c:v>
                </c:pt>
                <c:pt idx="30">
                  <c:v>2.871637445407937</c:v>
                </c:pt>
                <c:pt idx="31">
                  <c:v>2.1355557993211618</c:v>
                </c:pt>
                <c:pt idx="32">
                  <c:v>1.559894051149469</c:v>
                </c:pt>
                <c:pt idx="33">
                  <c:v>2.3960868891543501</c:v>
                </c:pt>
                <c:pt idx="34">
                  <c:v>3.1402027981129801</c:v>
                </c:pt>
                <c:pt idx="35">
                  <c:v>3.4742304392143555</c:v>
                </c:pt>
                <c:pt idx="36">
                  <c:v>3.2145165018136197</c:v>
                </c:pt>
                <c:pt idx="37">
                  <c:v>2.6542599147180956</c:v>
                </c:pt>
                <c:pt idx="38">
                  <c:v>1.8811474776342163</c:v>
                </c:pt>
                <c:pt idx="39">
                  <c:v>1.8450985573712733</c:v>
                </c:pt>
                <c:pt idx="40">
                  <c:v>1.6181018202025179</c:v>
                </c:pt>
                <c:pt idx="41">
                  <c:v>0.87494197609498703</c:v>
                </c:pt>
                <c:pt idx="42">
                  <c:v>0.5962170715509677</c:v>
                </c:pt>
                <c:pt idx="43">
                  <c:v>0.3545442744079047</c:v>
                </c:pt>
                <c:pt idx="44">
                  <c:v>1.0659512318567372</c:v>
                </c:pt>
                <c:pt idx="45">
                  <c:v>0.94811575100353473</c:v>
                </c:pt>
                <c:pt idx="46">
                  <c:v>0.90079364111221982</c:v>
                </c:pt>
                <c:pt idx="47">
                  <c:v>0.93057855206008688</c:v>
                </c:pt>
                <c:pt idx="48">
                  <c:v>0.81918121711123737</c:v>
                </c:pt>
                <c:pt idx="49">
                  <c:v>0.69744474833989689</c:v>
                </c:pt>
                <c:pt idx="50">
                  <c:v>1.093038801237493</c:v>
                </c:pt>
                <c:pt idx="51">
                  <c:v>1.0160254867102285</c:v>
                </c:pt>
                <c:pt idx="52">
                  <c:v>1.2414237147069618</c:v>
                </c:pt>
                <c:pt idx="53">
                  <c:v>1.6107934222862041</c:v>
                </c:pt>
                <c:pt idx="54">
                  <c:v>1.6829453603434543</c:v>
                </c:pt>
                <c:pt idx="55">
                  <c:v>1.9032578825822266</c:v>
                </c:pt>
                <c:pt idx="58">
                  <c:v>3.1231985407280352</c:v>
                </c:pt>
                <c:pt idx="59">
                  <c:v>3.2087910332738376</c:v>
                </c:pt>
                <c:pt idx="60">
                  <c:v>3.189708504676299</c:v>
                </c:pt>
                <c:pt idx="61">
                  <c:v>3.2053787207734303</c:v>
                </c:pt>
                <c:pt idx="62">
                  <c:v>3.8082033120621874</c:v>
                </c:pt>
                <c:pt idx="63">
                  <c:v>3.1756469360779276</c:v>
                </c:pt>
                <c:pt idx="64">
                  <c:v>2.8115332623304861</c:v>
                </c:pt>
                <c:pt idx="65">
                  <c:v>2.0162112081395782</c:v>
                </c:pt>
                <c:pt idx="66">
                  <c:v>1.5529762412798143</c:v>
                </c:pt>
                <c:pt idx="67">
                  <c:v>1.0430769410979206</c:v>
                </c:pt>
                <c:pt idx="68">
                  <c:v>0.84019214839323952</c:v>
                </c:pt>
                <c:pt idx="69">
                  <c:v>1.300963375615326</c:v>
                </c:pt>
                <c:pt idx="70">
                  <c:v>1.2897219400915529</c:v>
                </c:pt>
                <c:pt idx="71">
                  <c:v>1.2486411819532337</c:v>
                </c:pt>
                <c:pt idx="72">
                  <c:v>1.3569196028208861</c:v>
                </c:pt>
                <c:pt idx="73">
                  <c:v>1.5701908961810931</c:v>
                </c:pt>
                <c:pt idx="74">
                  <c:v>1.5881407231397915</c:v>
                </c:pt>
                <c:pt idx="75">
                  <c:v>1.7692089676553608</c:v>
                </c:pt>
                <c:pt idx="76">
                  <c:v>2.0338633036618381</c:v>
                </c:pt>
                <c:pt idx="77">
                  <c:v>2.2444495618767899</c:v>
                </c:pt>
                <c:pt idx="78">
                  <c:v>2.1324935028336731</c:v>
                </c:pt>
                <c:pt idx="79">
                  <c:v>2.3317209654868027</c:v>
                </c:pt>
                <c:pt idx="80">
                  <c:v>2.1965645152610436</c:v>
                </c:pt>
                <c:pt idx="81">
                  <c:v>2.099292021668536</c:v>
                </c:pt>
                <c:pt idx="82">
                  <c:v>2.3960864583238584</c:v>
                </c:pt>
                <c:pt idx="83">
                  <c:v>2.5654497466476731</c:v>
                </c:pt>
                <c:pt idx="84">
                  <c:v>2.5138701195282698</c:v>
                </c:pt>
                <c:pt idx="87">
                  <c:v>1.1309739506933865</c:v>
                </c:pt>
                <c:pt idx="88">
                  <c:v>0.94879890623462226</c:v>
                </c:pt>
                <c:pt idx="89">
                  <c:v>0.84526688849583709</c:v>
                </c:pt>
                <c:pt idx="90">
                  <c:v>1.0045902774226791</c:v>
                </c:pt>
                <c:pt idx="91">
                  <c:v>1.3758224389685947</c:v>
                </c:pt>
                <c:pt idx="92">
                  <c:v>1.6671337949760989</c:v>
                </c:pt>
                <c:pt idx="93">
                  <c:v>2.6598104020853488</c:v>
                </c:pt>
                <c:pt idx="94">
                  <c:v>4.5485886500283321</c:v>
                </c:pt>
                <c:pt idx="95">
                  <c:v>4.6129824001277093</c:v>
                </c:pt>
                <c:pt idx="96">
                  <c:v>4.7062194689299446</c:v>
                </c:pt>
                <c:pt idx="97">
                  <c:v>3.6048017792439699</c:v>
                </c:pt>
                <c:pt idx="98">
                  <c:v>1.3648112619754105</c:v>
                </c:pt>
                <c:pt idx="99">
                  <c:v>1.0163779739839589</c:v>
                </c:pt>
                <c:pt idx="100">
                  <c:v>0.73764359069814822</c:v>
                </c:pt>
                <c:pt idx="101">
                  <c:v>0.7919637179301402</c:v>
                </c:pt>
                <c:pt idx="102">
                  <c:v>0.80324325731111101</c:v>
                </c:pt>
                <c:pt idx="103">
                  <c:v>0.8170408029756453</c:v>
                </c:pt>
                <c:pt idx="104">
                  <c:v>0.78380128670402005</c:v>
                </c:pt>
                <c:pt idx="105">
                  <c:v>0.98100428235006698</c:v>
                </c:pt>
                <c:pt idx="106">
                  <c:v>1.4125388942578949</c:v>
                </c:pt>
                <c:pt idx="107">
                  <c:v>1.3498263172091842</c:v>
                </c:pt>
                <c:pt idx="108">
                  <c:v>1.4600286958404087</c:v>
                </c:pt>
                <c:pt idx="109">
                  <c:v>1.3336352315181705</c:v>
                </c:pt>
                <c:pt idx="110">
                  <c:v>1.3664276004312566</c:v>
                </c:pt>
                <c:pt idx="111">
                  <c:v>1.7726618520822239</c:v>
                </c:pt>
                <c:pt idx="112">
                  <c:v>1.6555700053794247</c:v>
                </c:pt>
                <c:pt idx="113">
                  <c:v>1.7461527074961212</c:v>
                </c:pt>
                <c:pt idx="116">
                  <c:v>3.9737808691565855</c:v>
                </c:pt>
                <c:pt idx="117">
                  <c:v>3.5075781979394733</c:v>
                </c:pt>
                <c:pt idx="118">
                  <c:v>2.9800670610803923</c:v>
                </c:pt>
                <c:pt idx="119">
                  <c:v>2.8641167045521594</c:v>
                </c:pt>
                <c:pt idx="120">
                  <c:v>3.0890214385072206</c:v>
                </c:pt>
                <c:pt idx="121">
                  <c:v>3.0434557715807919</c:v>
                </c:pt>
                <c:pt idx="122">
                  <c:v>3.3225092138411525</c:v>
                </c:pt>
                <c:pt idx="123">
                  <c:v>2.5752873814414965</c:v>
                </c:pt>
                <c:pt idx="124">
                  <c:v>2.0312368391063722</c:v>
                </c:pt>
                <c:pt idx="125">
                  <c:v>2.649911969211391</c:v>
                </c:pt>
                <c:pt idx="126">
                  <c:v>3.3487607730485771</c:v>
                </c:pt>
                <c:pt idx="127">
                  <c:v>3.4197010628276141</c:v>
                </c:pt>
                <c:pt idx="128">
                  <c:v>2.8331208871522331</c:v>
                </c:pt>
                <c:pt idx="129">
                  <c:v>2.2387390259135409</c:v>
                </c:pt>
                <c:pt idx="130">
                  <c:v>1.1836711000025191</c:v>
                </c:pt>
                <c:pt idx="131">
                  <c:v>1.62005474303674</c:v>
                </c:pt>
                <c:pt idx="132">
                  <c:v>1.9307284173987769</c:v>
                </c:pt>
                <c:pt idx="133">
                  <c:v>1.880648851421681</c:v>
                </c:pt>
                <c:pt idx="134">
                  <c:v>1.7615930509023012</c:v>
                </c:pt>
                <c:pt idx="135">
                  <c:v>1.5120344149204348</c:v>
                </c:pt>
                <c:pt idx="136">
                  <c:v>1.7541074954899312</c:v>
                </c:pt>
                <c:pt idx="137">
                  <c:v>1.6701758807437719</c:v>
                </c:pt>
                <c:pt idx="138">
                  <c:v>1.7753821651653172</c:v>
                </c:pt>
                <c:pt idx="139">
                  <c:v>1.7678508324633153</c:v>
                </c:pt>
                <c:pt idx="140">
                  <c:v>1.9603790080868126</c:v>
                </c:pt>
                <c:pt idx="141">
                  <c:v>2.1225307422560702</c:v>
                </c:pt>
                <c:pt idx="142">
                  <c:v>2.0992709606292981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F-41F2-A542-E5912A64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721204280"/>
        <c:axId val="721206904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'55. ábra'!$C$3:$EO$4</c:f>
              <c:multiLvlStrCache>
                <c:ptCount val="141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2020*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</c:v>
                  </c:pt>
                  <c:pt idx="49">
                    <c:v>2019</c:v>
                  </c:pt>
                  <c:pt idx="53">
                    <c:v>2020*</c:v>
                  </c:pt>
                  <c:pt idx="58">
                    <c:v>2014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2020*</c:v>
                  </c:pt>
                  <c:pt idx="87">
                    <c:v>2014</c:v>
                  </c:pt>
                  <c:pt idx="91">
                    <c:v>2015</c:v>
                  </c:pt>
                  <c:pt idx="95">
                    <c:v>2016</c:v>
                  </c:pt>
                  <c:pt idx="99">
                    <c:v>2017</c:v>
                  </c:pt>
                  <c:pt idx="103">
                    <c:v>2018</c:v>
                  </c:pt>
                  <c:pt idx="107">
                    <c:v>2019</c:v>
                  </c:pt>
                  <c:pt idx="111">
                    <c:v>2020*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2020*</c:v>
                  </c:pt>
                </c:lvl>
                <c:lvl>
                  <c:pt idx="0">
                    <c:v>Magyarország</c:v>
                  </c:pt>
                  <c:pt idx="29">
                    <c:v>Csehország</c:v>
                  </c:pt>
                  <c:pt idx="58">
                    <c:v>Lengyelország</c:v>
                  </c:pt>
                  <c:pt idx="87">
                    <c:v>Szlovákia</c:v>
                  </c:pt>
                  <c:pt idx="116">
                    <c:v>Románia**</c:v>
                  </c:pt>
                </c:lvl>
              </c:multiLvlStrCache>
            </c:multiLvlStrRef>
          </c:cat>
          <c:val>
            <c:numRef>
              <c:f>'55. ábra'!$C$8:$EO$8</c:f>
              <c:numCache>
                <c:formatCode>General</c:formatCode>
                <c:ptCount val="14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F-41F2-A542-E5912A64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04280"/>
        <c:axId val="721206904"/>
      </c:lineChart>
      <c:lineChart>
        <c:grouping val="standard"/>
        <c:varyColors val="0"/>
        <c:ser>
          <c:idx val="1"/>
          <c:order val="1"/>
          <c:tx>
            <c:strRef>
              <c:f>'55. ábra'!$A$6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'55. ábra'!$C$1:$EO$2</c:f>
              <c:multiLvlStrCache>
                <c:ptCount val="141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2020*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</c:v>
                  </c:pt>
                  <c:pt idx="49">
                    <c:v>2019</c:v>
                  </c:pt>
                  <c:pt idx="53">
                    <c:v>2020*</c:v>
                  </c:pt>
                  <c:pt idx="58">
                    <c:v>2014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2020*</c:v>
                  </c:pt>
                  <c:pt idx="87">
                    <c:v>2014</c:v>
                  </c:pt>
                  <c:pt idx="91">
                    <c:v>2015</c:v>
                  </c:pt>
                  <c:pt idx="95">
                    <c:v>2016</c:v>
                  </c:pt>
                  <c:pt idx="99">
                    <c:v>2017</c:v>
                  </c:pt>
                  <c:pt idx="103">
                    <c:v>2018</c:v>
                  </c:pt>
                  <c:pt idx="107">
                    <c:v>2019</c:v>
                  </c:pt>
                  <c:pt idx="111">
                    <c:v>2020*</c:v>
                  </c:pt>
                  <c:pt idx="116">
                    <c:v>2014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2020*</c:v>
                  </c:pt>
                </c:lvl>
                <c:lvl>
                  <c:pt idx="0">
                    <c:v>Hungary</c:v>
                  </c:pt>
                  <c:pt idx="29">
                    <c:v>Czechia</c:v>
                  </c:pt>
                  <c:pt idx="58">
                    <c:v>Poland</c:v>
                  </c:pt>
                  <c:pt idx="87">
                    <c:v>Slovakia</c:v>
                  </c:pt>
                  <c:pt idx="116">
                    <c:v>Romania**</c:v>
                  </c:pt>
                </c:lvl>
              </c:multiLvlStrCache>
            </c:multiLvlStrRef>
          </c:cat>
          <c:val>
            <c:numRef>
              <c:f>'55. ábra'!$C$6:$EO$6</c:f>
              <c:numCache>
                <c:formatCode>0.0</c:formatCode>
                <c:ptCount val="143"/>
                <c:pt idx="0">
                  <c:v>4.2637933180732315</c:v>
                </c:pt>
                <c:pt idx="1">
                  <c:v>3.8743947661243903</c:v>
                </c:pt>
                <c:pt idx="2">
                  <c:v>4.2788497525531568</c:v>
                </c:pt>
                <c:pt idx="3">
                  <c:v>4.1526600588498548</c:v>
                </c:pt>
                <c:pt idx="4">
                  <c:v>4.3449953468469706</c:v>
                </c:pt>
                <c:pt idx="5">
                  <c:v>4.8321635367251359</c:v>
                </c:pt>
                <c:pt idx="6">
                  <c:v>4.3073462677473602</c:v>
                </c:pt>
                <c:pt idx="7">
                  <c:v>4.6747384978467936</c:v>
                </c:pt>
                <c:pt idx="8">
                  <c:v>4.0002098643475481</c:v>
                </c:pt>
                <c:pt idx="9">
                  <c:v>2.7262199687657622</c:v>
                </c:pt>
                <c:pt idx="10">
                  <c:v>1.8685328352920239</c:v>
                </c:pt>
                <c:pt idx="11">
                  <c:v>-0.57002589656634373</c:v>
                </c:pt>
                <c:pt idx="12">
                  <c:v>-0.28395531709447996</c:v>
                </c:pt>
                <c:pt idx="13">
                  <c:v>0.30342279094499974</c:v>
                </c:pt>
                <c:pt idx="14">
                  <c:v>0.50190730696465535</c:v>
                </c:pt>
                <c:pt idx="15">
                  <c:v>0.94185199383379148</c:v>
                </c:pt>
                <c:pt idx="16">
                  <c:v>1.3559412858677895</c:v>
                </c:pt>
                <c:pt idx="17">
                  <c:v>1.5030749978867404</c:v>
                </c:pt>
                <c:pt idx="18">
                  <c:v>2.1348580535491597</c:v>
                </c:pt>
                <c:pt idx="19">
                  <c:v>2.7338511838173094</c:v>
                </c:pt>
                <c:pt idx="20">
                  <c:v>2.1519765961277284</c:v>
                </c:pt>
                <c:pt idx="21">
                  <c:v>2.0278998910521975</c:v>
                </c:pt>
                <c:pt idx="22">
                  <c:v>1.6235096732701189</c:v>
                </c:pt>
                <c:pt idx="23">
                  <c:v>2.0427441017348902</c:v>
                </c:pt>
                <c:pt idx="24">
                  <c:v>2.3188840016898968</c:v>
                </c:pt>
                <c:pt idx="25">
                  <c:v>2.3557790007000823</c:v>
                </c:pt>
                <c:pt idx="26">
                  <c:v>2.7544596249001119</c:v>
                </c:pt>
                <c:pt idx="29">
                  <c:v>2.7750506199084142</c:v>
                </c:pt>
                <c:pt idx="30">
                  <c:v>3.2529906956136458</c:v>
                </c:pt>
                <c:pt idx="31">
                  <c:v>1.7735004663602405</c:v>
                </c:pt>
                <c:pt idx="32">
                  <c:v>1.1603046663118142</c:v>
                </c:pt>
                <c:pt idx="33">
                  <c:v>1.9740492125295521</c:v>
                </c:pt>
                <c:pt idx="34">
                  <c:v>2.6981014383489312</c:v>
                </c:pt>
                <c:pt idx="35">
                  <c:v>3.0153641386298524</c:v>
                </c:pt>
                <c:pt idx="36">
                  <c:v>2.6808077091794145</c:v>
                </c:pt>
                <c:pt idx="37">
                  <c:v>2.0994165900244326</c:v>
                </c:pt>
                <c:pt idx="38">
                  <c:v>1.3017295519171861</c:v>
                </c:pt>
                <c:pt idx="39">
                  <c:v>1.2630460294322403</c:v>
                </c:pt>
                <c:pt idx="40">
                  <c:v>1.0337794464830479</c:v>
                </c:pt>
                <c:pt idx="41">
                  <c:v>0.26803839914762689</c:v>
                </c:pt>
                <c:pt idx="42">
                  <c:v>-7.422651110801376E-2</c:v>
                </c:pt>
                <c:pt idx="43">
                  <c:v>-0.34507415423314375</c:v>
                </c:pt>
                <c:pt idx="44">
                  <c:v>0.36411256370941142</c:v>
                </c:pt>
                <c:pt idx="45">
                  <c:v>0.26201745451640623</c:v>
                </c:pt>
                <c:pt idx="46">
                  <c:v>0.15687403478553635</c:v>
                </c:pt>
                <c:pt idx="47">
                  <c:v>0.18928322894919977</c:v>
                </c:pt>
                <c:pt idx="48">
                  <c:v>-2.6982003620045929E-2</c:v>
                </c:pt>
                <c:pt idx="49">
                  <c:v>-0.18608521128542149</c:v>
                </c:pt>
                <c:pt idx="50">
                  <c:v>0.33348747331615158</c:v>
                </c:pt>
                <c:pt idx="51">
                  <c:v>0.31726666478925958</c:v>
                </c:pt>
                <c:pt idx="52">
                  <c:v>0.38828258184698561</c:v>
                </c:pt>
                <c:pt idx="53">
                  <c:v>0.80990655949667412</c:v>
                </c:pt>
                <c:pt idx="54">
                  <c:v>0.86298435597704204</c:v>
                </c:pt>
                <c:pt idx="55">
                  <c:v>1.0822283474513332</c:v>
                </c:pt>
                <c:pt idx="58">
                  <c:v>3.5606367245566086</c:v>
                </c:pt>
                <c:pt idx="59">
                  <c:v>3.5726300426853852</c:v>
                </c:pt>
                <c:pt idx="60">
                  <c:v>3.515952722619633</c:v>
                </c:pt>
                <c:pt idx="61">
                  <c:v>3.4779635715512001</c:v>
                </c:pt>
                <c:pt idx="62">
                  <c:v>4.091463506160788</c:v>
                </c:pt>
                <c:pt idx="63">
                  <c:v>3.5381924509659934</c:v>
                </c:pt>
                <c:pt idx="64">
                  <c:v>3.9999924414799297</c:v>
                </c:pt>
                <c:pt idx="65">
                  <c:v>3.1701577317414755</c:v>
                </c:pt>
                <c:pt idx="66">
                  <c:v>2.6878300775104376</c:v>
                </c:pt>
                <c:pt idx="67">
                  <c:v>2.1442770043516206</c:v>
                </c:pt>
                <c:pt idx="68">
                  <c:v>1.1646429704900234</c:v>
                </c:pt>
                <c:pt idx="69">
                  <c:v>1.6192316365817176</c:v>
                </c:pt>
                <c:pt idx="70">
                  <c:v>1.6184917363453997</c:v>
                </c:pt>
                <c:pt idx="71">
                  <c:v>1.5778576064269874</c:v>
                </c:pt>
                <c:pt idx="72">
                  <c:v>1.6816819585762797</c:v>
                </c:pt>
                <c:pt idx="73">
                  <c:v>1.9463987229972108</c:v>
                </c:pt>
                <c:pt idx="74">
                  <c:v>1.9644080384913103</c:v>
                </c:pt>
                <c:pt idx="75">
                  <c:v>2.1380480839783975</c:v>
                </c:pt>
                <c:pt idx="76">
                  <c:v>2.3546437506160629</c:v>
                </c:pt>
                <c:pt idx="77">
                  <c:v>2.4967979207684827</c:v>
                </c:pt>
                <c:pt idx="78">
                  <c:v>2.2625858811413555</c:v>
                </c:pt>
                <c:pt idx="79">
                  <c:v>2.4931591986456425</c:v>
                </c:pt>
                <c:pt idx="80">
                  <c:v>2.3803409055870817</c:v>
                </c:pt>
                <c:pt idx="81">
                  <c:v>2.3224874827034316</c:v>
                </c:pt>
                <c:pt idx="82">
                  <c:v>2.6498340616898099</c:v>
                </c:pt>
                <c:pt idx="83">
                  <c:v>2.9807786301416668</c:v>
                </c:pt>
                <c:pt idx="84">
                  <c:v>2.9092772796747228</c:v>
                </c:pt>
                <c:pt idx="87">
                  <c:v>-0.22504482844844784</c:v>
                </c:pt>
                <c:pt idx="88">
                  <c:v>-0.37771080651896949</c:v>
                </c:pt>
                <c:pt idx="89">
                  <c:v>-0.35136895192982165</c:v>
                </c:pt>
                <c:pt idx="90">
                  <c:v>-0.15143588755197004</c:v>
                </c:pt>
                <c:pt idx="91">
                  <c:v>0.17820052563306016</c:v>
                </c:pt>
                <c:pt idx="92">
                  <c:v>0.42684384972010869</c:v>
                </c:pt>
                <c:pt idx="93">
                  <c:v>1.2657230406330271</c:v>
                </c:pt>
                <c:pt idx="94">
                  <c:v>3.0424633560493226</c:v>
                </c:pt>
                <c:pt idx="95">
                  <c:v>3.0716217025182586</c:v>
                </c:pt>
                <c:pt idx="96">
                  <c:v>3.1952028540735795</c:v>
                </c:pt>
                <c:pt idx="97">
                  <c:v>2.1717971008031864</c:v>
                </c:pt>
                <c:pt idx="98">
                  <c:v>5.280593203086948E-2</c:v>
                </c:pt>
                <c:pt idx="99">
                  <c:v>-0.38282671699130566</c:v>
                </c:pt>
                <c:pt idx="100">
                  <c:v>-0.82822714523563234</c:v>
                </c:pt>
                <c:pt idx="101">
                  <c:v>-0.74477882380274341</c:v>
                </c:pt>
                <c:pt idx="102">
                  <c:v>-0.84003392785952857</c:v>
                </c:pt>
                <c:pt idx="103">
                  <c:v>-0.6708986747911253</c:v>
                </c:pt>
                <c:pt idx="104">
                  <c:v>-0.51222000729277983</c:v>
                </c:pt>
                <c:pt idx="105">
                  <c:v>-0.27531009146086277</c:v>
                </c:pt>
                <c:pt idx="106">
                  <c:v>0.3780773248571318</c:v>
                </c:pt>
                <c:pt idx="107">
                  <c:v>0.33294247824148238</c:v>
                </c:pt>
                <c:pt idx="108">
                  <c:v>0.45784985701030256</c:v>
                </c:pt>
                <c:pt idx="109">
                  <c:v>0.34308572291137679</c:v>
                </c:pt>
                <c:pt idx="110">
                  <c:v>0.38949472221867087</c:v>
                </c:pt>
                <c:pt idx="111">
                  <c:v>0.90985617060229929</c:v>
                </c:pt>
                <c:pt idx="112">
                  <c:v>0.91822726590463621</c:v>
                </c:pt>
                <c:pt idx="113">
                  <c:v>1.1743356670193694</c:v>
                </c:pt>
                <c:pt idx="116">
                  <c:v>4.740590241424707</c:v>
                </c:pt>
                <c:pt idx="117">
                  <c:v>4.241989113165209</c:v>
                </c:pt>
                <c:pt idx="118">
                  <c:v>3.6430878188491072</c:v>
                </c:pt>
                <c:pt idx="119">
                  <c:v>3.4675003463721743</c:v>
                </c:pt>
                <c:pt idx="120">
                  <c:v>3.6405393343345138</c:v>
                </c:pt>
                <c:pt idx="121">
                  <c:v>3.5755804555711452</c:v>
                </c:pt>
                <c:pt idx="122">
                  <c:v>3.7556010371844075</c:v>
                </c:pt>
                <c:pt idx="123">
                  <c:v>3.4910991364507691</c:v>
                </c:pt>
                <c:pt idx="124">
                  <c:v>3.4250528913089795</c:v>
                </c:pt>
                <c:pt idx="125">
                  <c:v>3.8811891049524982</c:v>
                </c:pt>
                <c:pt idx="126">
                  <c:v>4.4536303500614309</c:v>
                </c:pt>
                <c:pt idx="127">
                  <c:v>4.0592558442581792</c:v>
                </c:pt>
                <c:pt idx="128">
                  <c:v>3.4835227125588779</c:v>
                </c:pt>
                <c:pt idx="129">
                  <c:v>3.1662577272068204</c:v>
                </c:pt>
                <c:pt idx="130">
                  <c:v>2.339850625460703</c:v>
                </c:pt>
                <c:pt idx="131">
                  <c:v>2.8098332699659312</c:v>
                </c:pt>
                <c:pt idx="132">
                  <c:v>3.0522211854607182</c:v>
                </c:pt>
                <c:pt idx="133">
                  <c:v>2.9177702431131673</c:v>
                </c:pt>
                <c:pt idx="134">
                  <c:v>2.7741322169543028</c:v>
                </c:pt>
                <c:pt idx="135">
                  <c:v>2.5937356199023243</c:v>
                </c:pt>
                <c:pt idx="136">
                  <c:v>2.8687490828807283</c:v>
                </c:pt>
                <c:pt idx="137">
                  <c:v>2.6106577919128524</c:v>
                </c:pt>
                <c:pt idx="138">
                  <c:v>2.6661572665466817</c:v>
                </c:pt>
                <c:pt idx="139">
                  <c:v>2.6609803060046739</c:v>
                </c:pt>
                <c:pt idx="140">
                  <c:v>2.9957714010444416</c:v>
                </c:pt>
                <c:pt idx="141">
                  <c:v>3.2998453737377225</c:v>
                </c:pt>
                <c:pt idx="142">
                  <c:v>3.4269587730098596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6F-41F2-A542-E5912A64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627728"/>
        <c:axId val="625635600"/>
      </c:lineChart>
      <c:catAx>
        <c:axId val="72120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1206904"/>
        <c:crosses val="autoZero"/>
        <c:auto val="1"/>
        <c:lblAlgn val="ctr"/>
        <c:lblOffset val="100"/>
        <c:tickLblSkip val="1"/>
        <c:noMultiLvlLbl val="0"/>
      </c:catAx>
      <c:valAx>
        <c:axId val="721206904"/>
        <c:scaling>
          <c:orientation val="minMax"/>
          <c:max val="7"/>
          <c:min val="-1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4721706632302048E-2"/>
              <c:y val="7.636243730631098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1204280"/>
        <c:crosses val="autoZero"/>
        <c:crossBetween val="between"/>
      </c:valAx>
      <c:valAx>
        <c:axId val="62563560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02723102518536"/>
              <c:y val="5.708186490494502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5627728"/>
        <c:crosses val="max"/>
        <c:crossBetween val="between"/>
      </c:valAx>
      <c:catAx>
        <c:axId val="62562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56356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0766667489447833E-2"/>
          <c:w val="0.93513091592801501"/>
          <c:h val="0.5756303839849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'56. ábra'!$A$5</c:f>
              <c:strCache>
                <c:ptCount val="1"/>
                <c:pt idx="0">
                  <c:v>Tévedések és kihagyások egyenlege (NEO)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'56.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'56. ábra'!$C$5:$FH$5</c:f>
              <c:numCache>
                <c:formatCode>0.0</c:formatCode>
                <c:ptCount val="162"/>
                <c:pt idx="0">
                  <c:v>1.1242069351280346</c:v>
                </c:pt>
                <c:pt idx="1">
                  <c:v>0.50270916500430651</c:v>
                </c:pt>
                <c:pt idx="2">
                  <c:v>-0.11582694545193828</c:v>
                </c:pt>
                <c:pt idx="3">
                  <c:v>-1.0407131650476904</c:v>
                </c:pt>
                <c:pt idx="4">
                  <c:v>-1.6493201683425385</c:v>
                </c:pt>
                <c:pt idx="5">
                  <c:v>-1.391921142745189</c:v>
                </c:pt>
                <c:pt idx="6">
                  <c:v>-1.618825051423967</c:v>
                </c:pt>
                <c:pt idx="7">
                  <c:v>-0.63250460001327813</c:v>
                </c:pt>
                <c:pt idx="8">
                  <c:v>-1.1207668851693517</c:v>
                </c:pt>
                <c:pt idx="9">
                  <c:v>-1.2345045760687192</c:v>
                </c:pt>
                <c:pt idx="10">
                  <c:v>-0.88918381475305797</c:v>
                </c:pt>
                <c:pt idx="11">
                  <c:v>-1.0205066112740386</c:v>
                </c:pt>
                <c:pt idx="12">
                  <c:v>-0.71678937341442506</c:v>
                </c:pt>
                <c:pt idx="13">
                  <c:v>-0.42852388199873737</c:v>
                </c:pt>
                <c:pt idx="14">
                  <c:v>-0.91018310915163969</c:v>
                </c:pt>
                <c:pt idx="15">
                  <c:v>-1.4115724063472497</c:v>
                </c:pt>
                <c:pt idx="16">
                  <c:v>-1.6484637475385178</c:v>
                </c:pt>
                <c:pt idx="17">
                  <c:v>-1.2299548104979543</c:v>
                </c:pt>
                <c:pt idx="18">
                  <c:v>-1.6154845617609537</c:v>
                </c:pt>
                <c:pt idx="19">
                  <c:v>-1.3765165728534141</c:v>
                </c:pt>
                <c:pt idx="20">
                  <c:v>-0.92612773272252635</c:v>
                </c:pt>
                <c:pt idx="21">
                  <c:v>-2.0002254706386466</c:v>
                </c:pt>
                <c:pt idx="22">
                  <c:v>-1.6145160120806039</c:v>
                </c:pt>
                <c:pt idx="23">
                  <c:v>-1.7657770934296246</c:v>
                </c:pt>
                <c:pt idx="24">
                  <c:v>-2.072775025106198</c:v>
                </c:pt>
                <c:pt idx="25">
                  <c:v>-1.805309855573636</c:v>
                </c:pt>
                <c:pt idx="26">
                  <c:v>-1.4472277485547511</c:v>
                </c:pt>
                <c:pt idx="27">
                  <c:v>-1.2930878683521707</c:v>
                </c:pt>
                <c:pt idx="28">
                  <c:v>-0.98924846191696658</c:v>
                </c:pt>
                <c:pt idx="29">
                  <c:v>-1.4232467195738598</c:v>
                </c:pt>
                <c:pt idx="30">
                  <c:v>-1.9056900753400436</c:v>
                </c:pt>
                <c:pt idx="31">
                  <c:v>-1.9121960899704296</c:v>
                </c:pt>
                <c:pt idx="34">
                  <c:v>0.98840128089179558</c:v>
                </c:pt>
                <c:pt idx="35">
                  <c:v>1.396061062361746</c:v>
                </c:pt>
                <c:pt idx="36">
                  <c:v>0.99814802351985232</c:v>
                </c:pt>
                <c:pt idx="37">
                  <c:v>0.20682387037280936</c:v>
                </c:pt>
                <c:pt idx="38">
                  <c:v>-0.67802581410134577</c:v>
                </c:pt>
                <c:pt idx="39">
                  <c:v>-0.13424900310146226</c:v>
                </c:pt>
                <c:pt idx="40">
                  <c:v>3.5317831954331691E-2</c:v>
                </c:pt>
                <c:pt idx="41">
                  <c:v>0.53633437254454686</c:v>
                </c:pt>
                <c:pt idx="42">
                  <c:v>0.50313388746994825</c:v>
                </c:pt>
                <c:pt idx="43">
                  <c:v>0.85000601665508357</c:v>
                </c:pt>
                <c:pt idx="44">
                  <c:v>0.79811206542786017</c:v>
                </c:pt>
                <c:pt idx="45">
                  <c:v>1.1686524501549473</c:v>
                </c:pt>
                <c:pt idx="46">
                  <c:v>1.0486631736387886</c:v>
                </c:pt>
                <c:pt idx="47">
                  <c:v>-0.10064388038835448</c:v>
                </c:pt>
                <c:pt idx="48">
                  <c:v>-0.40440204928862977</c:v>
                </c:pt>
                <c:pt idx="49">
                  <c:v>-0.30636346677652782</c:v>
                </c:pt>
                <c:pt idx="50">
                  <c:v>-0.33256822580312617</c:v>
                </c:pt>
                <c:pt idx="51">
                  <c:v>0.68454552659555601</c:v>
                </c:pt>
                <c:pt idx="52">
                  <c:v>0.9100359864566645</c:v>
                </c:pt>
                <c:pt idx="53">
                  <c:v>-0.16912023018456601</c:v>
                </c:pt>
                <c:pt idx="54">
                  <c:v>0.47350867733109658</c:v>
                </c:pt>
                <c:pt idx="55">
                  <c:v>0.33399775057760372</c:v>
                </c:pt>
                <c:pt idx="56">
                  <c:v>5.9270990809396684E-2</c:v>
                </c:pt>
                <c:pt idx="57">
                  <c:v>0.44811939228371556</c:v>
                </c:pt>
                <c:pt idx="58">
                  <c:v>0.25425086647683354</c:v>
                </c:pt>
                <c:pt idx="59">
                  <c:v>9.1467682111923909E-2</c:v>
                </c:pt>
                <c:pt idx="60">
                  <c:v>1.9167721194139786E-2</c:v>
                </c:pt>
                <c:pt idx="61">
                  <c:v>0.54563168700208875</c:v>
                </c:pt>
                <c:pt idx="62">
                  <c:v>0.74810164265116885</c:v>
                </c:pt>
                <c:pt idx="63">
                  <c:v>0.26981133802623503</c:v>
                </c:pt>
                <c:pt idx="64">
                  <c:v>0.55538872352209845</c:v>
                </c:pt>
                <c:pt idx="67">
                  <c:v>-0.48247698346664647</c:v>
                </c:pt>
                <c:pt idx="68">
                  <c:v>-1.0228081916471643</c:v>
                </c:pt>
                <c:pt idx="69">
                  <c:v>-1.0901094871915016</c:v>
                </c:pt>
                <c:pt idx="70">
                  <c:v>-1.6543860918922721</c:v>
                </c:pt>
                <c:pt idx="71">
                  <c:v>-1.5820899818727272</c:v>
                </c:pt>
                <c:pt idx="72">
                  <c:v>-1.3335439651489196</c:v>
                </c:pt>
                <c:pt idx="73">
                  <c:v>-1.2142687831395576</c:v>
                </c:pt>
                <c:pt idx="74">
                  <c:v>-1.0347757227802774</c:v>
                </c:pt>
                <c:pt idx="75">
                  <c:v>-1.0683751372117223</c:v>
                </c:pt>
                <c:pt idx="76">
                  <c:v>-1.078791063536781</c:v>
                </c:pt>
                <c:pt idx="77">
                  <c:v>-1.0368872313684254</c:v>
                </c:pt>
                <c:pt idx="78">
                  <c:v>-1.3269060462401225</c:v>
                </c:pt>
                <c:pt idx="79">
                  <c:v>-1.5666043479241674</c:v>
                </c:pt>
                <c:pt idx="80">
                  <c:v>-1.5274362923960856</c:v>
                </c:pt>
                <c:pt idx="81">
                  <c:v>-0.99690925549763898</c:v>
                </c:pt>
                <c:pt idx="82">
                  <c:v>6.2126826307397354E-2</c:v>
                </c:pt>
                <c:pt idx="83">
                  <c:v>0.24770484719153552</c:v>
                </c:pt>
                <c:pt idx="84">
                  <c:v>5.5105280739277729E-2</c:v>
                </c:pt>
                <c:pt idx="85">
                  <c:v>-0.59837239021625155</c:v>
                </c:pt>
                <c:pt idx="86">
                  <c:v>-1.4167658356427626</c:v>
                </c:pt>
                <c:pt idx="87">
                  <c:v>-1.4728565984640349</c:v>
                </c:pt>
                <c:pt idx="88">
                  <c:v>-1.0873885322950616</c:v>
                </c:pt>
                <c:pt idx="89">
                  <c:v>-0.78405983285446745</c:v>
                </c:pt>
                <c:pt idx="90">
                  <c:v>-0.54798055000608858</c:v>
                </c:pt>
                <c:pt idx="91">
                  <c:v>-0.55997753491835645</c:v>
                </c:pt>
                <c:pt idx="92">
                  <c:v>-0.71897621529984512</c:v>
                </c:pt>
                <c:pt idx="93">
                  <c:v>-0.53610384476831907</c:v>
                </c:pt>
                <c:pt idx="94">
                  <c:v>-0.99456558590076338</c:v>
                </c:pt>
                <c:pt idx="95">
                  <c:v>-0.60381534673672599</c:v>
                </c:pt>
                <c:pt idx="96">
                  <c:v>-0.86256525993407962</c:v>
                </c:pt>
                <c:pt idx="97">
                  <c:v>-1.5274323096755178</c:v>
                </c:pt>
                <c:pt idx="100">
                  <c:v>-2.3914522454931575</c:v>
                </c:pt>
                <c:pt idx="101">
                  <c:v>-3.4678309407087502</c:v>
                </c:pt>
                <c:pt idx="102">
                  <c:v>-5.1989625787328642</c:v>
                </c:pt>
                <c:pt idx="103">
                  <c:v>-4.0034278637504759</c:v>
                </c:pt>
                <c:pt idx="104">
                  <c:v>-4.5046406302859792</c:v>
                </c:pt>
                <c:pt idx="105">
                  <c:v>-3.3092254534524632</c:v>
                </c:pt>
                <c:pt idx="106">
                  <c:v>-0.92505141743027808</c:v>
                </c:pt>
                <c:pt idx="107">
                  <c:v>-2.5029533275905695</c:v>
                </c:pt>
                <c:pt idx="108">
                  <c:v>-0.53304183488051038</c:v>
                </c:pt>
                <c:pt idx="109">
                  <c:v>-0.95294175124260438</c:v>
                </c:pt>
                <c:pt idx="110">
                  <c:v>-1.1504493386695613</c:v>
                </c:pt>
                <c:pt idx="111">
                  <c:v>-1.7204980468260294</c:v>
                </c:pt>
                <c:pt idx="112">
                  <c:v>-2.2877838528155805</c:v>
                </c:pt>
                <c:pt idx="113">
                  <c:v>-0.63065499301615313</c:v>
                </c:pt>
                <c:pt idx="114">
                  <c:v>-0.76937936978504939</c:v>
                </c:pt>
                <c:pt idx="115">
                  <c:v>-1.0664824216701725</c:v>
                </c:pt>
                <c:pt idx="116">
                  <c:v>-1.003143247532275</c:v>
                </c:pt>
                <c:pt idx="117">
                  <c:v>-2.0905762787499707</c:v>
                </c:pt>
                <c:pt idx="118">
                  <c:v>-2.8830688863526683</c:v>
                </c:pt>
                <c:pt idx="119">
                  <c:v>-1.3197322207014359</c:v>
                </c:pt>
                <c:pt idx="120">
                  <c:v>-2.2135100278499467</c:v>
                </c:pt>
                <c:pt idx="121">
                  <c:v>-2.418120142220709</c:v>
                </c:pt>
                <c:pt idx="122">
                  <c:v>-2.7152090162358298</c:v>
                </c:pt>
                <c:pt idx="123">
                  <c:v>-1.1864075392015017</c:v>
                </c:pt>
                <c:pt idx="124">
                  <c:v>0.36641288610702849</c:v>
                </c:pt>
                <c:pt idx="125">
                  <c:v>1.1664347865814855</c:v>
                </c:pt>
                <c:pt idx="126">
                  <c:v>3.3236833734965741</c:v>
                </c:pt>
                <c:pt idx="127">
                  <c:v>0.86837294332723958</c:v>
                </c:pt>
                <c:pt idx="128">
                  <c:v>0.77233217858701275</c:v>
                </c:pt>
                <c:pt idx="129">
                  <c:v>0.80198348483736237</c:v>
                </c:pt>
                <c:pt idx="130">
                  <c:v>2.6205996677649643E-2</c:v>
                </c:pt>
                <c:pt idx="133">
                  <c:v>0.73673947394963646</c:v>
                </c:pt>
                <c:pt idx="134">
                  <c:v>0.94199407990292516</c:v>
                </c:pt>
                <c:pt idx="135">
                  <c:v>0.41305074029416788</c:v>
                </c:pt>
                <c:pt idx="136">
                  <c:v>-0.25862399219879162</c:v>
                </c:pt>
                <c:pt idx="137">
                  <c:v>-0.1466446906951111</c:v>
                </c:pt>
                <c:pt idx="138">
                  <c:v>-0.26636983571471484</c:v>
                </c:pt>
                <c:pt idx="139">
                  <c:v>-0.12439615473484533</c:v>
                </c:pt>
                <c:pt idx="140">
                  <c:v>-0.45508994738457487</c:v>
                </c:pt>
                <c:pt idx="141">
                  <c:v>-0.69185688550384183</c:v>
                </c:pt>
                <c:pt idx="142">
                  <c:v>-1.0084506313727264</c:v>
                </c:pt>
                <c:pt idx="143">
                  <c:v>-0.73596389927470707</c:v>
                </c:pt>
                <c:pt idx="144">
                  <c:v>-0.47766822975529677</c:v>
                </c:pt>
                <c:pt idx="145">
                  <c:v>-0.38875731436017624</c:v>
                </c:pt>
                <c:pt idx="146">
                  <c:v>-0.26831322806077806</c:v>
                </c:pt>
                <c:pt idx="147">
                  <c:v>-2.0167110923311693E-2</c:v>
                </c:pt>
                <c:pt idx="148">
                  <c:v>0.43521008986462095</c:v>
                </c:pt>
                <c:pt idx="149">
                  <c:v>0.18161990452870025</c:v>
                </c:pt>
                <c:pt idx="150">
                  <c:v>0.38612761506394166</c:v>
                </c:pt>
                <c:pt idx="151">
                  <c:v>-1.6155407351750695E-2</c:v>
                </c:pt>
                <c:pt idx="152">
                  <c:v>-6.1429941870851046E-2</c:v>
                </c:pt>
                <c:pt idx="153">
                  <c:v>0.23590419762031689</c:v>
                </c:pt>
                <c:pt idx="154">
                  <c:v>4.16353199427002E-2</c:v>
                </c:pt>
                <c:pt idx="155">
                  <c:v>0.30594238696360865</c:v>
                </c:pt>
                <c:pt idx="156">
                  <c:v>0.63884921075422252</c:v>
                </c:pt>
                <c:pt idx="157">
                  <c:v>1.1332956734988255</c:v>
                </c:pt>
                <c:pt idx="158">
                  <c:v>0.73853361557508057</c:v>
                </c:pt>
                <c:pt idx="159">
                  <c:v>1.1049533024317721</c:v>
                </c:pt>
                <c:pt idx="160">
                  <c:v>1.1164454333767337</c:v>
                </c:pt>
                <c:pt idx="161">
                  <c:v>0.15986437255673458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2-4003-978A-3CC00E666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824576"/>
        <c:axId val="124822656"/>
      </c:barChart>
      <c:lineChart>
        <c:grouping val="standard"/>
        <c:varyColors val="0"/>
        <c:ser>
          <c:idx val="2"/>
          <c:order val="1"/>
          <c:tx>
            <c:strRef>
              <c:f>'56. ábra'!$A$7</c:f>
              <c:strCache>
                <c:ptCount val="1"/>
                <c:pt idx="0">
                  <c:v>Külső finanszírozási képesség (a pénzügyi mérleg alapján)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6E2-4003-978A-3CC00E666DD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E6E2-4003-978A-3CC00E666DD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E6E2-4003-978A-3CC00E666DD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E6E2-4003-978A-3CC00E666DD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E6E2-4003-978A-3CC00E666DDD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E6E2-4003-978A-3CC00E666DDD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7-E6E2-4003-978A-3CC00E666DD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8-E6E2-4003-978A-3CC00E666DDD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09-E6E2-4003-978A-3CC00E666DDD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0A-E6E2-4003-978A-3CC00E666DDD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0B-E6E2-4003-978A-3CC00E666DDD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E6E2-4003-978A-3CC00E666DDD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D-E6E2-4003-978A-3CC00E666DDD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E-E6E2-4003-978A-3CC00E666DDD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0F-E6E2-4003-978A-3CC00E666DDD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0-E6E2-4003-978A-3CC00E666DDD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1-E6E2-4003-978A-3CC00E666DDD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2-E6E2-4003-978A-3CC00E666DDD}"/>
              </c:ext>
            </c:extLst>
          </c:dPt>
          <c:dPt>
            <c:idx val="100"/>
            <c:bubble3D val="0"/>
            <c:extLst>
              <c:ext xmlns:c16="http://schemas.microsoft.com/office/drawing/2014/chart" uri="{C3380CC4-5D6E-409C-BE32-E72D297353CC}">
                <c16:uniqueId val="{00000013-E6E2-4003-978A-3CC00E666DDD}"/>
              </c:ext>
            </c:extLst>
          </c:dPt>
          <c:dPt>
            <c:idx val="117"/>
            <c:bubble3D val="0"/>
            <c:extLst>
              <c:ext xmlns:c16="http://schemas.microsoft.com/office/drawing/2014/chart" uri="{C3380CC4-5D6E-409C-BE32-E72D297353CC}">
                <c16:uniqueId val="{00000014-E6E2-4003-978A-3CC00E666DDD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5-E6E2-4003-978A-3CC00E666DDD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6-E6E2-4003-978A-3CC00E666DDD}"/>
              </c:ext>
            </c:extLst>
          </c:dPt>
          <c:cat>
            <c:multiLvlStrRef>
              <c:f>'56.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'56. ábra'!$C$7:$FH$7</c:f>
              <c:numCache>
                <c:formatCode>0.0</c:formatCode>
                <c:ptCount val="162"/>
                <c:pt idx="0">
                  <c:v>6.3196355977197003</c:v>
                </c:pt>
                <c:pt idx="1">
                  <c:v>6.2407706470851902</c:v>
                </c:pt>
                <c:pt idx="2">
                  <c:v>6.2231484465055207</c:v>
                </c:pt>
                <c:pt idx="3">
                  <c:v>6.2375396912583012</c:v>
                </c:pt>
                <c:pt idx="4">
                  <c:v>5.0938370034934097</c:v>
                </c:pt>
                <c:pt idx="5">
                  <c:v>4.1365051346529889</c:v>
                </c:pt>
                <c:pt idx="6">
                  <c:v>3.6096954787836784</c:v>
                </c:pt>
                <c:pt idx="7">
                  <c:v>4.2398547992577091</c:v>
                </c:pt>
                <c:pt idx="8">
                  <c:v>4.7683330736137686</c:v>
                </c:pt>
                <c:pt idx="9">
                  <c:v>5.708911935770514</c:v>
                </c:pt>
                <c:pt idx="10">
                  <c:v>5.6305612819915547</c:v>
                </c:pt>
                <c:pt idx="11">
                  <c:v>5.9075111530643767</c:v>
                </c:pt>
                <c:pt idx="12">
                  <c:v>5.6774916920096663</c:v>
                </c:pt>
                <c:pt idx="13">
                  <c:v>5.9337984477790977</c:v>
                </c:pt>
                <c:pt idx="14">
                  <c:v>5.5017658957567859</c:v>
                </c:pt>
                <c:pt idx="15">
                  <c:v>3.0552547172919677</c:v>
                </c:pt>
                <c:pt idx="16">
                  <c:v>2.1070395786486453</c:v>
                </c:pt>
                <c:pt idx="17">
                  <c:v>2.4316792088127577</c:v>
                </c:pt>
                <c:pt idx="18">
                  <c:v>1.3273502164712485</c:v>
                </c:pt>
                <c:pt idx="19">
                  <c:v>1.4709541683436802</c:v>
                </c:pt>
                <c:pt idx="20">
                  <c:v>2.2726570644235702</c:v>
                </c:pt>
                <c:pt idx="21">
                  <c:v>0.79278514903089359</c:v>
                </c:pt>
                <c:pt idx="22">
                  <c:v>0.73127169198082442</c:v>
                </c:pt>
                <c:pt idx="23">
                  <c:v>0.78996789032996229</c:v>
                </c:pt>
                <c:pt idx="24">
                  <c:v>-0.15950253890661745</c:v>
                </c:pt>
                <c:pt idx="25">
                  <c:v>-0.19243381961847056</c:v>
                </c:pt>
                <c:pt idx="26">
                  <c:v>1.8771167432773714E-2</c:v>
                </c:pt>
                <c:pt idx="27">
                  <c:v>0.10468583702998904</c:v>
                </c:pt>
                <c:pt idx="28">
                  <c:v>0.63177064800824811</c:v>
                </c:pt>
                <c:pt idx="29">
                  <c:v>-0.55619685456801082</c:v>
                </c:pt>
                <c:pt idx="30">
                  <c:v>-0.10066014811182236</c:v>
                </c:pt>
                <c:pt idx="31">
                  <c:v>0.18931574473842341</c:v>
                </c:pt>
                <c:pt idx="34">
                  <c:v>0.50710736475640938</c:v>
                </c:pt>
                <c:pt idx="35">
                  <c:v>1.0294357190196299</c:v>
                </c:pt>
                <c:pt idx="36">
                  <c:v>2.3317331060113218</c:v>
                </c:pt>
                <c:pt idx="37">
                  <c:v>1.6711519280350788</c:v>
                </c:pt>
                <c:pt idx="38">
                  <c:v>2.7483437645806488</c:v>
                </c:pt>
                <c:pt idx="39">
                  <c:v>2.4576871953921131</c:v>
                </c:pt>
                <c:pt idx="40">
                  <c:v>1.1301072152999128</c:v>
                </c:pt>
                <c:pt idx="41">
                  <c:v>1.4686462372950093</c:v>
                </c:pt>
                <c:pt idx="42">
                  <c:v>1.8988259167995361</c:v>
                </c:pt>
                <c:pt idx="43">
                  <c:v>3.1939843272274513</c:v>
                </c:pt>
                <c:pt idx="44">
                  <c:v>3.0192752728467402</c:v>
                </c:pt>
                <c:pt idx="45">
                  <c:v>3.7209266675156956</c:v>
                </c:pt>
                <c:pt idx="46">
                  <c:v>3.9342432856757994</c:v>
                </c:pt>
                <c:pt idx="47">
                  <c:v>2.8788271724737275</c:v>
                </c:pt>
                <c:pt idx="48">
                  <c:v>3.2809645182097431</c:v>
                </c:pt>
                <c:pt idx="49">
                  <c:v>2.5454205255632587</c:v>
                </c:pt>
                <c:pt idx="50">
                  <c:v>1.879668033606777</c:v>
                </c:pt>
                <c:pt idx="51">
                  <c:v>2.6871855416813561</c:v>
                </c:pt>
                <c:pt idx="52">
                  <c:v>2.4734570620495044</c:v>
                </c:pt>
                <c:pt idx="53">
                  <c:v>2.2103931788173825</c:v>
                </c:pt>
                <c:pt idx="54">
                  <c:v>1.9266371098196633</c:v>
                </c:pt>
                <c:pt idx="55">
                  <c:v>1.7279077200079047</c:v>
                </c:pt>
                <c:pt idx="56">
                  <c:v>0.83924843423799567</c:v>
                </c:pt>
                <c:pt idx="57">
                  <c:v>1.1369903353213393</c:v>
                </c:pt>
                <c:pt idx="58">
                  <c:v>0.52058883882265972</c:v>
                </c:pt>
                <c:pt idx="59">
                  <c:v>1.0265630464096855</c:v>
                </c:pt>
                <c:pt idx="60">
                  <c:v>0.90746896146379608</c:v>
                </c:pt>
                <c:pt idx="61">
                  <c:v>0.77736887648988262</c:v>
                </c:pt>
                <c:pt idx="62">
                  <c:v>2.0462714884276849</c:v>
                </c:pt>
                <c:pt idx="63">
                  <c:v>1.3738637715917723</c:v>
                </c:pt>
                <c:pt idx="64">
                  <c:v>4.2355851339239647</c:v>
                </c:pt>
                <c:pt idx="67">
                  <c:v>-1.8122812602689442</c:v>
                </c:pt>
                <c:pt idx="68">
                  <c:v>-1.4738303112164846</c:v>
                </c:pt>
                <c:pt idx="69">
                  <c:v>-0.94173169557025083</c:v>
                </c:pt>
                <c:pt idx="70">
                  <c:v>-1.1628997515681179</c:v>
                </c:pt>
                <c:pt idx="71">
                  <c:v>-1.0539775589464617</c:v>
                </c:pt>
                <c:pt idx="72">
                  <c:v>-1.416698610828272</c:v>
                </c:pt>
                <c:pt idx="73">
                  <c:v>-1.7040777084810714</c:v>
                </c:pt>
                <c:pt idx="74">
                  <c:v>-1.1742963197376768</c:v>
                </c:pt>
                <c:pt idx="75">
                  <c:v>-3.6630143048818981E-2</c:v>
                </c:pt>
                <c:pt idx="76">
                  <c:v>0.14326818354349499</c:v>
                </c:pt>
                <c:pt idx="77">
                  <c:v>0.80998990701366891</c:v>
                </c:pt>
                <c:pt idx="78">
                  <c:v>0.1236487464675521</c:v>
                </c:pt>
                <c:pt idx="79">
                  <c:v>-0.47375112705139633</c:v>
                </c:pt>
                <c:pt idx="80">
                  <c:v>-0.41916118565546645</c:v>
                </c:pt>
                <c:pt idx="81">
                  <c:v>-1.102598372448542</c:v>
                </c:pt>
                <c:pt idx="82">
                  <c:v>0.31351449325421621</c:v>
                </c:pt>
                <c:pt idx="83">
                  <c:v>0.71009489868377029</c:v>
                </c:pt>
                <c:pt idx="84">
                  <c:v>0.14482826943584365</c:v>
                </c:pt>
                <c:pt idx="85">
                  <c:v>0.31297317269309077</c:v>
                </c:pt>
                <c:pt idx="86">
                  <c:v>-0.48717160387770303</c:v>
                </c:pt>
                <c:pt idx="87">
                  <c:v>-0.8424625190720495</c:v>
                </c:pt>
                <c:pt idx="88">
                  <c:v>-0.25600801840332643</c:v>
                </c:pt>
                <c:pt idx="89">
                  <c:v>-0.20451255465140813</c:v>
                </c:pt>
                <c:pt idx="90">
                  <c:v>0.23790032018782847</c:v>
                </c:pt>
                <c:pt idx="91">
                  <c:v>0.43000439802067203</c:v>
                </c:pt>
                <c:pt idx="92">
                  <c:v>0.67503444769448029</c:v>
                </c:pt>
                <c:pt idx="93">
                  <c:v>1.3202177202496648</c:v>
                </c:pt>
                <c:pt idx="94">
                  <c:v>1.4752538160450921</c:v>
                </c:pt>
                <c:pt idx="95">
                  <c:v>2.6700484830552473</c:v>
                </c:pt>
                <c:pt idx="96">
                  <c:v>3.6232562156498558</c:v>
                </c:pt>
                <c:pt idx="97">
                  <c:v>3.5974358087866816</c:v>
                </c:pt>
                <c:pt idx="100">
                  <c:v>1.3175619817910278</c:v>
                </c:pt>
                <c:pt idx="101">
                  <c:v>0.53616224547828395</c:v>
                </c:pt>
                <c:pt idx="102">
                  <c:v>-1.0185590622789584</c:v>
                </c:pt>
                <c:pt idx="103">
                  <c:v>-0.7221079750217263</c:v>
                </c:pt>
                <c:pt idx="104">
                  <c:v>-1.7889927271608916</c:v>
                </c:pt>
                <c:pt idx="105">
                  <c:v>-1.3981949679344807</c:v>
                </c:pt>
                <c:pt idx="106">
                  <c:v>0.94328033298152392</c:v>
                </c:pt>
                <c:pt idx="107">
                  <c:v>-0.40487794005236677</c:v>
                </c:pt>
                <c:pt idx="108">
                  <c:v>0.94689338383431387</c:v>
                </c:pt>
                <c:pt idx="109">
                  <c:v>-0.31730440394856285</c:v>
                </c:pt>
                <c:pt idx="110">
                  <c:v>-0.89359360364402174</c:v>
                </c:pt>
                <c:pt idx="111">
                  <c:v>-0.56965484733149796</c:v>
                </c:pt>
                <c:pt idx="112">
                  <c:v>-1.1457626611326175</c:v>
                </c:pt>
                <c:pt idx="113">
                  <c:v>1.2035040799061212</c:v>
                </c:pt>
                <c:pt idx="114">
                  <c:v>0.40245983450851608</c:v>
                </c:pt>
                <c:pt idx="115">
                  <c:v>-2.082996613264406</c:v>
                </c:pt>
                <c:pt idx="116">
                  <c:v>-2.6527048472185633</c:v>
                </c:pt>
                <c:pt idx="117">
                  <c:v>-4.1784847687451565</c:v>
                </c:pt>
                <c:pt idx="118">
                  <c:v>-5.0287839830038585</c:v>
                </c:pt>
                <c:pt idx="119">
                  <c:v>-3.1270886986394553</c:v>
                </c:pt>
                <c:pt idx="120">
                  <c:v>-3.8224752808358722</c:v>
                </c:pt>
                <c:pt idx="121">
                  <c:v>-3.8534404321374631</c:v>
                </c:pt>
                <c:pt idx="122">
                  <c:v>-3.9101045816395086</c:v>
                </c:pt>
                <c:pt idx="123">
                  <c:v>-2.4297948170782804</c:v>
                </c:pt>
                <c:pt idx="124">
                  <c:v>-0.74273477454267189</c:v>
                </c:pt>
                <c:pt idx="125">
                  <c:v>-0.52387857243089009</c:v>
                </c:pt>
                <c:pt idx="126">
                  <c:v>0.74762929059317607</c:v>
                </c:pt>
                <c:pt idx="127">
                  <c:v>-1.1283201868211006</c:v>
                </c:pt>
                <c:pt idx="128">
                  <c:v>-1.5510657842655053</c:v>
                </c:pt>
                <c:pt idx="129">
                  <c:v>-1.3692881958329728</c:v>
                </c:pt>
                <c:pt idx="130">
                  <c:v>9.1008272980959044E-3</c:v>
                </c:pt>
                <c:pt idx="133">
                  <c:v>-1.8726675706873173</c:v>
                </c:pt>
                <c:pt idx="134">
                  <c:v>0.21657994888860288</c:v>
                </c:pt>
                <c:pt idx="135">
                  <c:v>1.2285427954115669</c:v>
                </c:pt>
                <c:pt idx="136">
                  <c:v>1.0861789750465809</c:v>
                </c:pt>
                <c:pt idx="137">
                  <c:v>2.28529372129907</c:v>
                </c:pt>
                <c:pt idx="138">
                  <c:v>1.3654269288097098</c:v>
                </c:pt>
                <c:pt idx="139">
                  <c:v>1.2632389212193509</c:v>
                </c:pt>
                <c:pt idx="140">
                  <c:v>2.0107484754652494</c:v>
                </c:pt>
                <c:pt idx="141">
                  <c:v>2.5763345723211639</c:v>
                </c:pt>
                <c:pt idx="142">
                  <c:v>1.9831504626187257</c:v>
                </c:pt>
                <c:pt idx="143">
                  <c:v>2.2292985538620638</c:v>
                </c:pt>
                <c:pt idx="144">
                  <c:v>1.3630091225265837</c:v>
                </c:pt>
                <c:pt idx="145">
                  <c:v>0.33072551516382676</c:v>
                </c:pt>
                <c:pt idx="146">
                  <c:v>0.62310858304743821</c:v>
                </c:pt>
                <c:pt idx="147">
                  <c:v>1.2220308880911408</c:v>
                </c:pt>
                <c:pt idx="148">
                  <c:v>1.5571359518463941</c:v>
                </c:pt>
                <c:pt idx="149">
                  <c:v>0.29913189598865159</c:v>
                </c:pt>
                <c:pt idx="150">
                  <c:v>-0.51481801394775994</c:v>
                </c:pt>
                <c:pt idx="151">
                  <c:v>-1.7753423577256251</c:v>
                </c:pt>
                <c:pt idx="152">
                  <c:v>-1.6706597906369465</c:v>
                </c:pt>
                <c:pt idx="153">
                  <c:v>-1.4649755986595585</c:v>
                </c:pt>
                <c:pt idx="154">
                  <c:v>-1.5806993497057702</c:v>
                </c:pt>
                <c:pt idx="155">
                  <c:v>-2.19596190215873</c:v>
                </c:pt>
                <c:pt idx="156">
                  <c:v>-2.5142217790659522</c:v>
                </c:pt>
                <c:pt idx="157">
                  <c:v>-1.8736087360585887</c:v>
                </c:pt>
                <c:pt idx="158">
                  <c:v>-2.5316181912391582</c:v>
                </c:pt>
                <c:pt idx="159">
                  <c:v>-2.3159139973026344</c:v>
                </c:pt>
                <c:pt idx="160">
                  <c:v>-2.3011934818254578</c:v>
                </c:pt>
                <c:pt idx="161">
                  <c:v>-2.9203193206562599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6E2-4003-978A-3CC00E666DDD}"/>
            </c:ext>
          </c:extLst>
        </c:ser>
        <c:ser>
          <c:idx val="1"/>
          <c:order val="2"/>
          <c:tx>
            <c:strRef>
              <c:f>'56. ábra'!$A$6</c:f>
              <c:strCache>
                <c:ptCount val="1"/>
                <c:pt idx="0">
                  <c:v>Külső finanszírozási képesség (a folyó fizetési és tőkemérleg alapján)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8-E6E2-4003-978A-3CC00E666DDD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9-E6E2-4003-978A-3CC00E666DDD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A-E6E2-4003-978A-3CC00E666DDD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B-E6E2-4003-978A-3CC00E666DDD}"/>
              </c:ext>
            </c:extLst>
          </c:dPt>
          <c:cat>
            <c:multiLvlStrRef>
              <c:f>'56.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'56. ábra'!$C$6:$FH$6</c:f>
              <c:numCache>
                <c:formatCode>0.0</c:formatCode>
                <c:ptCount val="162"/>
                <c:pt idx="0">
                  <c:v>5.1954286625916657</c:v>
                </c:pt>
                <c:pt idx="1">
                  <c:v>5.7380614820808837</c:v>
                </c:pt>
                <c:pt idx="2">
                  <c:v>6.338975391957459</c:v>
                </c:pt>
                <c:pt idx="3">
                  <c:v>7.2782528563059916</c:v>
                </c:pt>
                <c:pt idx="4">
                  <c:v>6.7431571718359482</c:v>
                </c:pt>
                <c:pt idx="5">
                  <c:v>5.5284262773981778</c:v>
                </c:pt>
                <c:pt idx="6">
                  <c:v>5.2285205302076454</c:v>
                </c:pt>
                <c:pt idx="7">
                  <c:v>4.8723593992709873</c:v>
                </c:pt>
                <c:pt idx="8">
                  <c:v>5.8890999587831203</c:v>
                </c:pt>
                <c:pt idx="9">
                  <c:v>6.9434165118392333</c:v>
                </c:pt>
                <c:pt idx="10">
                  <c:v>6.5197450967446127</c:v>
                </c:pt>
                <c:pt idx="11">
                  <c:v>6.9280177643384153</c:v>
                </c:pt>
                <c:pt idx="12">
                  <c:v>6.3942810654240914</c:v>
                </c:pt>
                <c:pt idx="13">
                  <c:v>6.3623223297778351</c:v>
                </c:pt>
                <c:pt idx="14">
                  <c:v>6.4119490049084256</c:v>
                </c:pt>
                <c:pt idx="15">
                  <c:v>4.4668271236392174</c:v>
                </c:pt>
                <c:pt idx="16">
                  <c:v>3.7555033261871631</c:v>
                </c:pt>
                <c:pt idx="17">
                  <c:v>3.661634019310712</c:v>
                </c:pt>
                <c:pt idx="18">
                  <c:v>2.9428347782322022</c:v>
                </c:pt>
                <c:pt idx="19">
                  <c:v>2.8474707411970943</c:v>
                </c:pt>
                <c:pt idx="20">
                  <c:v>3.1987847971460965</c:v>
                </c:pt>
                <c:pt idx="21">
                  <c:v>2.7930106196695403</c:v>
                </c:pt>
                <c:pt idx="22">
                  <c:v>2.3457877040614283</c:v>
                </c:pt>
                <c:pt idx="23">
                  <c:v>2.5557449837595869</c:v>
                </c:pt>
                <c:pt idx="24">
                  <c:v>1.9132724861995805</c:v>
                </c:pt>
                <c:pt idx="25">
                  <c:v>1.6128760359551655</c:v>
                </c:pt>
                <c:pt idx="26">
                  <c:v>1.4659989159875249</c:v>
                </c:pt>
                <c:pt idx="27">
                  <c:v>1.3977737053821597</c:v>
                </c:pt>
                <c:pt idx="28">
                  <c:v>1.6210191099252147</c:v>
                </c:pt>
                <c:pt idx="29">
                  <c:v>0.86704986500584913</c:v>
                </c:pt>
                <c:pt idx="30">
                  <c:v>1.8050299272282213</c:v>
                </c:pt>
                <c:pt idx="31">
                  <c:v>2.1015118347088531</c:v>
                </c:pt>
                <c:pt idx="34">
                  <c:v>-0.48129391613538619</c:v>
                </c:pt>
                <c:pt idx="35">
                  <c:v>-0.36662534334211599</c:v>
                </c:pt>
                <c:pt idx="36">
                  <c:v>1.3335850824914695</c:v>
                </c:pt>
                <c:pt idx="37">
                  <c:v>1.4643280576622695</c:v>
                </c:pt>
                <c:pt idx="38">
                  <c:v>3.4263695786819945</c:v>
                </c:pt>
                <c:pt idx="39">
                  <c:v>2.5919361984935754</c:v>
                </c:pt>
                <c:pt idx="40">
                  <c:v>1.0947893833455811</c:v>
                </c:pt>
                <c:pt idx="41">
                  <c:v>0.93231186475046246</c:v>
                </c:pt>
                <c:pt idx="42">
                  <c:v>1.3956920293295878</c:v>
                </c:pt>
                <c:pt idx="43">
                  <c:v>2.3439783105723677</c:v>
                </c:pt>
                <c:pt idx="44">
                  <c:v>2.2211632074188801</c:v>
                </c:pt>
                <c:pt idx="45">
                  <c:v>2.5522742173607482</c:v>
                </c:pt>
                <c:pt idx="46">
                  <c:v>2.8855801120370108</c:v>
                </c:pt>
                <c:pt idx="47">
                  <c:v>2.979471052862082</c:v>
                </c:pt>
                <c:pt idx="48">
                  <c:v>3.6853665674983729</c:v>
                </c:pt>
                <c:pt idx="49">
                  <c:v>2.8517839923397865</c:v>
                </c:pt>
                <c:pt idx="50">
                  <c:v>2.2122362594099032</c:v>
                </c:pt>
                <c:pt idx="51">
                  <c:v>2.0026400150858001</c:v>
                </c:pt>
                <c:pt idx="52">
                  <c:v>1.5634210755928399</c:v>
                </c:pt>
                <c:pt idx="53">
                  <c:v>2.3795134090019485</c:v>
                </c:pt>
                <c:pt idx="54">
                  <c:v>1.4531284324885667</c:v>
                </c:pt>
                <c:pt idx="55">
                  <c:v>1.393909969430301</c:v>
                </c:pt>
                <c:pt idx="56">
                  <c:v>0.77997744342859898</c:v>
                </c:pt>
                <c:pt idx="57">
                  <c:v>0.68887094303762375</c:v>
                </c:pt>
                <c:pt idx="58">
                  <c:v>0.26633797234582618</c:v>
                </c:pt>
                <c:pt idx="59">
                  <c:v>0.93509536429776163</c:v>
                </c:pt>
                <c:pt idx="60">
                  <c:v>0.88830124026965629</c:v>
                </c:pt>
                <c:pt idx="61">
                  <c:v>0.23173718948779382</c:v>
                </c:pt>
                <c:pt idx="62">
                  <c:v>1.2981698457765161</c:v>
                </c:pt>
                <c:pt idx="63">
                  <c:v>1.1040524335655373</c:v>
                </c:pt>
                <c:pt idx="64">
                  <c:v>3.6801964104018663</c:v>
                </c:pt>
                <c:pt idx="67">
                  <c:v>-1.3298042768022977</c:v>
                </c:pt>
                <c:pt idx="68">
                  <c:v>-0.4510221195693202</c:v>
                </c:pt>
                <c:pt idx="69">
                  <c:v>0.14837779162125084</c:v>
                </c:pt>
                <c:pt idx="70">
                  <c:v>0.49148634032415417</c:v>
                </c:pt>
                <c:pt idx="71">
                  <c:v>0.52811242292626548</c:v>
                </c:pt>
                <c:pt idx="72">
                  <c:v>-8.3154645679352462E-2</c:v>
                </c:pt>
                <c:pt idx="73">
                  <c:v>-0.48980892534151393</c:v>
                </c:pt>
                <c:pt idx="74">
                  <c:v>-0.13952059695739932</c:v>
                </c:pt>
                <c:pt idx="75">
                  <c:v>1.0317449941629033</c:v>
                </c:pt>
                <c:pt idx="76">
                  <c:v>1.222059247080276</c:v>
                </c:pt>
                <c:pt idx="77">
                  <c:v>1.8468771383820943</c:v>
                </c:pt>
                <c:pt idx="78">
                  <c:v>1.4505547927076747</c:v>
                </c:pt>
                <c:pt idx="79">
                  <c:v>1.092853220872771</c:v>
                </c:pt>
                <c:pt idx="80">
                  <c:v>1.1082751067406191</c:v>
                </c:pt>
                <c:pt idx="81">
                  <c:v>-0.10568911695090299</c:v>
                </c:pt>
                <c:pt idx="82">
                  <c:v>0.25138766694681886</c:v>
                </c:pt>
                <c:pt idx="83">
                  <c:v>0.46239005149223478</c:v>
                </c:pt>
                <c:pt idx="84">
                  <c:v>8.972298869656592E-2</c:v>
                </c:pt>
                <c:pt idx="85">
                  <c:v>0.91134556290934232</c:v>
                </c:pt>
                <c:pt idx="86">
                  <c:v>0.92959423176505951</c:v>
                </c:pt>
                <c:pt idx="87">
                  <c:v>0.63039407939198544</c:v>
                </c:pt>
                <c:pt idx="88">
                  <c:v>0.83138051389173506</c:v>
                </c:pt>
                <c:pt idx="89">
                  <c:v>0.57954727820305929</c:v>
                </c:pt>
                <c:pt idx="90">
                  <c:v>0.78588087019391706</c:v>
                </c:pt>
                <c:pt idx="91">
                  <c:v>0.98998193293902848</c:v>
                </c:pt>
                <c:pt idx="92">
                  <c:v>1.3940106629943254</c:v>
                </c:pt>
                <c:pt idx="93">
                  <c:v>1.8563215650179838</c:v>
                </c:pt>
                <c:pt idx="94">
                  <c:v>2.4698194019458555</c:v>
                </c:pt>
                <c:pt idx="95">
                  <c:v>3.2738638297919733</c:v>
                </c:pt>
                <c:pt idx="96">
                  <c:v>4.4858214755839354</c:v>
                </c:pt>
                <c:pt idx="97">
                  <c:v>5.1248681184621994</c:v>
                </c:pt>
                <c:pt idx="100">
                  <c:v>3.7090142272841851</c:v>
                </c:pt>
                <c:pt idx="101">
                  <c:v>4.0039931861870341</c:v>
                </c:pt>
                <c:pt idx="102">
                  <c:v>4.1804035164539055</c:v>
                </c:pt>
                <c:pt idx="103">
                  <c:v>3.2813198887287496</c:v>
                </c:pt>
                <c:pt idx="104">
                  <c:v>2.7156479031250877</c:v>
                </c:pt>
                <c:pt idx="105">
                  <c:v>1.9110304855179825</c:v>
                </c:pt>
                <c:pt idx="106">
                  <c:v>1.868331750411802</c:v>
                </c:pt>
                <c:pt idx="107">
                  <c:v>2.098075387538203</c:v>
                </c:pt>
                <c:pt idx="108">
                  <c:v>1.4799352187148243</c:v>
                </c:pt>
                <c:pt idx="109">
                  <c:v>0.63563734729404153</c:v>
                </c:pt>
                <c:pt idx="110">
                  <c:v>0.25685573502553949</c:v>
                </c:pt>
                <c:pt idx="111">
                  <c:v>1.1508431994945314</c:v>
                </c:pt>
                <c:pt idx="112">
                  <c:v>1.142021191682963</c:v>
                </c:pt>
                <c:pt idx="113">
                  <c:v>1.8341590729222743</c:v>
                </c:pt>
                <c:pt idx="114">
                  <c:v>1.1718392042935655</c:v>
                </c:pt>
                <c:pt idx="115">
                  <c:v>-1.0165141915942335</c:v>
                </c:pt>
                <c:pt idx="116">
                  <c:v>-1.6495615996862882</c:v>
                </c:pt>
                <c:pt idx="117">
                  <c:v>-2.0879084899951859</c:v>
                </c:pt>
                <c:pt idx="118">
                  <c:v>-2.1457150966511902</c:v>
                </c:pt>
                <c:pt idx="119">
                  <c:v>-1.8073564779380193</c:v>
                </c:pt>
                <c:pt idx="120">
                  <c:v>-1.6089652529859253</c:v>
                </c:pt>
                <c:pt idx="121">
                  <c:v>-1.4353202899167541</c:v>
                </c:pt>
                <c:pt idx="122">
                  <c:v>-1.1948955654036788</c:v>
                </c:pt>
                <c:pt idx="123">
                  <c:v>-1.2433872778767787</c:v>
                </c:pt>
                <c:pt idx="124">
                  <c:v>-1.1091476606497004</c:v>
                </c:pt>
                <c:pt idx="125">
                  <c:v>-1.6903133590123756</c:v>
                </c:pt>
                <c:pt idx="126">
                  <c:v>-2.576054082903398</c:v>
                </c:pt>
                <c:pt idx="127">
                  <c:v>-1.9966931301483402</c:v>
                </c:pt>
                <c:pt idx="128">
                  <c:v>-2.3233979628525181</c:v>
                </c:pt>
                <c:pt idx="129">
                  <c:v>-2.1712716806703352</c:v>
                </c:pt>
                <c:pt idx="130">
                  <c:v>-1.7105169379553739E-2</c:v>
                </c:pt>
                <c:pt idx="133">
                  <c:v>-2.6094070446369537</c:v>
                </c:pt>
                <c:pt idx="134">
                  <c:v>-0.72541413101432228</c:v>
                </c:pt>
                <c:pt idx="135">
                  <c:v>0.81549205511739897</c:v>
                </c:pt>
                <c:pt idx="136">
                  <c:v>1.3448029672453725</c:v>
                </c:pt>
                <c:pt idx="137">
                  <c:v>2.4319384119941811</c:v>
                </c:pt>
                <c:pt idx="138">
                  <c:v>1.6317967645244247</c:v>
                </c:pt>
                <c:pt idx="139">
                  <c:v>1.3876350759541962</c:v>
                </c:pt>
                <c:pt idx="140">
                  <c:v>2.4658384228498242</c:v>
                </c:pt>
                <c:pt idx="141">
                  <c:v>3.2681914578250058</c:v>
                </c:pt>
                <c:pt idx="142">
                  <c:v>2.9916010939914521</c:v>
                </c:pt>
                <c:pt idx="143">
                  <c:v>2.9652624531367708</c:v>
                </c:pt>
                <c:pt idx="144">
                  <c:v>1.8406773522818805</c:v>
                </c:pt>
                <c:pt idx="145">
                  <c:v>0.719482829524003</c:v>
                </c:pt>
                <c:pt idx="146">
                  <c:v>0.89142181110821628</c:v>
                </c:pt>
                <c:pt idx="147">
                  <c:v>1.2421979990144525</c:v>
                </c:pt>
                <c:pt idx="148">
                  <c:v>1.1219258619817731</c:v>
                </c:pt>
                <c:pt idx="149">
                  <c:v>0.11751199145995132</c:v>
                </c:pt>
                <c:pt idx="150">
                  <c:v>-0.90094562901170161</c:v>
                </c:pt>
                <c:pt idx="151">
                  <c:v>-1.7591869503738744</c:v>
                </c:pt>
                <c:pt idx="152">
                  <c:v>-1.6092298487660954</c:v>
                </c:pt>
                <c:pt idx="153">
                  <c:v>-1.7008797962798754</c:v>
                </c:pt>
                <c:pt idx="154">
                  <c:v>-1.6223346696484704</c:v>
                </c:pt>
                <c:pt idx="155">
                  <c:v>-2.5019042891223386</c:v>
                </c:pt>
                <c:pt idx="156">
                  <c:v>-3.1530709898201748</c:v>
                </c:pt>
                <c:pt idx="157">
                  <c:v>-3.0069044095574142</c:v>
                </c:pt>
                <c:pt idx="158">
                  <c:v>-3.2701518068142388</c:v>
                </c:pt>
                <c:pt idx="159">
                  <c:v>-3.4208672997344065</c:v>
                </c:pt>
                <c:pt idx="160">
                  <c:v>-3.4176389152021915</c:v>
                </c:pt>
                <c:pt idx="161">
                  <c:v>-3.0801836932129945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6E2-4003-978A-3CC00E666DDD}"/>
            </c:ext>
          </c:extLst>
        </c:ser>
        <c:ser>
          <c:idx val="3"/>
          <c:order val="3"/>
          <c:spPr>
            <a:ln w="6350" cmpd="sng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'56. ábra'!$C$3:$FH$4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'56. ábra'!$C$9:$EX$9</c:f>
              <c:numCache>
                <c:formatCode>General</c:formatCode>
                <c:ptCount val="152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E6E2-4003-978A-3CC00E666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18944"/>
        <c:axId val="124820480"/>
      </c:lineChart>
      <c:catAx>
        <c:axId val="124818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820480"/>
        <c:crosses val="autoZero"/>
        <c:auto val="1"/>
        <c:lblAlgn val="ctr"/>
        <c:lblOffset val="100"/>
        <c:tickLblSkip val="1"/>
        <c:noMultiLvlLbl val="0"/>
      </c:catAx>
      <c:valAx>
        <c:axId val="124820480"/>
        <c:scaling>
          <c:orientation val="minMax"/>
          <c:max val="8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141208488289372E-2"/>
              <c:y val="1.09760986033403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818944"/>
        <c:crosses val="autoZero"/>
        <c:crossBetween val="between"/>
        <c:majorUnit val="2"/>
      </c:valAx>
      <c:valAx>
        <c:axId val="124822656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  <a:p>
                <a:pPr>
                  <a:defRPr/>
                </a:pPr>
                <a:endParaRPr lang="hu-HU"/>
              </a:p>
            </c:rich>
          </c:tx>
          <c:layout>
            <c:manualLayout>
              <c:xMode val="edge"/>
              <c:yMode val="edge"/>
              <c:x val="0.90861180249345064"/>
              <c:y val="8.88657525771529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824576"/>
        <c:crosses val="max"/>
        <c:crossBetween val="between"/>
        <c:majorUnit val="2"/>
      </c:valAx>
      <c:catAx>
        <c:axId val="12482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822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7043071879468492"/>
          <c:w val="0.99916204320613788"/>
          <c:h val="0.129569281205315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0766667489447833E-2"/>
          <c:w val="0.93513091592801501"/>
          <c:h val="0.4959037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'56. ábra'!$B$5</c:f>
              <c:strCache>
                <c:ptCount val="1"/>
                <c:pt idx="0">
                  <c:v>Net errors and omission (NEO)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'56. ábra'!$C$1:$FH$2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'56. ábra'!$C$5:$FH$5</c:f>
              <c:numCache>
                <c:formatCode>0.0</c:formatCode>
                <c:ptCount val="162"/>
                <c:pt idx="0">
                  <c:v>1.1242069351280346</c:v>
                </c:pt>
                <c:pt idx="1">
                  <c:v>0.50270916500430651</c:v>
                </c:pt>
                <c:pt idx="2">
                  <c:v>-0.11582694545193828</c:v>
                </c:pt>
                <c:pt idx="3">
                  <c:v>-1.0407131650476904</c:v>
                </c:pt>
                <c:pt idx="4">
                  <c:v>-1.6493201683425385</c:v>
                </c:pt>
                <c:pt idx="5">
                  <c:v>-1.391921142745189</c:v>
                </c:pt>
                <c:pt idx="6">
                  <c:v>-1.618825051423967</c:v>
                </c:pt>
                <c:pt idx="7">
                  <c:v>-0.63250460001327813</c:v>
                </c:pt>
                <c:pt idx="8">
                  <c:v>-1.1207668851693517</c:v>
                </c:pt>
                <c:pt idx="9">
                  <c:v>-1.2345045760687192</c:v>
                </c:pt>
                <c:pt idx="10">
                  <c:v>-0.88918381475305797</c:v>
                </c:pt>
                <c:pt idx="11">
                  <c:v>-1.0205066112740386</c:v>
                </c:pt>
                <c:pt idx="12">
                  <c:v>-0.71678937341442506</c:v>
                </c:pt>
                <c:pt idx="13">
                  <c:v>-0.42852388199873737</c:v>
                </c:pt>
                <c:pt idx="14">
                  <c:v>-0.91018310915163969</c:v>
                </c:pt>
                <c:pt idx="15">
                  <c:v>-1.4115724063472497</c:v>
                </c:pt>
                <c:pt idx="16">
                  <c:v>-1.6484637475385178</c:v>
                </c:pt>
                <c:pt idx="17">
                  <c:v>-1.2299548104979543</c:v>
                </c:pt>
                <c:pt idx="18">
                  <c:v>-1.6154845617609537</c:v>
                </c:pt>
                <c:pt idx="19">
                  <c:v>-1.3765165728534141</c:v>
                </c:pt>
                <c:pt idx="20">
                  <c:v>-0.92612773272252635</c:v>
                </c:pt>
                <c:pt idx="21">
                  <c:v>-2.0002254706386466</c:v>
                </c:pt>
                <c:pt idx="22">
                  <c:v>-1.6145160120806039</c:v>
                </c:pt>
                <c:pt idx="23">
                  <c:v>-1.7657770934296246</c:v>
                </c:pt>
                <c:pt idx="24">
                  <c:v>-2.072775025106198</c:v>
                </c:pt>
                <c:pt idx="25">
                  <c:v>-1.805309855573636</c:v>
                </c:pt>
                <c:pt idx="26">
                  <c:v>-1.4472277485547511</c:v>
                </c:pt>
                <c:pt idx="27">
                  <c:v>-1.2930878683521707</c:v>
                </c:pt>
                <c:pt idx="28">
                  <c:v>-0.98924846191696658</c:v>
                </c:pt>
                <c:pt idx="29">
                  <c:v>-1.4232467195738598</c:v>
                </c:pt>
                <c:pt idx="30">
                  <c:v>-1.9056900753400436</c:v>
                </c:pt>
                <c:pt idx="31">
                  <c:v>-1.9121960899704296</c:v>
                </c:pt>
                <c:pt idx="34">
                  <c:v>0.98840128089179558</c:v>
                </c:pt>
                <c:pt idx="35">
                  <c:v>1.396061062361746</c:v>
                </c:pt>
                <c:pt idx="36">
                  <c:v>0.99814802351985232</c:v>
                </c:pt>
                <c:pt idx="37">
                  <c:v>0.20682387037280936</c:v>
                </c:pt>
                <c:pt idx="38">
                  <c:v>-0.67802581410134577</c:v>
                </c:pt>
                <c:pt idx="39">
                  <c:v>-0.13424900310146226</c:v>
                </c:pt>
                <c:pt idx="40">
                  <c:v>3.5317831954331691E-2</c:v>
                </c:pt>
                <c:pt idx="41">
                  <c:v>0.53633437254454686</c:v>
                </c:pt>
                <c:pt idx="42">
                  <c:v>0.50313388746994825</c:v>
                </c:pt>
                <c:pt idx="43">
                  <c:v>0.85000601665508357</c:v>
                </c:pt>
                <c:pt idx="44">
                  <c:v>0.79811206542786017</c:v>
                </c:pt>
                <c:pt idx="45">
                  <c:v>1.1686524501549473</c:v>
                </c:pt>
                <c:pt idx="46">
                  <c:v>1.0486631736387886</c:v>
                </c:pt>
                <c:pt idx="47">
                  <c:v>-0.10064388038835448</c:v>
                </c:pt>
                <c:pt idx="48">
                  <c:v>-0.40440204928862977</c:v>
                </c:pt>
                <c:pt idx="49">
                  <c:v>-0.30636346677652782</c:v>
                </c:pt>
                <c:pt idx="50">
                  <c:v>-0.33256822580312617</c:v>
                </c:pt>
                <c:pt idx="51">
                  <c:v>0.68454552659555601</c:v>
                </c:pt>
                <c:pt idx="52">
                  <c:v>0.9100359864566645</c:v>
                </c:pt>
                <c:pt idx="53">
                  <c:v>-0.16912023018456601</c:v>
                </c:pt>
                <c:pt idx="54">
                  <c:v>0.47350867733109658</c:v>
                </c:pt>
                <c:pt idx="55">
                  <c:v>0.33399775057760372</c:v>
                </c:pt>
                <c:pt idx="56">
                  <c:v>5.9270990809396684E-2</c:v>
                </c:pt>
                <c:pt idx="57">
                  <c:v>0.44811939228371556</c:v>
                </c:pt>
                <c:pt idx="58">
                  <c:v>0.25425086647683354</c:v>
                </c:pt>
                <c:pt idx="59">
                  <c:v>9.1467682111923909E-2</c:v>
                </c:pt>
                <c:pt idx="60">
                  <c:v>1.9167721194139786E-2</c:v>
                </c:pt>
                <c:pt idx="61">
                  <c:v>0.54563168700208875</c:v>
                </c:pt>
                <c:pt idx="62">
                  <c:v>0.74810164265116885</c:v>
                </c:pt>
                <c:pt idx="63">
                  <c:v>0.26981133802623503</c:v>
                </c:pt>
                <c:pt idx="64">
                  <c:v>0.55538872352209845</c:v>
                </c:pt>
                <c:pt idx="67">
                  <c:v>-0.48247698346664647</c:v>
                </c:pt>
                <c:pt idx="68">
                  <c:v>-1.0228081916471643</c:v>
                </c:pt>
                <c:pt idx="69">
                  <c:v>-1.0901094871915016</c:v>
                </c:pt>
                <c:pt idx="70">
                  <c:v>-1.6543860918922721</c:v>
                </c:pt>
                <c:pt idx="71">
                  <c:v>-1.5820899818727272</c:v>
                </c:pt>
                <c:pt idx="72">
                  <c:v>-1.3335439651489196</c:v>
                </c:pt>
                <c:pt idx="73">
                  <c:v>-1.2142687831395576</c:v>
                </c:pt>
                <c:pt idx="74">
                  <c:v>-1.0347757227802774</c:v>
                </c:pt>
                <c:pt idx="75">
                  <c:v>-1.0683751372117223</c:v>
                </c:pt>
                <c:pt idx="76">
                  <c:v>-1.078791063536781</c:v>
                </c:pt>
                <c:pt idx="77">
                  <c:v>-1.0368872313684254</c:v>
                </c:pt>
                <c:pt idx="78">
                  <c:v>-1.3269060462401225</c:v>
                </c:pt>
                <c:pt idx="79">
                  <c:v>-1.5666043479241674</c:v>
                </c:pt>
                <c:pt idx="80">
                  <c:v>-1.5274362923960856</c:v>
                </c:pt>
                <c:pt idx="81">
                  <c:v>-0.99690925549763898</c:v>
                </c:pt>
                <c:pt idx="82">
                  <c:v>6.2126826307397354E-2</c:v>
                </c:pt>
                <c:pt idx="83">
                  <c:v>0.24770484719153552</c:v>
                </c:pt>
                <c:pt idx="84">
                  <c:v>5.5105280739277729E-2</c:v>
                </c:pt>
                <c:pt idx="85">
                  <c:v>-0.59837239021625155</c:v>
                </c:pt>
                <c:pt idx="86">
                  <c:v>-1.4167658356427626</c:v>
                </c:pt>
                <c:pt idx="87">
                  <c:v>-1.4728565984640349</c:v>
                </c:pt>
                <c:pt idx="88">
                  <c:v>-1.0873885322950616</c:v>
                </c:pt>
                <c:pt idx="89">
                  <c:v>-0.78405983285446745</c:v>
                </c:pt>
                <c:pt idx="90">
                  <c:v>-0.54798055000608858</c:v>
                </c:pt>
                <c:pt idx="91">
                  <c:v>-0.55997753491835645</c:v>
                </c:pt>
                <c:pt idx="92">
                  <c:v>-0.71897621529984512</c:v>
                </c:pt>
                <c:pt idx="93">
                  <c:v>-0.53610384476831907</c:v>
                </c:pt>
                <c:pt idx="94">
                  <c:v>-0.99456558590076338</c:v>
                </c:pt>
                <c:pt idx="95">
                  <c:v>-0.60381534673672599</c:v>
                </c:pt>
                <c:pt idx="96">
                  <c:v>-0.86256525993407962</c:v>
                </c:pt>
                <c:pt idx="97">
                  <c:v>-1.5274323096755178</c:v>
                </c:pt>
                <c:pt idx="100">
                  <c:v>-2.3914522454931575</c:v>
                </c:pt>
                <c:pt idx="101">
                  <c:v>-3.4678309407087502</c:v>
                </c:pt>
                <c:pt idx="102">
                  <c:v>-5.1989625787328642</c:v>
                </c:pt>
                <c:pt idx="103">
                  <c:v>-4.0034278637504759</c:v>
                </c:pt>
                <c:pt idx="104">
                  <c:v>-4.5046406302859792</c:v>
                </c:pt>
                <c:pt idx="105">
                  <c:v>-3.3092254534524632</c:v>
                </c:pt>
                <c:pt idx="106">
                  <c:v>-0.92505141743027808</c:v>
                </c:pt>
                <c:pt idx="107">
                  <c:v>-2.5029533275905695</c:v>
                </c:pt>
                <c:pt idx="108">
                  <c:v>-0.53304183488051038</c:v>
                </c:pt>
                <c:pt idx="109">
                  <c:v>-0.95294175124260438</c:v>
                </c:pt>
                <c:pt idx="110">
                  <c:v>-1.1504493386695613</c:v>
                </c:pt>
                <c:pt idx="111">
                  <c:v>-1.7204980468260294</c:v>
                </c:pt>
                <c:pt idx="112">
                  <c:v>-2.2877838528155805</c:v>
                </c:pt>
                <c:pt idx="113">
                  <c:v>-0.63065499301615313</c:v>
                </c:pt>
                <c:pt idx="114">
                  <c:v>-0.76937936978504939</c:v>
                </c:pt>
                <c:pt idx="115">
                  <c:v>-1.0664824216701725</c:v>
                </c:pt>
                <c:pt idx="116">
                  <c:v>-1.003143247532275</c:v>
                </c:pt>
                <c:pt idx="117">
                  <c:v>-2.0905762787499707</c:v>
                </c:pt>
                <c:pt idx="118">
                  <c:v>-2.8830688863526683</c:v>
                </c:pt>
                <c:pt idx="119">
                  <c:v>-1.3197322207014359</c:v>
                </c:pt>
                <c:pt idx="120">
                  <c:v>-2.2135100278499467</c:v>
                </c:pt>
                <c:pt idx="121">
                  <c:v>-2.418120142220709</c:v>
                </c:pt>
                <c:pt idx="122">
                  <c:v>-2.7152090162358298</c:v>
                </c:pt>
                <c:pt idx="123">
                  <c:v>-1.1864075392015017</c:v>
                </c:pt>
                <c:pt idx="124">
                  <c:v>0.36641288610702849</c:v>
                </c:pt>
                <c:pt idx="125">
                  <c:v>1.1664347865814855</c:v>
                </c:pt>
                <c:pt idx="126">
                  <c:v>3.3236833734965741</c:v>
                </c:pt>
                <c:pt idx="127">
                  <c:v>0.86837294332723958</c:v>
                </c:pt>
                <c:pt idx="128">
                  <c:v>0.77233217858701275</c:v>
                </c:pt>
                <c:pt idx="129">
                  <c:v>0.80198348483736237</c:v>
                </c:pt>
                <c:pt idx="130">
                  <c:v>2.6205996677649643E-2</c:v>
                </c:pt>
                <c:pt idx="133">
                  <c:v>0.73673947394963646</c:v>
                </c:pt>
                <c:pt idx="134">
                  <c:v>0.94199407990292516</c:v>
                </c:pt>
                <c:pt idx="135">
                  <c:v>0.41305074029416788</c:v>
                </c:pt>
                <c:pt idx="136">
                  <c:v>-0.25862399219879162</c:v>
                </c:pt>
                <c:pt idx="137">
                  <c:v>-0.1466446906951111</c:v>
                </c:pt>
                <c:pt idx="138">
                  <c:v>-0.26636983571471484</c:v>
                </c:pt>
                <c:pt idx="139">
                  <c:v>-0.12439615473484533</c:v>
                </c:pt>
                <c:pt idx="140">
                  <c:v>-0.45508994738457487</c:v>
                </c:pt>
                <c:pt idx="141">
                  <c:v>-0.69185688550384183</c:v>
                </c:pt>
                <c:pt idx="142">
                  <c:v>-1.0084506313727264</c:v>
                </c:pt>
                <c:pt idx="143">
                  <c:v>-0.73596389927470707</c:v>
                </c:pt>
                <c:pt idx="144">
                  <c:v>-0.47766822975529677</c:v>
                </c:pt>
                <c:pt idx="145">
                  <c:v>-0.38875731436017624</c:v>
                </c:pt>
                <c:pt idx="146">
                  <c:v>-0.26831322806077806</c:v>
                </c:pt>
                <c:pt idx="147">
                  <c:v>-2.0167110923311693E-2</c:v>
                </c:pt>
                <c:pt idx="148">
                  <c:v>0.43521008986462095</c:v>
                </c:pt>
                <c:pt idx="149">
                  <c:v>0.18161990452870025</c:v>
                </c:pt>
                <c:pt idx="150">
                  <c:v>0.38612761506394166</c:v>
                </c:pt>
                <c:pt idx="151">
                  <c:v>-1.6155407351750695E-2</c:v>
                </c:pt>
                <c:pt idx="152">
                  <c:v>-6.1429941870851046E-2</c:v>
                </c:pt>
                <c:pt idx="153">
                  <c:v>0.23590419762031689</c:v>
                </c:pt>
                <c:pt idx="154">
                  <c:v>4.16353199427002E-2</c:v>
                </c:pt>
                <c:pt idx="155">
                  <c:v>0.30594238696360865</c:v>
                </c:pt>
                <c:pt idx="156">
                  <c:v>0.63884921075422252</c:v>
                </c:pt>
                <c:pt idx="157">
                  <c:v>1.1332956734988255</c:v>
                </c:pt>
                <c:pt idx="158">
                  <c:v>0.73853361557508057</c:v>
                </c:pt>
                <c:pt idx="159">
                  <c:v>1.1049533024317721</c:v>
                </c:pt>
                <c:pt idx="160">
                  <c:v>1.1164454333767337</c:v>
                </c:pt>
                <c:pt idx="161">
                  <c:v>0.15986437255673458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C-4F0A-AD59-AC3CA671B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824576"/>
        <c:axId val="124822656"/>
      </c:barChart>
      <c:lineChart>
        <c:grouping val="standard"/>
        <c:varyColors val="0"/>
        <c:ser>
          <c:idx val="2"/>
          <c:order val="1"/>
          <c:tx>
            <c:strRef>
              <c:f>'56. ábra'!$B$7</c:f>
              <c:strCache>
                <c:ptCount val="1"/>
                <c:pt idx="0">
                  <c:v>Net lending (from financing side)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C9C-4F0A-AD59-AC3CA671BC91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BC9C-4F0A-AD59-AC3CA671BC91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BC9C-4F0A-AD59-AC3CA671BC91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BC9C-4F0A-AD59-AC3CA671BC91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BC9C-4F0A-AD59-AC3CA671BC91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BC9C-4F0A-AD59-AC3CA671BC91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7-BC9C-4F0A-AD59-AC3CA671BC91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8-BC9C-4F0A-AD59-AC3CA671BC91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09-BC9C-4F0A-AD59-AC3CA671BC91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0A-BC9C-4F0A-AD59-AC3CA671BC91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0B-BC9C-4F0A-AD59-AC3CA671BC91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BC9C-4F0A-AD59-AC3CA671BC91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D-BC9C-4F0A-AD59-AC3CA671BC91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E-BC9C-4F0A-AD59-AC3CA671BC91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0F-BC9C-4F0A-AD59-AC3CA671BC91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0-BC9C-4F0A-AD59-AC3CA671BC91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1-BC9C-4F0A-AD59-AC3CA671BC91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2-BC9C-4F0A-AD59-AC3CA671BC91}"/>
              </c:ext>
            </c:extLst>
          </c:dPt>
          <c:dPt>
            <c:idx val="100"/>
            <c:bubble3D val="0"/>
            <c:extLst>
              <c:ext xmlns:c16="http://schemas.microsoft.com/office/drawing/2014/chart" uri="{C3380CC4-5D6E-409C-BE32-E72D297353CC}">
                <c16:uniqueId val="{00000013-BC9C-4F0A-AD59-AC3CA671BC91}"/>
              </c:ext>
            </c:extLst>
          </c:dPt>
          <c:dPt>
            <c:idx val="117"/>
            <c:bubble3D val="0"/>
            <c:extLst>
              <c:ext xmlns:c16="http://schemas.microsoft.com/office/drawing/2014/chart" uri="{C3380CC4-5D6E-409C-BE32-E72D297353CC}">
                <c16:uniqueId val="{00000014-BC9C-4F0A-AD59-AC3CA671BC91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5-BC9C-4F0A-AD59-AC3CA671BC91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6-BC9C-4F0A-AD59-AC3CA671BC91}"/>
              </c:ext>
            </c:extLst>
          </c:dPt>
          <c:cat>
            <c:multiLvlStrRef>
              <c:f>'56. ábra'!$C$1:$FH$2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'56. ábra'!$C$7:$FH$7</c:f>
              <c:numCache>
                <c:formatCode>0.0</c:formatCode>
                <c:ptCount val="162"/>
                <c:pt idx="0">
                  <c:v>6.3196355977197003</c:v>
                </c:pt>
                <c:pt idx="1">
                  <c:v>6.2407706470851902</c:v>
                </c:pt>
                <c:pt idx="2">
                  <c:v>6.2231484465055207</c:v>
                </c:pt>
                <c:pt idx="3">
                  <c:v>6.2375396912583012</c:v>
                </c:pt>
                <c:pt idx="4">
                  <c:v>5.0938370034934097</c:v>
                </c:pt>
                <c:pt idx="5">
                  <c:v>4.1365051346529889</c:v>
                </c:pt>
                <c:pt idx="6">
                  <c:v>3.6096954787836784</c:v>
                </c:pt>
                <c:pt idx="7">
                  <c:v>4.2398547992577091</c:v>
                </c:pt>
                <c:pt idx="8">
                  <c:v>4.7683330736137686</c:v>
                </c:pt>
                <c:pt idx="9">
                  <c:v>5.708911935770514</c:v>
                </c:pt>
                <c:pt idx="10">
                  <c:v>5.6305612819915547</c:v>
                </c:pt>
                <c:pt idx="11">
                  <c:v>5.9075111530643767</c:v>
                </c:pt>
                <c:pt idx="12">
                  <c:v>5.6774916920096663</c:v>
                </c:pt>
                <c:pt idx="13">
                  <c:v>5.9337984477790977</c:v>
                </c:pt>
                <c:pt idx="14">
                  <c:v>5.5017658957567859</c:v>
                </c:pt>
                <c:pt idx="15">
                  <c:v>3.0552547172919677</c:v>
                </c:pt>
                <c:pt idx="16">
                  <c:v>2.1070395786486453</c:v>
                </c:pt>
                <c:pt idx="17">
                  <c:v>2.4316792088127577</c:v>
                </c:pt>
                <c:pt idx="18">
                  <c:v>1.3273502164712485</c:v>
                </c:pt>
                <c:pt idx="19">
                  <c:v>1.4709541683436802</c:v>
                </c:pt>
                <c:pt idx="20">
                  <c:v>2.2726570644235702</c:v>
                </c:pt>
                <c:pt idx="21">
                  <c:v>0.79278514903089359</c:v>
                </c:pt>
                <c:pt idx="22">
                  <c:v>0.73127169198082442</c:v>
                </c:pt>
                <c:pt idx="23">
                  <c:v>0.78996789032996229</c:v>
                </c:pt>
                <c:pt idx="24">
                  <c:v>-0.15950253890661745</c:v>
                </c:pt>
                <c:pt idx="25">
                  <c:v>-0.19243381961847056</c:v>
                </c:pt>
                <c:pt idx="26">
                  <c:v>1.8771167432773714E-2</c:v>
                </c:pt>
                <c:pt idx="27">
                  <c:v>0.10468583702998904</c:v>
                </c:pt>
                <c:pt idx="28">
                  <c:v>0.63177064800824811</c:v>
                </c:pt>
                <c:pt idx="29">
                  <c:v>-0.55619685456801082</c:v>
                </c:pt>
                <c:pt idx="30">
                  <c:v>-0.10066014811182236</c:v>
                </c:pt>
                <c:pt idx="31">
                  <c:v>0.18931574473842341</c:v>
                </c:pt>
                <c:pt idx="34">
                  <c:v>0.50710736475640938</c:v>
                </c:pt>
                <c:pt idx="35">
                  <c:v>1.0294357190196299</c:v>
                </c:pt>
                <c:pt idx="36">
                  <c:v>2.3317331060113218</c:v>
                </c:pt>
                <c:pt idx="37">
                  <c:v>1.6711519280350788</c:v>
                </c:pt>
                <c:pt idx="38">
                  <c:v>2.7483437645806488</c:v>
                </c:pt>
                <c:pt idx="39">
                  <c:v>2.4576871953921131</c:v>
                </c:pt>
                <c:pt idx="40">
                  <c:v>1.1301072152999128</c:v>
                </c:pt>
                <c:pt idx="41">
                  <c:v>1.4686462372950093</c:v>
                </c:pt>
                <c:pt idx="42">
                  <c:v>1.8988259167995361</c:v>
                </c:pt>
                <c:pt idx="43">
                  <c:v>3.1939843272274513</c:v>
                </c:pt>
                <c:pt idx="44">
                  <c:v>3.0192752728467402</c:v>
                </c:pt>
                <c:pt idx="45">
                  <c:v>3.7209266675156956</c:v>
                </c:pt>
                <c:pt idx="46">
                  <c:v>3.9342432856757994</c:v>
                </c:pt>
                <c:pt idx="47">
                  <c:v>2.8788271724737275</c:v>
                </c:pt>
                <c:pt idx="48">
                  <c:v>3.2809645182097431</c:v>
                </c:pt>
                <c:pt idx="49">
                  <c:v>2.5454205255632587</c:v>
                </c:pt>
                <c:pt idx="50">
                  <c:v>1.879668033606777</c:v>
                </c:pt>
                <c:pt idx="51">
                  <c:v>2.6871855416813561</c:v>
                </c:pt>
                <c:pt idx="52">
                  <c:v>2.4734570620495044</c:v>
                </c:pt>
                <c:pt idx="53">
                  <c:v>2.2103931788173825</c:v>
                </c:pt>
                <c:pt idx="54">
                  <c:v>1.9266371098196633</c:v>
                </c:pt>
                <c:pt idx="55">
                  <c:v>1.7279077200079047</c:v>
                </c:pt>
                <c:pt idx="56">
                  <c:v>0.83924843423799567</c:v>
                </c:pt>
                <c:pt idx="57">
                  <c:v>1.1369903353213393</c:v>
                </c:pt>
                <c:pt idx="58">
                  <c:v>0.52058883882265972</c:v>
                </c:pt>
                <c:pt idx="59">
                  <c:v>1.0265630464096855</c:v>
                </c:pt>
                <c:pt idx="60">
                  <c:v>0.90746896146379608</c:v>
                </c:pt>
                <c:pt idx="61">
                  <c:v>0.77736887648988262</c:v>
                </c:pt>
                <c:pt idx="62">
                  <c:v>2.0462714884276849</c:v>
                </c:pt>
                <c:pt idx="63">
                  <c:v>1.3738637715917723</c:v>
                </c:pt>
                <c:pt idx="64">
                  <c:v>4.2355851339239647</c:v>
                </c:pt>
                <c:pt idx="67">
                  <c:v>-1.8122812602689442</c:v>
                </c:pt>
                <c:pt idx="68">
                  <c:v>-1.4738303112164846</c:v>
                </c:pt>
                <c:pt idx="69">
                  <c:v>-0.94173169557025083</c:v>
                </c:pt>
                <c:pt idx="70">
                  <c:v>-1.1628997515681179</c:v>
                </c:pt>
                <c:pt idx="71">
                  <c:v>-1.0539775589464617</c:v>
                </c:pt>
                <c:pt idx="72">
                  <c:v>-1.416698610828272</c:v>
                </c:pt>
                <c:pt idx="73">
                  <c:v>-1.7040777084810714</c:v>
                </c:pt>
                <c:pt idx="74">
                  <c:v>-1.1742963197376768</c:v>
                </c:pt>
                <c:pt idx="75">
                  <c:v>-3.6630143048818981E-2</c:v>
                </c:pt>
                <c:pt idx="76">
                  <c:v>0.14326818354349499</c:v>
                </c:pt>
                <c:pt idx="77">
                  <c:v>0.80998990701366891</c:v>
                </c:pt>
                <c:pt idx="78">
                  <c:v>0.1236487464675521</c:v>
                </c:pt>
                <c:pt idx="79">
                  <c:v>-0.47375112705139633</c:v>
                </c:pt>
                <c:pt idx="80">
                  <c:v>-0.41916118565546645</c:v>
                </c:pt>
                <c:pt idx="81">
                  <c:v>-1.102598372448542</c:v>
                </c:pt>
                <c:pt idx="82">
                  <c:v>0.31351449325421621</c:v>
                </c:pt>
                <c:pt idx="83">
                  <c:v>0.71009489868377029</c:v>
                </c:pt>
                <c:pt idx="84">
                  <c:v>0.14482826943584365</c:v>
                </c:pt>
                <c:pt idx="85">
                  <c:v>0.31297317269309077</c:v>
                </c:pt>
                <c:pt idx="86">
                  <c:v>-0.48717160387770303</c:v>
                </c:pt>
                <c:pt idx="87">
                  <c:v>-0.8424625190720495</c:v>
                </c:pt>
                <c:pt idx="88">
                  <c:v>-0.25600801840332643</c:v>
                </c:pt>
                <c:pt idx="89">
                  <c:v>-0.20451255465140813</c:v>
                </c:pt>
                <c:pt idx="90">
                  <c:v>0.23790032018782847</c:v>
                </c:pt>
                <c:pt idx="91">
                  <c:v>0.43000439802067203</c:v>
                </c:pt>
                <c:pt idx="92">
                  <c:v>0.67503444769448029</c:v>
                </c:pt>
                <c:pt idx="93">
                  <c:v>1.3202177202496648</c:v>
                </c:pt>
                <c:pt idx="94">
                  <c:v>1.4752538160450921</c:v>
                </c:pt>
                <c:pt idx="95">
                  <c:v>2.6700484830552473</c:v>
                </c:pt>
                <c:pt idx="96">
                  <c:v>3.6232562156498558</c:v>
                </c:pt>
                <c:pt idx="97">
                  <c:v>3.5974358087866816</c:v>
                </c:pt>
                <c:pt idx="100">
                  <c:v>1.3175619817910278</c:v>
                </c:pt>
                <c:pt idx="101">
                  <c:v>0.53616224547828395</c:v>
                </c:pt>
                <c:pt idx="102">
                  <c:v>-1.0185590622789584</c:v>
                </c:pt>
                <c:pt idx="103">
                  <c:v>-0.7221079750217263</c:v>
                </c:pt>
                <c:pt idx="104">
                  <c:v>-1.7889927271608916</c:v>
                </c:pt>
                <c:pt idx="105">
                  <c:v>-1.3981949679344807</c:v>
                </c:pt>
                <c:pt idx="106">
                  <c:v>0.94328033298152392</c:v>
                </c:pt>
                <c:pt idx="107">
                  <c:v>-0.40487794005236677</c:v>
                </c:pt>
                <c:pt idx="108">
                  <c:v>0.94689338383431387</c:v>
                </c:pt>
                <c:pt idx="109">
                  <c:v>-0.31730440394856285</c:v>
                </c:pt>
                <c:pt idx="110">
                  <c:v>-0.89359360364402174</c:v>
                </c:pt>
                <c:pt idx="111">
                  <c:v>-0.56965484733149796</c:v>
                </c:pt>
                <c:pt idx="112">
                  <c:v>-1.1457626611326175</c:v>
                </c:pt>
                <c:pt idx="113">
                  <c:v>1.2035040799061212</c:v>
                </c:pt>
                <c:pt idx="114">
                  <c:v>0.40245983450851608</c:v>
                </c:pt>
                <c:pt idx="115">
                  <c:v>-2.082996613264406</c:v>
                </c:pt>
                <c:pt idx="116">
                  <c:v>-2.6527048472185633</c:v>
                </c:pt>
                <c:pt idx="117">
                  <c:v>-4.1784847687451565</c:v>
                </c:pt>
                <c:pt idx="118">
                  <c:v>-5.0287839830038585</c:v>
                </c:pt>
                <c:pt idx="119">
                  <c:v>-3.1270886986394553</c:v>
                </c:pt>
                <c:pt idx="120">
                  <c:v>-3.8224752808358722</c:v>
                </c:pt>
                <c:pt idx="121">
                  <c:v>-3.8534404321374631</c:v>
                </c:pt>
                <c:pt idx="122">
                  <c:v>-3.9101045816395086</c:v>
                </c:pt>
                <c:pt idx="123">
                  <c:v>-2.4297948170782804</c:v>
                </c:pt>
                <c:pt idx="124">
                  <c:v>-0.74273477454267189</c:v>
                </c:pt>
                <c:pt idx="125">
                  <c:v>-0.52387857243089009</c:v>
                </c:pt>
                <c:pt idx="126">
                  <c:v>0.74762929059317607</c:v>
                </c:pt>
                <c:pt idx="127">
                  <c:v>-1.1283201868211006</c:v>
                </c:pt>
                <c:pt idx="128">
                  <c:v>-1.5510657842655053</c:v>
                </c:pt>
                <c:pt idx="129">
                  <c:v>-1.3692881958329728</c:v>
                </c:pt>
                <c:pt idx="130">
                  <c:v>9.1008272980959044E-3</c:v>
                </c:pt>
                <c:pt idx="133">
                  <c:v>-1.8726675706873173</c:v>
                </c:pt>
                <c:pt idx="134">
                  <c:v>0.21657994888860288</c:v>
                </c:pt>
                <c:pt idx="135">
                  <c:v>1.2285427954115669</c:v>
                </c:pt>
                <c:pt idx="136">
                  <c:v>1.0861789750465809</c:v>
                </c:pt>
                <c:pt idx="137">
                  <c:v>2.28529372129907</c:v>
                </c:pt>
                <c:pt idx="138">
                  <c:v>1.3654269288097098</c:v>
                </c:pt>
                <c:pt idx="139">
                  <c:v>1.2632389212193509</c:v>
                </c:pt>
                <c:pt idx="140">
                  <c:v>2.0107484754652494</c:v>
                </c:pt>
                <c:pt idx="141">
                  <c:v>2.5763345723211639</c:v>
                </c:pt>
                <c:pt idx="142">
                  <c:v>1.9831504626187257</c:v>
                </c:pt>
                <c:pt idx="143">
                  <c:v>2.2292985538620638</c:v>
                </c:pt>
                <c:pt idx="144">
                  <c:v>1.3630091225265837</c:v>
                </c:pt>
                <c:pt idx="145">
                  <c:v>0.33072551516382676</c:v>
                </c:pt>
                <c:pt idx="146">
                  <c:v>0.62310858304743821</c:v>
                </c:pt>
                <c:pt idx="147">
                  <c:v>1.2220308880911408</c:v>
                </c:pt>
                <c:pt idx="148">
                  <c:v>1.5571359518463941</c:v>
                </c:pt>
                <c:pt idx="149">
                  <c:v>0.29913189598865159</c:v>
                </c:pt>
                <c:pt idx="150">
                  <c:v>-0.51481801394775994</c:v>
                </c:pt>
                <c:pt idx="151">
                  <c:v>-1.7753423577256251</c:v>
                </c:pt>
                <c:pt idx="152">
                  <c:v>-1.6706597906369465</c:v>
                </c:pt>
                <c:pt idx="153">
                  <c:v>-1.4649755986595585</c:v>
                </c:pt>
                <c:pt idx="154">
                  <c:v>-1.5806993497057702</c:v>
                </c:pt>
                <c:pt idx="155">
                  <c:v>-2.19596190215873</c:v>
                </c:pt>
                <c:pt idx="156">
                  <c:v>-2.5142217790659522</c:v>
                </c:pt>
                <c:pt idx="157">
                  <c:v>-1.8736087360585887</c:v>
                </c:pt>
                <c:pt idx="158">
                  <c:v>-2.5316181912391582</c:v>
                </c:pt>
                <c:pt idx="159">
                  <c:v>-2.3159139973026344</c:v>
                </c:pt>
                <c:pt idx="160">
                  <c:v>-2.3011934818254578</c:v>
                </c:pt>
                <c:pt idx="161">
                  <c:v>-2.9203193206562599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C9C-4F0A-AD59-AC3CA671BC91}"/>
            </c:ext>
          </c:extLst>
        </c:ser>
        <c:ser>
          <c:idx val="1"/>
          <c:order val="2"/>
          <c:tx>
            <c:strRef>
              <c:f>'56. ábra'!$B$6</c:f>
              <c:strCache>
                <c:ptCount val="1"/>
                <c:pt idx="0">
                  <c:v>Net lending (from real economy's side)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8-BC9C-4F0A-AD59-AC3CA671BC91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9-BC9C-4F0A-AD59-AC3CA671BC91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A-BC9C-4F0A-AD59-AC3CA671BC91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B-BC9C-4F0A-AD59-AC3CA671BC91}"/>
              </c:ext>
            </c:extLst>
          </c:dPt>
          <c:cat>
            <c:multiLvlStrRef>
              <c:f>'56. ábra'!$C$1:$FH$2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'56. ábra'!$C$6:$FH$6</c:f>
              <c:numCache>
                <c:formatCode>0.0</c:formatCode>
                <c:ptCount val="162"/>
                <c:pt idx="0">
                  <c:v>5.1954286625916657</c:v>
                </c:pt>
                <c:pt idx="1">
                  <c:v>5.7380614820808837</c:v>
                </c:pt>
                <c:pt idx="2">
                  <c:v>6.338975391957459</c:v>
                </c:pt>
                <c:pt idx="3">
                  <c:v>7.2782528563059916</c:v>
                </c:pt>
                <c:pt idx="4">
                  <c:v>6.7431571718359482</c:v>
                </c:pt>
                <c:pt idx="5">
                  <c:v>5.5284262773981778</c:v>
                </c:pt>
                <c:pt idx="6">
                  <c:v>5.2285205302076454</c:v>
                </c:pt>
                <c:pt idx="7">
                  <c:v>4.8723593992709873</c:v>
                </c:pt>
                <c:pt idx="8">
                  <c:v>5.8890999587831203</c:v>
                </c:pt>
                <c:pt idx="9">
                  <c:v>6.9434165118392333</c:v>
                </c:pt>
                <c:pt idx="10">
                  <c:v>6.5197450967446127</c:v>
                </c:pt>
                <c:pt idx="11">
                  <c:v>6.9280177643384153</c:v>
                </c:pt>
                <c:pt idx="12">
                  <c:v>6.3942810654240914</c:v>
                </c:pt>
                <c:pt idx="13">
                  <c:v>6.3623223297778351</c:v>
                </c:pt>
                <c:pt idx="14">
                  <c:v>6.4119490049084256</c:v>
                </c:pt>
                <c:pt idx="15">
                  <c:v>4.4668271236392174</c:v>
                </c:pt>
                <c:pt idx="16">
                  <c:v>3.7555033261871631</c:v>
                </c:pt>
                <c:pt idx="17">
                  <c:v>3.661634019310712</c:v>
                </c:pt>
                <c:pt idx="18">
                  <c:v>2.9428347782322022</c:v>
                </c:pt>
                <c:pt idx="19">
                  <c:v>2.8474707411970943</c:v>
                </c:pt>
                <c:pt idx="20">
                  <c:v>3.1987847971460965</c:v>
                </c:pt>
                <c:pt idx="21">
                  <c:v>2.7930106196695403</c:v>
                </c:pt>
                <c:pt idx="22">
                  <c:v>2.3457877040614283</c:v>
                </c:pt>
                <c:pt idx="23">
                  <c:v>2.5557449837595869</c:v>
                </c:pt>
                <c:pt idx="24">
                  <c:v>1.9132724861995805</c:v>
                </c:pt>
                <c:pt idx="25">
                  <c:v>1.6128760359551655</c:v>
                </c:pt>
                <c:pt idx="26">
                  <c:v>1.4659989159875249</c:v>
                </c:pt>
                <c:pt idx="27">
                  <c:v>1.3977737053821597</c:v>
                </c:pt>
                <c:pt idx="28">
                  <c:v>1.6210191099252147</c:v>
                </c:pt>
                <c:pt idx="29">
                  <c:v>0.86704986500584913</c:v>
                </c:pt>
                <c:pt idx="30">
                  <c:v>1.8050299272282213</c:v>
                </c:pt>
                <c:pt idx="31">
                  <c:v>2.1015118347088531</c:v>
                </c:pt>
                <c:pt idx="34">
                  <c:v>-0.48129391613538619</c:v>
                </c:pt>
                <c:pt idx="35">
                  <c:v>-0.36662534334211599</c:v>
                </c:pt>
                <c:pt idx="36">
                  <c:v>1.3335850824914695</c:v>
                </c:pt>
                <c:pt idx="37">
                  <c:v>1.4643280576622695</c:v>
                </c:pt>
                <c:pt idx="38">
                  <c:v>3.4263695786819945</c:v>
                </c:pt>
                <c:pt idx="39">
                  <c:v>2.5919361984935754</c:v>
                </c:pt>
                <c:pt idx="40">
                  <c:v>1.0947893833455811</c:v>
                </c:pt>
                <c:pt idx="41">
                  <c:v>0.93231186475046246</c:v>
                </c:pt>
                <c:pt idx="42">
                  <c:v>1.3956920293295878</c:v>
                </c:pt>
                <c:pt idx="43">
                  <c:v>2.3439783105723677</c:v>
                </c:pt>
                <c:pt idx="44">
                  <c:v>2.2211632074188801</c:v>
                </c:pt>
                <c:pt idx="45">
                  <c:v>2.5522742173607482</c:v>
                </c:pt>
                <c:pt idx="46">
                  <c:v>2.8855801120370108</c:v>
                </c:pt>
                <c:pt idx="47">
                  <c:v>2.979471052862082</c:v>
                </c:pt>
                <c:pt idx="48">
                  <c:v>3.6853665674983729</c:v>
                </c:pt>
                <c:pt idx="49">
                  <c:v>2.8517839923397865</c:v>
                </c:pt>
                <c:pt idx="50">
                  <c:v>2.2122362594099032</c:v>
                </c:pt>
                <c:pt idx="51">
                  <c:v>2.0026400150858001</c:v>
                </c:pt>
                <c:pt idx="52">
                  <c:v>1.5634210755928399</c:v>
                </c:pt>
                <c:pt idx="53">
                  <c:v>2.3795134090019485</c:v>
                </c:pt>
                <c:pt idx="54">
                  <c:v>1.4531284324885667</c:v>
                </c:pt>
                <c:pt idx="55">
                  <c:v>1.393909969430301</c:v>
                </c:pt>
                <c:pt idx="56">
                  <c:v>0.77997744342859898</c:v>
                </c:pt>
                <c:pt idx="57">
                  <c:v>0.68887094303762375</c:v>
                </c:pt>
                <c:pt idx="58">
                  <c:v>0.26633797234582618</c:v>
                </c:pt>
                <c:pt idx="59">
                  <c:v>0.93509536429776163</c:v>
                </c:pt>
                <c:pt idx="60">
                  <c:v>0.88830124026965629</c:v>
                </c:pt>
                <c:pt idx="61">
                  <c:v>0.23173718948779382</c:v>
                </c:pt>
                <c:pt idx="62">
                  <c:v>1.2981698457765161</c:v>
                </c:pt>
                <c:pt idx="63">
                  <c:v>1.1040524335655373</c:v>
                </c:pt>
                <c:pt idx="64">
                  <c:v>3.6801964104018663</c:v>
                </c:pt>
                <c:pt idx="67">
                  <c:v>-1.3298042768022977</c:v>
                </c:pt>
                <c:pt idx="68">
                  <c:v>-0.4510221195693202</c:v>
                </c:pt>
                <c:pt idx="69">
                  <c:v>0.14837779162125084</c:v>
                </c:pt>
                <c:pt idx="70">
                  <c:v>0.49148634032415417</c:v>
                </c:pt>
                <c:pt idx="71">
                  <c:v>0.52811242292626548</c:v>
                </c:pt>
                <c:pt idx="72">
                  <c:v>-8.3154645679352462E-2</c:v>
                </c:pt>
                <c:pt idx="73">
                  <c:v>-0.48980892534151393</c:v>
                </c:pt>
                <c:pt idx="74">
                  <c:v>-0.13952059695739932</c:v>
                </c:pt>
                <c:pt idx="75">
                  <c:v>1.0317449941629033</c:v>
                </c:pt>
                <c:pt idx="76">
                  <c:v>1.222059247080276</c:v>
                </c:pt>
                <c:pt idx="77">
                  <c:v>1.8468771383820943</c:v>
                </c:pt>
                <c:pt idx="78">
                  <c:v>1.4505547927076747</c:v>
                </c:pt>
                <c:pt idx="79">
                  <c:v>1.092853220872771</c:v>
                </c:pt>
                <c:pt idx="80">
                  <c:v>1.1082751067406191</c:v>
                </c:pt>
                <c:pt idx="81">
                  <c:v>-0.10568911695090299</c:v>
                </c:pt>
                <c:pt idx="82">
                  <c:v>0.25138766694681886</c:v>
                </c:pt>
                <c:pt idx="83">
                  <c:v>0.46239005149223478</c:v>
                </c:pt>
                <c:pt idx="84">
                  <c:v>8.972298869656592E-2</c:v>
                </c:pt>
                <c:pt idx="85">
                  <c:v>0.91134556290934232</c:v>
                </c:pt>
                <c:pt idx="86">
                  <c:v>0.92959423176505951</c:v>
                </c:pt>
                <c:pt idx="87">
                  <c:v>0.63039407939198544</c:v>
                </c:pt>
                <c:pt idx="88">
                  <c:v>0.83138051389173506</c:v>
                </c:pt>
                <c:pt idx="89">
                  <c:v>0.57954727820305929</c:v>
                </c:pt>
                <c:pt idx="90">
                  <c:v>0.78588087019391706</c:v>
                </c:pt>
                <c:pt idx="91">
                  <c:v>0.98998193293902848</c:v>
                </c:pt>
                <c:pt idx="92">
                  <c:v>1.3940106629943254</c:v>
                </c:pt>
                <c:pt idx="93">
                  <c:v>1.8563215650179838</c:v>
                </c:pt>
                <c:pt idx="94">
                  <c:v>2.4698194019458555</c:v>
                </c:pt>
                <c:pt idx="95">
                  <c:v>3.2738638297919733</c:v>
                </c:pt>
                <c:pt idx="96">
                  <c:v>4.4858214755839354</c:v>
                </c:pt>
                <c:pt idx="97">
                  <c:v>5.1248681184621994</c:v>
                </c:pt>
                <c:pt idx="100">
                  <c:v>3.7090142272841851</c:v>
                </c:pt>
                <c:pt idx="101">
                  <c:v>4.0039931861870341</c:v>
                </c:pt>
                <c:pt idx="102">
                  <c:v>4.1804035164539055</c:v>
                </c:pt>
                <c:pt idx="103">
                  <c:v>3.2813198887287496</c:v>
                </c:pt>
                <c:pt idx="104">
                  <c:v>2.7156479031250877</c:v>
                </c:pt>
                <c:pt idx="105">
                  <c:v>1.9110304855179825</c:v>
                </c:pt>
                <c:pt idx="106">
                  <c:v>1.868331750411802</c:v>
                </c:pt>
                <c:pt idx="107">
                  <c:v>2.098075387538203</c:v>
                </c:pt>
                <c:pt idx="108">
                  <c:v>1.4799352187148243</c:v>
                </c:pt>
                <c:pt idx="109">
                  <c:v>0.63563734729404153</c:v>
                </c:pt>
                <c:pt idx="110">
                  <c:v>0.25685573502553949</c:v>
                </c:pt>
                <c:pt idx="111">
                  <c:v>1.1508431994945314</c:v>
                </c:pt>
                <c:pt idx="112">
                  <c:v>1.142021191682963</c:v>
                </c:pt>
                <c:pt idx="113">
                  <c:v>1.8341590729222743</c:v>
                </c:pt>
                <c:pt idx="114">
                  <c:v>1.1718392042935655</c:v>
                </c:pt>
                <c:pt idx="115">
                  <c:v>-1.0165141915942335</c:v>
                </c:pt>
                <c:pt idx="116">
                  <c:v>-1.6495615996862882</c:v>
                </c:pt>
                <c:pt idx="117">
                  <c:v>-2.0879084899951859</c:v>
                </c:pt>
                <c:pt idx="118">
                  <c:v>-2.1457150966511902</c:v>
                </c:pt>
                <c:pt idx="119">
                  <c:v>-1.8073564779380193</c:v>
                </c:pt>
                <c:pt idx="120">
                  <c:v>-1.6089652529859253</c:v>
                </c:pt>
                <c:pt idx="121">
                  <c:v>-1.4353202899167541</c:v>
                </c:pt>
                <c:pt idx="122">
                  <c:v>-1.1948955654036788</c:v>
                </c:pt>
                <c:pt idx="123">
                  <c:v>-1.2433872778767787</c:v>
                </c:pt>
                <c:pt idx="124">
                  <c:v>-1.1091476606497004</c:v>
                </c:pt>
                <c:pt idx="125">
                  <c:v>-1.6903133590123756</c:v>
                </c:pt>
                <c:pt idx="126">
                  <c:v>-2.576054082903398</c:v>
                </c:pt>
                <c:pt idx="127">
                  <c:v>-1.9966931301483402</c:v>
                </c:pt>
                <c:pt idx="128">
                  <c:v>-2.3233979628525181</c:v>
                </c:pt>
                <c:pt idx="129">
                  <c:v>-2.1712716806703352</c:v>
                </c:pt>
                <c:pt idx="130">
                  <c:v>-1.7105169379553739E-2</c:v>
                </c:pt>
                <c:pt idx="133">
                  <c:v>-2.6094070446369537</c:v>
                </c:pt>
                <c:pt idx="134">
                  <c:v>-0.72541413101432228</c:v>
                </c:pt>
                <c:pt idx="135">
                  <c:v>0.81549205511739897</c:v>
                </c:pt>
                <c:pt idx="136">
                  <c:v>1.3448029672453725</c:v>
                </c:pt>
                <c:pt idx="137">
                  <c:v>2.4319384119941811</c:v>
                </c:pt>
                <c:pt idx="138">
                  <c:v>1.6317967645244247</c:v>
                </c:pt>
                <c:pt idx="139">
                  <c:v>1.3876350759541962</c:v>
                </c:pt>
                <c:pt idx="140">
                  <c:v>2.4658384228498242</c:v>
                </c:pt>
                <c:pt idx="141">
                  <c:v>3.2681914578250058</c:v>
                </c:pt>
                <c:pt idx="142">
                  <c:v>2.9916010939914521</c:v>
                </c:pt>
                <c:pt idx="143">
                  <c:v>2.9652624531367708</c:v>
                </c:pt>
                <c:pt idx="144">
                  <c:v>1.8406773522818805</c:v>
                </c:pt>
                <c:pt idx="145">
                  <c:v>0.719482829524003</c:v>
                </c:pt>
                <c:pt idx="146">
                  <c:v>0.89142181110821628</c:v>
                </c:pt>
                <c:pt idx="147">
                  <c:v>1.2421979990144525</c:v>
                </c:pt>
                <c:pt idx="148">
                  <c:v>1.1219258619817731</c:v>
                </c:pt>
                <c:pt idx="149">
                  <c:v>0.11751199145995132</c:v>
                </c:pt>
                <c:pt idx="150">
                  <c:v>-0.90094562901170161</c:v>
                </c:pt>
                <c:pt idx="151">
                  <c:v>-1.7591869503738744</c:v>
                </c:pt>
                <c:pt idx="152">
                  <c:v>-1.6092298487660954</c:v>
                </c:pt>
                <c:pt idx="153">
                  <c:v>-1.7008797962798754</c:v>
                </c:pt>
                <c:pt idx="154">
                  <c:v>-1.6223346696484704</c:v>
                </c:pt>
                <c:pt idx="155">
                  <c:v>-2.5019042891223386</c:v>
                </c:pt>
                <c:pt idx="156">
                  <c:v>-3.1530709898201748</c:v>
                </c:pt>
                <c:pt idx="157">
                  <c:v>-3.0069044095574142</c:v>
                </c:pt>
                <c:pt idx="158">
                  <c:v>-3.2701518068142388</c:v>
                </c:pt>
                <c:pt idx="159">
                  <c:v>-3.4208672997344065</c:v>
                </c:pt>
                <c:pt idx="160">
                  <c:v>-3.4176389152021915</c:v>
                </c:pt>
                <c:pt idx="161">
                  <c:v>-3.0801836932129945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BC9C-4F0A-AD59-AC3CA671BC91}"/>
            </c:ext>
          </c:extLst>
        </c:ser>
        <c:ser>
          <c:idx val="3"/>
          <c:order val="3"/>
          <c:spPr>
            <a:ln w="6350" cmpd="sng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'56. ábra'!$C$1:$FH$2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'56. ábra'!$C$9:$EX$9</c:f>
              <c:numCache>
                <c:formatCode>General</c:formatCode>
                <c:ptCount val="152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BC9C-4F0A-AD59-AC3CA671B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18944"/>
        <c:axId val="124820480"/>
      </c:lineChart>
      <c:catAx>
        <c:axId val="124818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820480"/>
        <c:crosses val="autoZero"/>
        <c:auto val="1"/>
        <c:lblAlgn val="ctr"/>
        <c:lblOffset val="100"/>
        <c:tickLblSkip val="1"/>
        <c:noMultiLvlLbl val="0"/>
      </c:catAx>
      <c:valAx>
        <c:axId val="124820480"/>
        <c:scaling>
          <c:orientation val="minMax"/>
          <c:max val="8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141208488289372E-2"/>
              <c:y val="1.09760986033403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818944"/>
        <c:crosses val="autoZero"/>
        <c:crossBetween val="between"/>
        <c:majorUnit val="2"/>
      </c:valAx>
      <c:valAx>
        <c:axId val="124822656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  <a:p>
                <a:pPr>
                  <a:defRPr/>
                </a:pPr>
                <a:endParaRPr lang="hu-HU"/>
              </a:p>
            </c:rich>
          </c:tx>
          <c:layout>
            <c:manualLayout>
              <c:xMode val="edge"/>
              <c:yMode val="edge"/>
              <c:x val="0.90861180249345064"/>
              <c:y val="8.88657525771529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824576"/>
        <c:crosses val="max"/>
        <c:crossBetween val="between"/>
        <c:majorUnit val="2"/>
      </c:valAx>
      <c:catAx>
        <c:axId val="12482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822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0842133333333344"/>
          <c:w val="0.99916204320613788"/>
          <c:h val="0.1915786666666666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45901307233295E-2"/>
          <c:y val="7.2538888888888889E-2"/>
          <c:w val="0.86613686366511289"/>
          <c:h val="0.54044048407909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'57. ábra'!$A$5</c:f>
              <c:strCache>
                <c:ptCount val="1"/>
                <c:pt idx="0">
                  <c:v>Adósság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'57. ábra'!$C$3:$FJ$4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'57. ábra'!$C$5:$FJ$5</c:f>
              <c:numCache>
                <c:formatCode>0.0</c:formatCode>
                <c:ptCount val="164"/>
                <c:pt idx="0">
                  <c:v>-10.648906424170047</c:v>
                </c:pt>
                <c:pt idx="1">
                  <c:v>-9.8896022317442736</c:v>
                </c:pt>
                <c:pt idx="2">
                  <c:v>-7.9310879455627292</c:v>
                </c:pt>
                <c:pt idx="3">
                  <c:v>-8.3524965481108797</c:v>
                </c:pt>
                <c:pt idx="4">
                  <c:v>-6.8178273153219022</c:v>
                </c:pt>
                <c:pt idx="5">
                  <c:v>-5.0474970787917908</c:v>
                </c:pt>
                <c:pt idx="6">
                  <c:v>-5.8611914070059097</c:v>
                </c:pt>
                <c:pt idx="7">
                  <c:v>-5.5650686878139659</c:v>
                </c:pt>
                <c:pt idx="8">
                  <c:v>-5.4830094375771425</c:v>
                </c:pt>
                <c:pt idx="9">
                  <c:v>-7.257610490043489</c:v>
                </c:pt>
                <c:pt idx="10">
                  <c:v>-7.665650009245466</c:v>
                </c:pt>
                <c:pt idx="11">
                  <c:v>-8.0487399107704665</c:v>
                </c:pt>
                <c:pt idx="12">
                  <c:v>-7.4577963072428073</c:v>
                </c:pt>
                <c:pt idx="13">
                  <c:v>-7.3613303493558035</c:v>
                </c:pt>
                <c:pt idx="14">
                  <c:v>-7.1404845682287599</c:v>
                </c:pt>
                <c:pt idx="15">
                  <c:v>-5.0822697977482445</c:v>
                </c:pt>
                <c:pt idx="16">
                  <c:v>-5.0647052894101243</c:v>
                </c:pt>
                <c:pt idx="17">
                  <c:v>-4.9788243142934512</c:v>
                </c:pt>
                <c:pt idx="18">
                  <c:v>-3.5391710272025492</c:v>
                </c:pt>
                <c:pt idx="19">
                  <c:v>-3.2886262564349238</c:v>
                </c:pt>
                <c:pt idx="20">
                  <c:v>-3.8833155437666971</c:v>
                </c:pt>
                <c:pt idx="21">
                  <c:v>-3.28427055214192</c:v>
                </c:pt>
                <c:pt idx="22">
                  <c:v>-3.6677247583167287</c:v>
                </c:pt>
                <c:pt idx="23">
                  <c:v>-3.5012147320256326</c:v>
                </c:pt>
                <c:pt idx="24">
                  <c:v>-2.673151664197583</c:v>
                </c:pt>
                <c:pt idx="25">
                  <c:v>-2.1230844879455057</c:v>
                </c:pt>
                <c:pt idx="26">
                  <c:v>-0.94376734054635991</c:v>
                </c:pt>
                <c:pt idx="27">
                  <c:v>-0.63253355519959875</c:v>
                </c:pt>
                <c:pt idx="28">
                  <c:v>-0.9515715414396444</c:v>
                </c:pt>
                <c:pt idx="29">
                  <c:v>3.1972760416123513E-3</c:v>
                </c:pt>
                <c:pt idx="30">
                  <c:v>-0.41017741738632796</c:v>
                </c:pt>
                <c:pt idx="31">
                  <c:v>0.58455162952189188</c:v>
                </c:pt>
                <c:pt idx="34">
                  <c:v>-2.892034786871911</c:v>
                </c:pt>
                <c:pt idx="35">
                  <c:v>-2.2197712834809078</c:v>
                </c:pt>
                <c:pt idx="36">
                  <c:v>-2.5952596381292796</c:v>
                </c:pt>
                <c:pt idx="37">
                  <c:v>-1.4007816273657399</c:v>
                </c:pt>
                <c:pt idx="38">
                  <c:v>-3.1752114924081187</c:v>
                </c:pt>
                <c:pt idx="39">
                  <c:v>-3.8699917716311156</c:v>
                </c:pt>
                <c:pt idx="40">
                  <c:v>-2.8190224252381095</c:v>
                </c:pt>
                <c:pt idx="41">
                  <c:v>-2.8378703774110967</c:v>
                </c:pt>
                <c:pt idx="42">
                  <c:v>-2.1136871410649221</c:v>
                </c:pt>
                <c:pt idx="43">
                  <c:v>-2.3823498353401122</c:v>
                </c:pt>
                <c:pt idx="44">
                  <c:v>-1.5693877329982997</c:v>
                </c:pt>
                <c:pt idx="45">
                  <c:v>-1.9240520360176787</c:v>
                </c:pt>
                <c:pt idx="46">
                  <c:v>-2.4169012383527031</c:v>
                </c:pt>
                <c:pt idx="47">
                  <c:v>-3.8127313936200489</c:v>
                </c:pt>
                <c:pt idx="48">
                  <c:v>-5.9358332836071117</c:v>
                </c:pt>
                <c:pt idx="49">
                  <c:v>-6.1696507422663807</c:v>
                </c:pt>
                <c:pt idx="50">
                  <c:v>-6.6277927400044252</c:v>
                </c:pt>
                <c:pt idx="51">
                  <c:v>-5.1555176588586722</c:v>
                </c:pt>
                <c:pt idx="52">
                  <c:v>-3.1667443429332685</c:v>
                </c:pt>
                <c:pt idx="53">
                  <c:v>-2.5099540731589012</c:v>
                </c:pt>
                <c:pt idx="54">
                  <c:v>-0.90597727318115551</c:v>
                </c:pt>
                <c:pt idx="55">
                  <c:v>-0.96061559030259858</c:v>
                </c:pt>
                <c:pt idx="56">
                  <c:v>-1.0650061190699014</c:v>
                </c:pt>
                <c:pt idx="57">
                  <c:v>-2.0379711240399216</c:v>
                </c:pt>
                <c:pt idx="58">
                  <c:v>-2.0712052343727305</c:v>
                </c:pt>
                <c:pt idx="59">
                  <c:v>-2.7912425699831709</c:v>
                </c:pt>
                <c:pt idx="60">
                  <c:v>-2.8230147100904874</c:v>
                </c:pt>
                <c:pt idx="61">
                  <c:v>-1.82384758747744</c:v>
                </c:pt>
                <c:pt idx="62">
                  <c:v>-2.9570831278353173</c:v>
                </c:pt>
                <c:pt idx="63">
                  <c:v>-2.0676839705976584</c:v>
                </c:pt>
                <c:pt idx="64">
                  <c:v>-3.6993525323328962</c:v>
                </c:pt>
                <c:pt idx="67">
                  <c:v>-0.78909068352657563</c:v>
                </c:pt>
                <c:pt idx="68">
                  <c:v>-0.56622608440163313</c:v>
                </c:pt>
                <c:pt idx="69">
                  <c:v>-0.4420096318822524</c:v>
                </c:pt>
                <c:pt idx="70">
                  <c:v>-7.8163785624795645E-2</c:v>
                </c:pt>
                <c:pt idx="71">
                  <c:v>-0.92419042751729574</c:v>
                </c:pt>
                <c:pt idx="72">
                  <c:v>-0.32640444503008714</c:v>
                </c:pt>
                <c:pt idx="73">
                  <c:v>-0.9787572426314739</c:v>
                </c:pt>
                <c:pt idx="74">
                  <c:v>-1.3368298670433518</c:v>
                </c:pt>
                <c:pt idx="75">
                  <c:v>-1.7779056080192173</c:v>
                </c:pt>
                <c:pt idx="76">
                  <c:v>-1.665978419887121</c:v>
                </c:pt>
                <c:pt idx="77">
                  <c:v>-1.5670465531613158</c:v>
                </c:pt>
                <c:pt idx="78">
                  <c:v>-1.2422504583090401</c:v>
                </c:pt>
                <c:pt idx="79">
                  <c:v>-1.4742541576771941</c:v>
                </c:pt>
                <c:pt idx="80">
                  <c:v>-2.2681605472616426</c:v>
                </c:pt>
                <c:pt idx="81">
                  <c:v>-1.6923384883245058</c:v>
                </c:pt>
                <c:pt idx="82">
                  <c:v>-1.9475928723458813</c:v>
                </c:pt>
                <c:pt idx="83">
                  <c:v>-1.4281973483961199</c:v>
                </c:pt>
                <c:pt idx="84">
                  <c:v>-0.23511286922840685</c:v>
                </c:pt>
                <c:pt idx="85">
                  <c:v>-0.88504492732528484</c:v>
                </c:pt>
                <c:pt idx="86">
                  <c:v>-1.383284279789498</c:v>
                </c:pt>
                <c:pt idx="87">
                  <c:v>-1.6374317414508406</c:v>
                </c:pt>
                <c:pt idx="88">
                  <c:v>-2.9697797748501098</c:v>
                </c:pt>
                <c:pt idx="89">
                  <c:v>-3.3232170016284432</c:v>
                </c:pt>
                <c:pt idx="90">
                  <c:v>-3.4135551137416322</c:v>
                </c:pt>
                <c:pt idx="91">
                  <c:v>-3.9669828485143217</c:v>
                </c:pt>
                <c:pt idx="92">
                  <c:v>-3.4362501257428577</c:v>
                </c:pt>
                <c:pt idx="93">
                  <c:v>-3.7387464251604356</c:v>
                </c:pt>
                <c:pt idx="94">
                  <c:v>-3.4053132277730063</c:v>
                </c:pt>
                <c:pt idx="95">
                  <c:v>-4.1047155288892663</c:v>
                </c:pt>
                <c:pt idx="96">
                  <c:v>-5.2504434496156769</c:v>
                </c:pt>
                <c:pt idx="97">
                  <c:v>-4.8426976665373651</c:v>
                </c:pt>
                <c:pt idx="100">
                  <c:v>-2.0850330271399882</c:v>
                </c:pt>
                <c:pt idx="101">
                  <c:v>-1.2157874047127315E-3</c:v>
                </c:pt>
                <c:pt idx="102">
                  <c:v>0.77240728889487642</c:v>
                </c:pt>
                <c:pt idx="103">
                  <c:v>2.2620945698178749</c:v>
                </c:pt>
                <c:pt idx="104">
                  <c:v>3.5041739597861072</c:v>
                </c:pt>
                <c:pt idx="105">
                  <c:v>3.2038920172682999</c:v>
                </c:pt>
                <c:pt idx="106">
                  <c:v>1.7077059438153124</c:v>
                </c:pt>
                <c:pt idx="107">
                  <c:v>2.4604726110824853</c:v>
                </c:pt>
                <c:pt idx="108">
                  <c:v>0.64612313123409371</c:v>
                </c:pt>
                <c:pt idx="109">
                  <c:v>1.6005358690257931</c:v>
                </c:pt>
                <c:pt idx="110">
                  <c:v>1.8272216241772294</c:v>
                </c:pt>
                <c:pt idx="111">
                  <c:v>1.9141857094860568</c:v>
                </c:pt>
                <c:pt idx="112">
                  <c:v>2.2244283034680925</c:v>
                </c:pt>
                <c:pt idx="113">
                  <c:v>0.78484542502226606</c:v>
                </c:pt>
                <c:pt idx="114">
                  <c:v>0.97593414023434333</c:v>
                </c:pt>
                <c:pt idx="115">
                  <c:v>2.7103755019956446</c:v>
                </c:pt>
                <c:pt idx="116">
                  <c:v>2.6924090265736158</c:v>
                </c:pt>
                <c:pt idx="117">
                  <c:v>3.2051056626241579</c:v>
                </c:pt>
                <c:pt idx="118">
                  <c:v>4.179575647325251</c:v>
                </c:pt>
                <c:pt idx="119">
                  <c:v>1.8810561170108939</c:v>
                </c:pt>
                <c:pt idx="120">
                  <c:v>3.0515784751686885</c:v>
                </c:pt>
                <c:pt idx="121">
                  <c:v>3.617747911377772</c:v>
                </c:pt>
                <c:pt idx="122">
                  <c:v>3.1944566980434201</c:v>
                </c:pt>
                <c:pt idx="123">
                  <c:v>1.7016831367904768</c:v>
                </c:pt>
                <c:pt idx="124">
                  <c:v>3.1488607399822843E-2</c:v>
                </c:pt>
                <c:pt idx="125">
                  <c:v>-1.0918125480666205</c:v>
                </c:pt>
                <c:pt idx="126">
                  <c:v>-1.6920315052320039</c:v>
                </c:pt>
                <c:pt idx="127">
                  <c:v>-0.60032898241307753</c:v>
                </c:pt>
                <c:pt idx="128">
                  <c:v>-0.66873575015656872</c:v>
                </c:pt>
                <c:pt idx="129">
                  <c:v>-0.17299616428390663</c:v>
                </c:pt>
                <c:pt idx="130">
                  <c:v>0.69210146874194756</c:v>
                </c:pt>
                <c:pt idx="133">
                  <c:v>-0.48047576888450561</c:v>
                </c:pt>
                <c:pt idx="134">
                  <c:v>-2.2757441488481551</c:v>
                </c:pt>
                <c:pt idx="135">
                  <c:v>-2.9266960385265515</c:v>
                </c:pt>
                <c:pt idx="136">
                  <c:v>-3.7189475333902173</c:v>
                </c:pt>
                <c:pt idx="137">
                  <c:v>-4.5180662527167623</c:v>
                </c:pt>
                <c:pt idx="138">
                  <c:v>-4.0086510480079935</c:v>
                </c:pt>
                <c:pt idx="139">
                  <c:v>-4.1285149302253101</c:v>
                </c:pt>
                <c:pt idx="140">
                  <c:v>-4.1042285247594794</c:v>
                </c:pt>
                <c:pt idx="141">
                  <c:v>-4.7880744435142084</c:v>
                </c:pt>
                <c:pt idx="142">
                  <c:v>-4.1655082340314102</c:v>
                </c:pt>
                <c:pt idx="143">
                  <c:v>-3.9604589325029762</c:v>
                </c:pt>
                <c:pt idx="144">
                  <c:v>-2.9996316022803189</c:v>
                </c:pt>
                <c:pt idx="145">
                  <c:v>-1.6579009953970931</c:v>
                </c:pt>
                <c:pt idx="146">
                  <c:v>-2.3452811063881986</c:v>
                </c:pt>
                <c:pt idx="147">
                  <c:v>-3.2664717579418499</c:v>
                </c:pt>
                <c:pt idx="148">
                  <c:v>-3.8690241673615366</c:v>
                </c:pt>
                <c:pt idx="149">
                  <c:v>-2.9503451411208523</c:v>
                </c:pt>
                <c:pt idx="150">
                  <c:v>-1.706318467269704</c:v>
                </c:pt>
                <c:pt idx="151">
                  <c:v>-0.98794423262910391</c:v>
                </c:pt>
                <c:pt idx="152">
                  <c:v>-0.87303038915761588</c:v>
                </c:pt>
                <c:pt idx="153">
                  <c:v>-1.2516613342488667</c:v>
                </c:pt>
                <c:pt idx="154">
                  <c:v>-0.85965599332185993</c:v>
                </c:pt>
                <c:pt idx="155">
                  <c:v>-0.38377204001117438</c:v>
                </c:pt>
                <c:pt idx="156">
                  <c:v>0.30406953402248638</c:v>
                </c:pt>
                <c:pt idx="157">
                  <c:v>-0.20577039457468183</c:v>
                </c:pt>
                <c:pt idx="158">
                  <c:v>-5.962059110900908E-2</c:v>
                </c:pt>
                <c:pt idx="159">
                  <c:v>0.24234864142067414</c:v>
                </c:pt>
                <c:pt idx="160">
                  <c:v>0.42240128704521096</c:v>
                </c:pt>
                <c:pt idx="161">
                  <c:v>1.8403032987330168</c:v>
                </c:pt>
                <c:pt idx="162">
                  <c:v>1.4611977192967305</c:v>
                </c:pt>
                <c:pt idx="163">
                  <c:v>2.1919474057724315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3-4B6B-9CCA-6BC291F0B500}"/>
            </c:ext>
          </c:extLst>
        </c:ser>
        <c:ser>
          <c:idx val="1"/>
          <c:order val="1"/>
          <c:tx>
            <c:strRef>
              <c:f>'57. ábra'!$A$6</c:f>
              <c:strCache>
                <c:ptCount val="1"/>
                <c:pt idx="0">
                  <c:v>Nem adósság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463-4B6B-9CCA-6BC291F0B500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463-4B6B-9CCA-6BC291F0B500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463-4B6B-9CCA-6BC291F0B500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463-4B6B-9CCA-6BC291F0B500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6-7463-4B6B-9CCA-6BC291F0B500}"/>
              </c:ext>
            </c:extLst>
          </c:dPt>
          <c:dPt>
            <c:idx val="8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463-4B6B-9CCA-6BC291F0B500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463-4B6B-9CCA-6BC291F0B500}"/>
              </c:ext>
            </c:extLst>
          </c:dPt>
          <c:dPt>
            <c:idx val="9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463-4B6B-9CCA-6BC291F0B500}"/>
              </c:ext>
            </c:extLst>
          </c:dPt>
          <c:dPt>
            <c:idx val="9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463-4B6B-9CCA-6BC291F0B500}"/>
              </c:ext>
            </c:extLst>
          </c:dPt>
          <c:dPt>
            <c:idx val="106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C-7463-4B6B-9CCA-6BC291F0B500}"/>
              </c:ext>
            </c:extLst>
          </c:dPt>
          <c:cat>
            <c:multiLvlStrRef>
              <c:f>'57. ábra'!$C$3:$FJ$4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'57. ábra'!$C$6:$FJ$6</c:f>
              <c:numCache>
                <c:formatCode>0.0</c:formatCode>
                <c:ptCount val="164"/>
                <c:pt idx="0">
                  <c:v>3.5562555690582123</c:v>
                </c:pt>
                <c:pt idx="1">
                  <c:v>2.7098062480827125</c:v>
                </c:pt>
                <c:pt idx="2">
                  <c:v>0.82292249972666009</c:v>
                </c:pt>
                <c:pt idx="3">
                  <c:v>1.5100862787443705</c:v>
                </c:pt>
                <c:pt idx="4">
                  <c:v>1.3762336745614814</c:v>
                </c:pt>
                <c:pt idx="5">
                  <c:v>0.68073086058192611</c:v>
                </c:pt>
                <c:pt idx="6">
                  <c:v>2.1563598311026744</c:v>
                </c:pt>
                <c:pt idx="7">
                  <c:v>1.5751506915646925</c:v>
                </c:pt>
                <c:pt idx="8">
                  <c:v>0.85975814258137873</c:v>
                </c:pt>
                <c:pt idx="9">
                  <c:v>1.3217409363667638</c:v>
                </c:pt>
                <c:pt idx="10">
                  <c:v>1.5430293946148605</c:v>
                </c:pt>
                <c:pt idx="11">
                  <c:v>1.5345855284210832</c:v>
                </c:pt>
                <c:pt idx="12">
                  <c:v>1.6361867655844624</c:v>
                </c:pt>
                <c:pt idx="13">
                  <c:v>1.649412418047292</c:v>
                </c:pt>
                <c:pt idx="14">
                  <c:v>2.0476367883776563</c:v>
                </c:pt>
                <c:pt idx="15">
                  <c:v>2.0719735719699464</c:v>
                </c:pt>
                <c:pt idx="16">
                  <c:v>2.2533054077987167</c:v>
                </c:pt>
                <c:pt idx="17">
                  <c:v>2.0007654666826746</c:v>
                </c:pt>
                <c:pt idx="18">
                  <c:v>1.4188008007356208</c:v>
                </c:pt>
                <c:pt idx="19">
                  <c:v>0.99040119127807169</c:v>
                </c:pt>
                <c:pt idx="20">
                  <c:v>1.0571162421916893</c:v>
                </c:pt>
                <c:pt idx="21">
                  <c:v>1.8404947999563765</c:v>
                </c:pt>
                <c:pt idx="22">
                  <c:v>2.4920862260471024</c:v>
                </c:pt>
                <c:pt idx="23">
                  <c:v>2.0258631601643406</c:v>
                </c:pt>
                <c:pt idx="24">
                  <c:v>2.1098301586739807</c:v>
                </c:pt>
                <c:pt idx="25">
                  <c:v>1.5295705305199989</c:v>
                </c:pt>
                <c:pt idx="26">
                  <c:v>0.23209045604996523</c:v>
                </c:pt>
                <c:pt idx="27">
                  <c:v>0.54285758708390908</c:v>
                </c:pt>
                <c:pt idx="28">
                  <c:v>0.39893503639481587</c:v>
                </c:pt>
                <c:pt idx="29">
                  <c:v>0.74306383465961034</c:v>
                </c:pt>
                <c:pt idx="30">
                  <c:v>0.43295195414971716</c:v>
                </c:pt>
                <c:pt idx="31">
                  <c:v>-1.0894970212477524</c:v>
                </c:pt>
                <c:pt idx="34">
                  <c:v>2.2901543049961091</c:v>
                </c:pt>
                <c:pt idx="35">
                  <c:v>1.0001529418932718</c:v>
                </c:pt>
                <c:pt idx="36">
                  <c:v>0.14188931511766145</c:v>
                </c:pt>
                <c:pt idx="37">
                  <c:v>-0.38372508798012683</c:v>
                </c:pt>
                <c:pt idx="38">
                  <c:v>0.25128435982152497</c:v>
                </c:pt>
                <c:pt idx="39">
                  <c:v>1.2599531615925059</c:v>
                </c:pt>
                <c:pt idx="40">
                  <c:v>1.5435224116055535</c:v>
                </c:pt>
                <c:pt idx="41">
                  <c:v>1.2300712239880363</c:v>
                </c:pt>
                <c:pt idx="42">
                  <c:v>0.12732979792173804</c:v>
                </c:pt>
                <c:pt idx="43">
                  <c:v>-0.78793623819077963</c:v>
                </c:pt>
                <c:pt idx="44">
                  <c:v>-1.5109614049275479</c:v>
                </c:pt>
                <c:pt idx="45">
                  <c:v>-1.9015881551080862</c:v>
                </c:pt>
                <c:pt idx="46">
                  <c:v>-1.5743592244734914</c:v>
                </c:pt>
                <c:pt idx="47">
                  <c:v>0.79559044696073233</c:v>
                </c:pt>
                <c:pt idx="48">
                  <c:v>2.6410590832757928</c:v>
                </c:pt>
                <c:pt idx="49">
                  <c:v>3.8596386421493243</c:v>
                </c:pt>
                <c:pt idx="50">
                  <c:v>4.9841210931731572</c:v>
                </c:pt>
                <c:pt idx="51">
                  <c:v>2.5892918145867667</c:v>
                </c:pt>
                <c:pt idx="52">
                  <c:v>0.6496608845730677</c:v>
                </c:pt>
                <c:pt idx="53">
                  <c:v>1.8722555896344972E-2</c:v>
                </c:pt>
                <c:pt idx="54">
                  <c:v>-1.3070916461965529</c:v>
                </c:pt>
                <c:pt idx="55">
                  <c:v>-1.0687928018483324</c:v>
                </c:pt>
                <c:pt idx="56">
                  <c:v>4.8568617570129424E-2</c:v>
                </c:pt>
                <c:pt idx="57">
                  <c:v>0.6198273625968731</c:v>
                </c:pt>
                <c:pt idx="58">
                  <c:v>1.225529466771234</c:v>
                </c:pt>
                <c:pt idx="59">
                  <c:v>1.5970349688340042</c:v>
                </c:pt>
                <c:pt idx="60">
                  <c:v>1.657417408469589</c:v>
                </c:pt>
                <c:pt idx="61">
                  <c:v>1.0652320095588239</c:v>
                </c:pt>
                <c:pt idx="62">
                  <c:v>1.3109218307762716</c:v>
                </c:pt>
                <c:pt idx="63">
                  <c:v>1.0549417353972337</c:v>
                </c:pt>
                <c:pt idx="64">
                  <c:v>-0.15051899671893582</c:v>
                </c:pt>
                <c:pt idx="67">
                  <c:v>2.1206892220747511</c:v>
                </c:pt>
                <c:pt idx="68">
                  <c:v>1.726809750484076</c:v>
                </c:pt>
                <c:pt idx="69">
                  <c:v>1.2423791553142935</c:v>
                </c:pt>
                <c:pt idx="70">
                  <c:v>1.106831825785741</c:v>
                </c:pt>
                <c:pt idx="71">
                  <c:v>1.8001273125907908</c:v>
                </c:pt>
                <c:pt idx="72">
                  <c:v>1.5763445497270767</c:v>
                </c:pt>
                <c:pt idx="73">
                  <c:v>2.520180029368865</c:v>
                </c:pt>
                <c:pt idx="74">
                  <c:v>2.506895325558657</c:v>
                </c:pt>
                <c:pt idx="75">
                  <c:v>1.8296913819659615</c:v>
                </c:pt>
                <c:pt idx="76">
                  <c:v>1.5040894256683939</c:v>
                </c:pt>
                <c:pt idx="77">
                  <c:v>0.62660131381251061</c:v>
                </c:pt>
                <c:pt idx="78">
                  <c:v>0.9145499090353284</c:v>
                </c:pt>
                <c:pt idx="79">
                  <c:v>1.822608098676795</c:v>
                </c:pt>
                <c:pt idx="80">
                  <c:v>2.5837028013189576</c:v>
                </c:pt>
                <c:pt idx="81">
                  <c:v>2.7780837946635559</c:v>
                </c:pt>
                <c:pt idx="82">
                  <c:v>1.6746610364571832</c:v>
                </c:pt>
                <c:pt idx="83">
                  <c:v>0.70236347010445266</c:v>
                </c:pt>
                <c:pt idx="84">
                  <c:v>-1.7657052858162547E-2</c:v>
                </c:pt>
                <c:pt idx="85">
                  <c:v>0.45953664778421544</c:v>
                </c:pt>
                <c:pt idx="86">
                  <c:v>1.6557762525544117</c:v>
                </c:pt>
                <c:pt idx="87">
                  <c:v>2.2917815065868727</c:v>
                </c:pt>
                <c:pt idx="88">
                  <c:v>3.2025894551055352</c:v>
                </c:pt>
                <c:pt idx="89">
                  <c:v>3.4772225720600254</c:v>
                </c:pt>
                <c:pt idx="90">
                  <c:v>2.9596978089217747</c:v>
                </c:pt>
                <c:pt idx="91">
                  <c:v>3.3303132133989983</c:v>
                </c:pt>
                <c:pt idx="92">
                  <c:v>2.4629224277690138</c:v>
                </c:pt>
                <c:pt idx="93">
                  <c:v>2.1307604638687687</c:v>
                </c:pt>
                <c:pt idx="94">
                  <c:v>1.7491063635405719</c:v>
                </c:pt>
                <c:pt idx="95">
                  <c:v>1.3730585384769165</c:v>
                </c:pt>
                <c:pt idx="96">
                  <c:v>1.4299529929171442</c:v>
                </c:pt>
                <c:pt idx="97">
                  <c:v>1.0175346881212965</c:v>
                </c:pt>
                <c:pt idx="100">
                  <c:v>0.92237470150892154</c:v>
                </c:pt>
                <c:pt idx="101">
                  <c:v>-0.24923641796609564</c:v>
                </c:pt>
                <c:pt idx="102">
                  <c:v>0.64064131496513876</c:v>
                </c:pt>
                <c:pt idx="103">
                  <c:v>-1.1096231364684677</c:v>
                </c:pt>
                <c:pt idx="104">
                  <c:v>-1.2899628401914285</c:v>
                </c:pt>
                <c:pt idx="105">
                  <c:v>-1.326908703042168</c:v>
                </c:pt>
                <c:pt idx="106">
                  <c:v>-2.1005522833037666</c:v>
                </c:pt>
                <c:pt idx="107">
                  <c:v>-1.5879134494735148</c:v>
                </c:pt>
                <c:pt idx="108">
                  <c:v>-1.1310729205389427</c:v>
                </c:pt>
                <c:pt idx="109">
                  <c:v>-0.98084088238394851</c:v>
                </c:pt>
                <c:pt idx="110">
                  <c:v>-0.74705492849090582</c:v>
                </c:pt>
                <c:pt idx="111">
                  <c:v>-1.0214673626886104</c:v>
                </c:pt>
                <c:pt idx="112">
                  <c:v>-0.71437123358742061</c:v>
                </c:pt>
                <c:pt idx="113">
                  <c:v>-1.5177151533345072</c:v>
                </c:pt>
                <c:pt idx="114">
                  <c:v>-0.8257237466162417</c:v>
                </c:pt>
                <c:pt idx="115">
                  <c:v>-0.262055606620482</c:v>
                </c:pt>
                <c:pt idx="116">
                  <c:v>0.2175151801086963</c:v>
                </c:pt>
                <c:pt idx="117">
                  <c:v>1.0466220337523782</c:v>
                </c:pt>
                <c:pt idx="118">
                  <c:v>0.87890847208366885</c:v>
                </c:pt>
                <c:pt idx="119">
                  <c:v>1.3365305332991064</c:v>
                </c:pt>
                <c:pt idx="120">
                  <c:v>0.80979794770191216</c:v>
                </c:pt>
                <c:pt idx="121">
                  <c:v>0.40110288916009929</c:v>
                </c:pt>
                <c:pt idx="122">
                  <c:v>0.77910267460247451</c:v>
                </c:pt>
                <c:pt idx="123">
                  <c:v>0.73526207886666184</c:v>
                </c:pt>
                <c:pt idx="124">
                  <c:v>0.71377846773793974</c:v>
                </c:pt>
                <c:pt idx="125">
                  <c:v>1.5613017338248685</c:v>
                </c:pt>
                <c:pt idx="126">
                  <c:v>1.0300119141962234</c:v>
                </c:pt>
                <c:pt idx="127">
                  <c:v>1.8291123866992238</c:v>
                </c:pt>
                <c:pt idx="128">
                  <c:v>2.3388680783235944</c:v>
                </c:pt>
                <c:pt idx="129">
                  <c:v>1.6520640666478954</c:v>
                </c:pt>
                <c:pt idx="130">
                  <c:v>-0.65591745659289136</c:v>
                </c:pt>
                <c:pt idx="133">
                  <c:v>2.4826947286630578</c:v>
                </c:pt>
                <c:pt idx="134">
                  <c:v>2.1046128955158023</c:v>
                </c:pt>
                <c:pt idx="135">
                  <c:v>1.7023826762419121</c:v>
                </c:pt>
                <c:pt idx="136">
                  <c:v>2.6082504745154718</c:v>
                </c:pt>
                <c:pt idx="137">
                  <c:v>2.2159795720214093</c:v>
                </c:pt>
                <c:pt idx="138">
                  <c:v>2.6297111221520337</c:v>
                </c:pt>
                <c:pt idx="139">
                  <c:v>2.8952331823384325</c:v>
                </c:pt>
                <c:pt idx="140">
                  <c:v>2.0765094700472595</c:v>
                </c:pt>
                <c:pt idx="141">
                  <c:v>2.20216241925133</c:v>
                </c:pt>
                <c:pt idx="142">
                  <c:v>2.1666461920433462</c:v>
                </c:pt>
                <c:pt idx="143">
                  <c:v>1.6612228460065732</c:v>
                </c:pt>
                <c:pt idx="144">
                  <c:v>1.6215119292176856</c:v>
                </c:pt>
                <c:pt idx="145">
                  <c:v>1.310639204475075</c:v>
                </c:pt>
                <c:pt idx="146">
                  <c:v>1.7195610546203861</c:v>
                </c:pt>
                <c:pt idx="147">
                  <c:v>2.0733710706395074</c:v>
                </c:pt>
                <c:pt idx="148">
                  <c:v>2.3342338220748715</c:v>
                </c:pt>
                <c:pt idx="149">
                  <c:v>2.6607661298444198</c:v>
                </c:pt>
                <c:pt idx="150">
                  <c:v>2.223788146604373</c:v>
                </c:pt>
                <c:pt idx="151">
                  <c:v>2.7493765108044079</c:v>
                </c:pt>
                <c:pt idx="152">
                  <c:v>2.5057230629438281</c:v>
                </c:pt>
                <c:pt idx="153">
                  <c:v>2.7164263041605499</c:v>
                </c:pt>
                <c:pt idx="154">
                  <c:v>2.4488576051446418</c:v>
                </c:pt>
                <c:pt idx="155">
                  <c:v>2.5969680099525481</c:v>
                </c:pt>
                <c:pt idx="156">
                  <c:v>2.2518163240056976</c:v>
                </c:pt>
                <c:pt idx="157">
                  <c:v>2.0763580318548494</c:v>
                </c:pt>
                <c:pt idx="158">
                  <c:v>2.5900632975076898</c:v>
                </c:pt>
                <c:pt idx="159">
                  <c:v>2.0631625462027441</c:v>
                </c:pt>
                <c:pt idx="160">
                  <c:v>1.8572040895574928</c:v>
                </c:pt>
                <c:pt idx="161">
                  <c:v>1.0710558101428711</c:v>
                </c:pt>
                <c:pt idx="162">
                  <c:v>1.0467393226724107</c:v>
                </c:pt>
                <c:pt idx="163">
                  <c:v>0.48306734656989048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463-4B6B-9CCA-6BC291F0B500}"/>
            </c:ext>
          </c:extLst>
        </c:ser>
        <c:ser>
          <c:idx val="2"/>
          <c:order val="2"/>
          <c:tx>
            <c:strRef>
              <c:f>'57. ábra'!$A$7</c:f>
              <c:strCache>
                <c:ptCount val="1"/>
                <c:pt idx="0">
                  <c:v>Derivatív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'57. ábra'!$C$3:$FJ$4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'57. ábra'!$C$7:$FJ$7</c:f>
              <c:numCache>
                <c:formatCode>0.0</c:formatCode>
                <c:ptCount val="164"/>
                <c:pt idx="0">
                  <c:v>0.76669677754450916</c:v>
                </c:pt>
                <c:pt idx="1">
                  <c:v>0.92462408124150475</c:v>
                </c:pt>
                <c:pt idx="2">
                  <c:v>0.86926857542548563</c:v>
                </c:pt>
                <c:pt idx="3">
                  <c:v>0.60558127286153107</c:v>
                </c:pt>
                <c:pt idx="4">
                  <c:v>0.3532873174524036</c:v>
                </c:pt>
                <c:pt idx="5">
                  <c:v>0.23544941985104675</c:v>
                </c:pt>
                <c:pt idx="6">
                  <c:v>9.9091157611325115E-2</c:v>
                </c:pt>
                <c:pt idx="7">
                  <c:v>-0.24945804140976199</c:v>
                </c:pt>
                <c:pt idx="8">
                  <c:v>-0.13159164590871353</c:v>
                </c:pt>
                <c:pt idx="9">
                  <c:v>0.24660080824754887</c:v>
                </c:pt>
                <c:pt idx="10">
                  <c:v>0.51412472684101462</c:v>
                </c:pt>
                <c:pt idx="11">
                  <c:v>0.60851126711881587</c:v>
                </c:pt>
                <c:pt idx="12">
                  <c:v>0.15187317191743396</c:v>
                </c:pt>
                <c:pt idx="13">
                  <c:v>-0.22298082088634597</c:v>
                </c:pt>
                <c:pt idx="14">
                  <c:v>-0.41044314358763456</c:v>
                </c:pt>
                <c:pt idx="15">
                  <c:v>-4.5559554635038094E-2</c:v>
                </c:pt>
                <c:pt idx="16">
                  <c:v>0.7067528677899364</c:v>
                </c:pt>
                <c:pt idx="17">
                  <c:v>0.5493763840139424</c:v>
                </c:pt>
                <c:pt idx="18">
                  <c:v>0.7947148154990098</c:v>
                </c:pt>
                <c:pt idx="19">
                  <c:v>0.8274657364410033</c:v>
                </c:pt>
                <c:pt idx="20">
                  <c:v>0.5580720691519111</c:v>
                </c:pt>
                <c:pt idx="21">
                  <c:v>0.65355802173982247</c:v>
                </c:pt>
                <c:pt idx="22">
                  <c:v>0.44636393192957602</c:v>
                </c:pt>
                <c:pt idx="23">
                  <c:v>0.68613787438329787</c:v>
                </c:pt>
                <c:pt idx="24">
                  <c:v>0.72247062125015715</c:v>
                </c:pt>
                <c:pt idx="25">
                  <c:v>0.78490263262263693</c:v>
                </c:pt>
                <c:pt idx="26">
                  <c:v>0.69298466722957786</c:v>
                </c:pt>
                <c:pt idx="27">
                  <c:v>-1.4896255613630879E-2</c:v>
                </c:pt>
                <c:pt idx="28">
                  <c:v>-8.0915400853285996E-2</c:v>
                </c:pt>
                <c:pt idx="29">
                  <c:v>-0.20466739920905175</c:v>
                </c:pt>
                <c:pt idx="30">
                  <c:v>7.2687681877873236E-2</c:v>
                </c:pt>
                <c:pt idx="31">
                  <c:v>0.32539476227784125</c:v>
                </c:pt>
                <c:pt idx="34">
                  <c:v>9.4773117119392458E-2</c:v>
                </c:pt>
                <c:pt idx="35">
                  <c:v>0.19018262256800628</c:v>
                </c:pt>
                <c:pt idx="36">
                  <c:v>0.12163721700029662</c:v>
                </c:pt>
                <c:pt idx="37">
                  <c:v>0.11335478731078782</c:v>
                </c:pt>
                <c:pt idx="38">
                  <c:v>0.17558336800594498</c:v>
                </c:pt>
                <c:pt idx="39">
                  <c:v>0.15235141464649662</c:v>
                </c:pt>
                <c:pt idx="40">
                  <c:v>0.14539279833264324</c:v>
                </c:pt>
                <c:pt idx="41">
                  <c:v>0.13915291612805109</c:v>
                </c:pt>
                <c:pt idx="42">
                  <c:v>8.7531426343648008E-2</c:v>
                </c:pt>
                <c:pt idx="43">
                  <c:v>-2.3698253696559212E-2</c:v>
                </c:pt>
                <c:pt idx="44">
                  <c:v>6.1073865079107198E-2</c:v>
                </c:pt>
                <c:pt idx="45">
                  <c:v>0.10471352361006948</c:v>
                </c:pt>
                <c:pt idx="46">
                  <c:v>5.7017177150395282E-2</c:v>
                </c:pt>
                <c:pt idx="47">
                  <c:v>0.13831377418558891</c:v>
                </c:pt>
                <c:pt idx="48">
                  <c:v>1.3809682121576343E-2</c:v>
                </c:pt>
                <c:pt idx="49">
                  <c:v>-0.23540842544620239</c:v>
                </c:pt>
                <c:pt idx="50">
                  <c:v>-0.23599638677550921</c:v>
                </c:pt>
                <c:pt idx="51">
                  <c:v>-0.12095969740945105</c:v>
                </c:pt>
                <c:pt idx="52">
                  <c:v>4.3626396310696557E-2</c:v>
                </c:pt>
                <c:pt idx="53">
                  <c:v>0.28083833844517397</c:v>
                </c:pt>
                <c:pt idx="54">
                  <c:v>0.28643180955804526</c:v>
                </c:pt>
                <c:pt idx="55">
                  <c:v>0.30150067214302617</c:v>
                </c:pt>
                <c:pt idx="56">
                  <c:v>0.17718906726177625</c:v>
                </c:pt>
                <c:pt idx="57">
                  <c:v>0.28115342612170924</c:v>
                </c:pt>
                <c:pt idx="58">
                  <c:v>0.32508692877883688</c:v>
                </c:pt>
                <c:pt idx="59">
                  <c:v>0.16764455473948112</c:v>
                </c:pt>
                <c:pt idx="60">
                  <c:v>0.25812834015710262</c:v>
                </c:pt>
                <c:pt idx="61">
                  <c:v>-1.8753298571266553E-2</c:v>
                </c:pt>
                <c:pt idx="62">
                  <c:v>-0.40011019136863901</c:v>
                </c:pt>
                <c:pt idx="63">
                  <c:v>-0.3611215363913477</c:v>
                </c:pt>
                <c:pt idx="64">
                  <c:v>-0.3857136048721328</c:v>
                </c:pt>
                <c:pt idx="67">
                  <c:v>0.48068272172076881</c:v>
                </c:pt>
                <c:pt idx="68">
                  <c:v>0.3132466451340416</c:v>
                </c:pt>
                <c:pt idx="69">
                  <c:v>0.14136217213820973</c:v>
                </c:pt>
                <c:pt idx="70">
                  <c:v>0.13423171140717244</c:v>
                </c:pt>
                <c:pt idx="71">
                  <c:v>0.17804067387296665</c:v>
                </c:pt>
                <c:pt idx="72">
                  <c:v>0.16675850613128246</c:v>
                </c:pt>
                <c:pt idx="73">
                  <c:v>0.1626549217436804</c:v>
                </c:pt>
                <c:pt idx="74">
                  <c:v>4.2308612223716088E-3</c:v>
                </c:pt>
                <c:pt idx="75">
                  <c:v>-1.5155630897925137E-2</c:v>
                </c:pt>
                <c:pt idx="76">
                  <c:v>1.862081067523208E-2</c:v>
                </c:pt>
                <c:pt idx="77">
                  <c:v>0.13045533233513629</c:v>
                </c:pt>
                <c:pt idx="78">
                  <c:v>0.20405180280615964</c:v>
                </c:pt>
                <c:pt idx="79">
                  <c:v>0.12539718605179564</c:v>
                </c:pt>
                <c:pt idx="80">
                  <c:v>0.1036189315981516</c:v>
                </c:pt>
                <c:pt idx="81">
                  <c:v>1.6853066109491957E-2</c:v>
                </c:pt>
                <c:pt idx="82">
                  <c:v>-4.0582657365518131E-2</c:v>
                </c:pt>
                <c:pt idx="83">
                  <c:v>1.573897960789692E-2</c:v>
                </c:pt>
                <c:pt idx="84">
                  <c:v>0.10794165265072574</c:v>
                </c:pt>
                <c:pt idx="85">
                  <c:v>0.1125351068479786</c:v>
                </c:pt>
                <c:pt idx="86">
                  <c:v>0.21467963111278923</c:v>
                </c:pt>
                <c:pt idx="87">
                  <c:v>0.18811275393601742</c:v>
                </c:pt>
                <c:pt idx="88">
                  <c:v>2.3198338147900864E-2</c:v>
                </c:pt>
                <c:pt idx="89">
                  <c:v>5.050698421982594E-2</c:v>
                </c:pt>
                <c:pt idx="90">
                  <c:v>0.21595698463202917</c:v>
                </c:pt>
                <c:pt idx="91">
                  <c:v>0.20666523709465126</c:v>
                </c:pt>
                <c:pt idx="92">
                  <c:v>0.2982932502793636</c:v>
                </c:pt>
                <c:pt idx="93">
                  <c:v>0.28776824104200216</c:v>
                </c:pt>
                <c:pt idx="94">
                  <c:v>0.18095304818734217</c:v>
                </c:pt>
                <c:pt idx="95">
                  <c:v>6.1608507357102681E-2</c:v>
                </c:pt>
                <c:pt idx="96">
                  <c:v>0.19723424104867646</c:v>
                </c:pt>
                <c:pt idx="97">
                  <c:v>0.2277271696293868</c:v>
                </c:pt>
                <c:pt idx="100">
                  <c:v>-0.15490365615996138</c:v>
                </c:pt>
                <c:pt idx="101">
                  <c:v>-0.28571004010747558</c:v>
                </c:pt>
                <c:pt idx="102">
                  <c:v>-0.39448954158105687</c:v>
                </c:pt>
                <c:pt idx="103">
                  <c:v>-0.43036345832768069</c:v>
                </c:pt>
                <c:pt idx="104">
                  <c:v>-0.4252183924337869</c:v>
                </c:pt>
                <c:pt idx="105">
                  <c:v>-0.47878834629165123</c:v>
                </c:pt>
                <c:pt idx="106">
                  <c:v>-0.55043399349306976</c:v>
                </c:pt>
                <c:pt idx="107">
                  <c:v>-0.46768122155660363</c:v>
                </c:pt>
                <c:pt idx="108">
                  <c:v>-0.46194359452946487</c:v>
                </c:pt>
                <c:pt idx="109">
                  <c:v>-0.30239058269328184</c:v>
                </c:pt>
                <c:pt idx="110">
                  <c:v>-0.1865730920423018</c:v>
                </c:pt>
                <c:pt idx="111">
                  <c:v>-0.32306349946594853</c:v>
                </c:pt>
                <c:pt idx="112">
                  <c:v>-0.36429440874805447</c:v>
                </c:pt>
                <c:pt idx="113">
                  <c:v>-0.47063435159387995</c:v>
                </c:pt>
                <c:pt idx="114">
                  <c:v>-0.5526702281266177</c:v>
                </c:pt>
                <c:pt idx="115">
                  <c:v>-0.36532328211075676</c:v>
                </c:pt>
                <c:pt idx="116">
                  <c:v>-0.25721935946374846</c:v>
                </c:pt>
                <c:pt idx="117">
                  <c:v>-7.3242927631379504E-2</c:v>
                </c:pt>
                <c:pt idx="118">
                  <c:v>-2.9700136405061958E-2</c:v>
                </c:pt>
                <c:pt idx="119">
                  <c:v>-9.0497951670544877E-2</c:v>
                </c:pt>
                <c:pt idx="120">
                  <c:v>-3.8901142034728317E-2</c:v>
                </c:pt>
                <c:pt idx="121">
                  <c:v>-0.16541036840040813</c:v>
                </c:pt>
                <c:pt idx="122">
                  <c:v>-6.3454791006386208E-2</c:v>
                </c:pt>
                <c:pt idx="123">
                  <c:v>-7.1503985788582891E-3</c:v>
                </c:pt>
                <c:pt idx="124">
                  <c:v>-2.5323005950906403E-3</c:v>
                </c:pt>
                <c:pt idx="125">
                  <c:v>5.4389386672642245E-2</c:v>
                </c:pt>
                <c:pt idx="126">
                  <c:v>-8.5609699557395696E-2</c:v>
                </c:pt>
                <c:pt idx="127">
                  <c:v>-0.10046321746504561</c:v>
                </c:pt>
                <c:pt idx="128">
                  <c:v>-0.11906654390152042</c:v>
                </c:pt>
                <c:pt idx="129">
                  <c:v>-0.10977970653101607</c:v>
                </c:pt>
                <c:pt idx="130">
                  <c:v>-4.5284839447152156E-2</c:v>
                </c:pt>
                <c:pt idx="133">
                  <c:v>-0.12955138909123512</c:v>
                </c:pt>
                <c:pt idx="134">
                  <c:v>-4.544869555625012E-2</c:v>
                </c:pt>
                <c:pt idx="135">
                  <c:v>-4.2294331269274376E-3</c:v>
                </c:pt>
                <c:pt idx="136">
                  <c:v>2.4518083828164453E-2</c:v>
                </c:pt>
                <c:pt idx="137">
                  <c:v>1.6792959396282746E-2</c:v>
                </c:pt>
                <c:pt idx="138">
                  <c:v>1.3512997046249942E-2</c:v>
                </c:pt>
                <c:pt idx="139">
                  <c:v>-2.9957173332473573E-2</c:v>
                </c:pt>
                <c:pt idx="140">
                  <c:v>1.6970579246970319E-2</c:v>
                </c:pt>
                <c:pt idx="141">
                  <c:v>9.5774519417143635E-3</c:v>
                </c:pt>
                <c:pt idx="142">
                  <c:v>1.5711579369338497E-2</c:v>
                </c:pt>
                <c:pt idx="143">
                  <c:v>6.993753263433912E-2</c:v>
                </c:pt>
                <c:pt idx="144">
                  <c:v>1.5110550536049904E-2</c:v>
                </c:pt>
                <c:pt idx="145">
                  <c:v>1.6536275758191339E-2</c:v>
                </c:pt>
                <c:pt idx="146">
                  <c:v>2.6114687203742533E-3</c:v>
                </c:pt>
                <c:pt idx="147">
                  <c:v>-2.8930200788798134E-2</c:v>
                </c:pt>
                <c:pt idx="148">
                  <c:v>-2.2345606559729218E-2</c:v>
                </c:pt>
                <c:pt idx="149">
                  <c:v>-9.5528847122193505E-3</c:v>
                </c:pt>
                <c:pt idx="150">
                  <c:v>-2.6516653869090088E-3</c:v>
                </c:pt>
                <c:pt idx="151">
                  <c:v>1.3910079550321079E-2</c:v>
                </c:pt>
                <c:pt idx="152">
                  <c:v>3.7967116850734312E-2</c:v>
                </c:pt>
                <c:pt idx="153">
                  <c:v>2.1062874787528175E-4</c:v>
                </c:pt>
                <c:pt idx="154">
                  <c:v>-8.5022621170117371E-3</c:v>
                </c:pt>
                <c:pt idx="155">
                  <c:v>-1.7234067782643733E-2</c:v>
                </c:pt>
                <c:pt idx="156">
                  <c:v>-4.1664078962231905E-2</c:v>
                </c:pt>
                <c:pt idx="157">
                  <c:v>3.0210987784211091E-3</c:v>
                </c:pt>
                <c:pt idx="158">
                  <c:v>1.1754848404773015E-3</c:v>
                </c:pt>
                <c:pt idx="159">
                  <c:v>1.0402809679216016E-2</c:v>
                </c:pt>
                <c:pt idx="160">
                  <c:v>2.1588105222753867E-2</c:v>
                </c:pt>
                <c:pt idx="161">
                  <c:v>8.9602117803719034E-3</c:v>
                </c:pt>
                <c:pt idx="162">
                  <c:v>1.7867721574523633E-2</c:v>
                </c:pt>
                <c:pt idx="163">
                  <c:v>3.1183439110195749E-2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63-4B6B-9CCA-6BC291F0B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24942208"/>
        <c:axId val="124943744"/>
      </c:barChart>
      <c:lineChart>
        <c:grouping val="standard"/>
        <c:varyColors val="0"/>
        <c:ser>
          <c:idx val="3"/>
          <c:order val="3"/>
          <c:tx>
            <c:strRef>
              <c:f>'57. ábra'!$A$8</c:f>
              <c:strCache>
                <c:ptCount val="1"/>
                <c:pt idx="0">
                  <c:v>Finanszírozási igény (pénzügyi mérleg alapján)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0-7463-4B6B-9CCA-6BC291F0B500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1-7463-4B6B-9CCA-6BC291F0B500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3-7463-4B6B-9CCA-6BC291F0B500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4-7463-4B6B-9CCA-6BC291F0B500}"/>
              </c:ext>
            </c:extLst>
          </c:dPt>
          <c:cat>
            <c:multiLvlStrRef>
              <c:f>'72. adat'!#REF!</c:f>
            </c:multiLvlStrRef>
          </c:cat>
          <c:val>
            <c:numRef>
              <c:f>'57. ábra'!$C$8:$FJ$8</c:f>
              <c:numCache>
                <c:formatCode>0.0</c:formatCode>
                <c:ptCount val="164"/>
                <c:pt idx="0">
                  <c:v>-6.3259540775673253</c:v>
                </c:pt>
                <c:pt idx="1">
                  <c:v>-6.2551719024200567</c:v>
                </c:pt>
                <c:pt idx="2">
                  <c:v>-6.2388968704105832</c:v>
                </c:pt>
                <c:pt idx="3">
                  <c:v>-6.2368289965049772</c:v>
                </c:pt>
                <c:pt idx="4">
                  <c:v>-5.088306323308017</c:v>
                </c:pt>
                <c:pt idx="5">
                  <c:v>-4.1313167983588182</c:v>
                </c:pt>
                <c:pt idx="6">
                  <c:v>-3.6057404182919104</c:v>
                </c:pt>
                <c:pt idx="7">
                  <c:v>-4.2393760376590359</c:v>
                </c:pt>
                <c:pt idx="8">
                  <c:v>-4.754842940904477</c:v>
                </c:pt>
                <c:pt idx="9">
                  <c:v>-5.6892687454291764</c:v>
                </c:pt>
                <c:pt idx="10">
                  <c:v>-5.6084958877895907</c:v>
                </c:pt>
                <c:pt idx="11">
                  <c:v>-5.9056431152305677</c:v>
                </c:pt>
                <c:pt idx="12">
                  <c:v>-5.6697363697409102</c:v>
                </c:pt>
                <c:pt idx="13">
                  <c:v>-5.934898752194858</c:v>
                </c:pt>
                <c:pt idx="14">
                  <c:v>-5.5032909234387386</c:v>
                </c:pt>
                <c:pt idx="15">
                  <c:v>-3.0558557804133359</c:v>
                </c:pt>
                <c:pt idx="16">
                  <c:v>-2.104647013821471</c:v>
                </c:pt>
                <c:pt idx="17">
                  <c:v>-2.428682463596834</c:v>
                </c:pt>
                <c:pt idx="18">
                  <c:v>-1.3256554109679184</c:v>
                </c:pt>
                <c:pt idx="19">
                  <c:v>-1.4707593287158485</c:v>
                </c:pt>
                <c:pt idx="20">
                  <c:v>-2.2681272324230966</c:v>
                </c:pt>
                <c:pt idx="21">
                  <c:v>-0.79021773044572108</c:v>
                </c:pt>
                <c:pt idx="22">
                  <c:v>-0.72927460034005032</c:v>
                </c:pt>
                <c:pt idx="23">
                  <c:v>-0.78921369747799397</c:v>
                </c:pt>
                <c:pt idx="24">
                  <c:v>0.15914911572655516</c:v>
                </c:pt>
                <c:pt idx="25">
                  <c:v>0.19138867519713038</c:v>
                </c:pt>
                <c:pt idx="26">
                  <c:v>-1.8692217266816847E-2</c:v>
                </c:pt>
                <c:pt idx="27">
                  <c:v>-0.10457222372932051</c:v>
                </c:pt>
                <c:pt idx="28">
                  <c:v>-0.6335519058981145</c:v>
                </c:pt>
                <c:pt idx="29">
                  <c:v>0.54159371149217095</c:v>
                </c:pt>
                <c:pt idx="30">
                  <c:v>9.5462218641262447E-2</c:v>
                </c:pt>
                <c:pt idx="31">
                  <c:v>-0.17955062944801925</c:v>
                </c:pt>
                <c:pt idx="34">
                  <c:v>-0.50710736475640938</c:v>
                </c:pt>
                <c:pt idx="35">
                  <c:v>-1.0294357190196299</c:v>
                </c:pt>
                <c:pt idx="36">
                  <c:v>-2.3317331060113218</c:v>
                </c:pt>
                <c:pt idx="37">
                  <c:v>-1.6711519280350788</c:v>
                </c:pt>
                <c:pt idx="38">
                  <c:v>-2.7483437645806488</c:v>
                </c:pt>
                <c:pt idx="39">
                  <c:v>-2.4576871953921131</c:v>
                </c:pt>
                <c:pt idx="40">
                  <c:v>-1.1301072152999128</c:v>
                </c:pt>
                <c:pt idx="41">
                  <c:v>-1.4686462372950093</c:v>
                </c:pt>
                <c:pt idx="42">
                  <c:v>-1.8988259167995361</c:v>
                </c:pt>
                <c:pt idx="43">
                  <c:v>-3.1939843272274513</c:v>
                </c:pt>
                <c:pt idx="44">
                  <c:v>-3.0192752728467402</c:v>
                </c:pt>
                <c:pt idx="45">
                  <c:v>-3.7209266675156956</c:v>
                </c:pt>
                <c:pt idx="46">
                  <c:v>-3.9342432856757994</c:v>
                </c:pt>
                <c:pt idx="47">
                  <c:v>-2.8788271724737275</c:v>
                </c:pt>
                <c:pt idx="48">
                  <c:v>-3.2809645182097431</c:v>
                </c:pt>
                <c:pt idx="49">
                  <c:v>-2.5454205255632587</c:v>
                </c:pt>
                <c:pt idx="50">
                  <c:v>-1.879668033606777</c:v>
                </c:pt>
                <c:pt idx="51">
                  <c:v>-2.6871855416813561</c:v>
                </c:pt>
                <c:pt idx="52">
                  <c:v>-2.4734570620495044</c:v>
                </c:pt>
                <c:pt idx="53">
                  <c:v>-2.2103931788173825</c:v>
                </c:pt>
                <c:pt idx="54">
                  <c:v>-1.9266371098196633</c:v>
                </c:pt>
                <c:pt idx="55">
                  <c:v>-1.7279077200079047</c:v>
                </c:pt>
                <c:pt idx="56">
                  <c:v>-0.83924843423799567</c:v>
                </c:pt>
                <c:pt idx="57">
                  <c:v>-1.1369903353213393</c:v>
                </c:pt>
                <c:pt idx="58">
                  <c:v>-0.52058883882265972</c:v>
                </c:pt>
                <c:pt idx="59">
                  <c:v>-1.0265630464096855</c:v>
                </c:pt>
                <c:pt idx="60">
                  <c:v>-0.90746896146379608</c:v>
                </c:pt>
                <c:pt idx="61">
                  <c:v>-0.77736887648988262</c:v>
                </c:pt>
                <c:pt idx="62">
                  <c:v>-2.0462714884276849</c:v>
                </c:pt>
                <c:pt idx="63">
                  <c:v>-1.3738637715917723</c:v>
                </c:pt>
                <c:pt idx="64">
                  <c:v>-4.2355851339239647</c:v>
                </c:pt>
                <c:pt idx="67">
                  <c:v>1.8122812602689442</c:v>
                </c:pt>
                <c:pt idx="68">
                  <c:v>1.4738303112164846</c:v>
                </c:pt>
                <c:pt idx="69">
                  <c:v>0.94173169557025083</c:v>
                </c:pt>
                <c:pt idx="70">
                  <c:v>1.1628997515681179</c:v>
                </c:pt>
                <c:pt idx="71">
                  <c:v>1.0539775589464617</c:v>
                </c:pt>
                <c:pt idx="72">
                  <c:v>1.416698610828272</c:v>
                </c:pt>
                <c:pt idx="73">
                  <c:v>1.7040777084810714</c:v>
                </c:pt>
                <c:pt idx="74">
                  <c:v>1.1742963197376768</c:v>
                </c:pt>
                <c:pt idx="75">
                  <c:v>3.6630143048818981E-2</c:v>
                </c:pt>
                <c:pt idx="76">
                  <c:v>-0.14326818354349499</c:v>
                </c:pt>
                <c:pt idx="77">
                  <c:v>-0.80998990701366891</c:v>
                </c:pt>
                <c:pt idx="78">
                  <c:v>-0.1236487464675521</c:v>
                </c:pt>
                <c:pt idx="79">
                  <c:v>0.47375112705139633</c:v>
                </c:pt>
                <c:pt idx="80">
                  <c:v>0.41916118565546645</c:v>
                </c:pt>
                <c:pt idx="81">
                  <c:v>1.102598372448542</c:v>
                </c:pt>
                <c:pt idx="82">
                  <c:v>-0.31351449325421621</c:v>
                </c:pt>
                <c:pt idx="83">
                  <c:v>-0.71009489868377029</c:v>
                </c:pt>
                <c:pt idx="84">
                  <c:v>-0.14482826943584365</c:v>
                </c:pt>
                <c:pt idx="85">
                  <c:v>-0.31297317269309077</c:v>
                </c:pt>
                <c:pt idx="86">
                  <c:v>0.48717160387770303</c:v>
                </c:pt>
                <c:pt idx="87">
                  <c:v>0.8424625190720495</c:v>
                </c:pt>
                <c:pt idx="88">
                  <c:v>0.25600801840332643</c:v>
                </c:pt>
                <c:pt idx="89">
                  <c:v>0.20451255465140813</c:v>
                </c:pt>
                <c:pt idx="90">
                  <c:v>-0.23790032018782847</c:v>
                </c:pt>
                <c:pt idx="91">
                  <c:v>-0.43000439802067203</c:v>
                </c:pt>
                <c:pt idx="92">
                  <c:v>-0.67503444769448029</c:v>
                </c:pt>
                <c:pt idx="93">
                  <c:v>-1.3202177202496648</c:v>
                </c:pt>
                <c:pt idx="94">
                  <c:v>-1.4752538160450921</c:v>
                </c:pt>
                <c:pt idx="95">
                  <c:v>-2.6700484830552473</c:v>
                </c:pt>
                <c:pt idx="96">
                  <c:v>-3.6232562156498558</c:v>
                </c:pt>
                <c:pt idx="97">
                  <c:v>-3.5974358087866816</c:v>
                </c:pt>
                <c:pt idx="100">
                  <c:v>-1.3175619817910278</c:v>
                </c:pt>
                <c:pt idx="101">
                  <c:v>-0.53616224547828395</c:v>
                </c:pt>
                <c:pt idx="102">
                  <c:v>1.0185590622789584</c:v>
                </c:pt>
                <c:pt idx="103">
                  <c:v>0.7221079750217263</c:v>
                </c:pt>
                <c:pt idx="104">
                  <c:v>1.7889927271608916</c:v>
                </c:pt>
                <c:pt idx="105">
                  <c:v>1.3981949679344807</c:v>
                </c:pt>
                <c:pt idx="106">
                  <c:v>-0.94328033298152392</c:v>
                </c:pt>
                <c:pt idx="107">
                  <c:v>0.40487794005236677</c:v>
                </c:pt>
                <c:pt idx="108">
                  <c:v>-0.94689338383431387</c:v>
                </c:pt>
                <c:pt idx="109">
                  <c:v>0.31730440394856285</c:v>
                </c:pt>
                <c:pt idx="110">
                  <c:v>0.89359360364402174</c:v>
                </c:pt>
                <c:pt idx="111">
                  <c:v>0.56965484733149796</c:v>
                </c:pt>
                <c:pt idx="112">
                  <c:v>1.1457626611326175</c:v>
                </c:pt>
                <c:pt idx="113">
                  <c:v>-1.2035040799061212</c:v>
                </c:pt>
                <c:pt idx="114">
                  <c:v>-0.40245983450851608</c:v>
                </c:pt>
                <c:pt idx="115">
                  <c:v>2.082996613264406</c:v>
                </c:pt>
                <c:pt idx="116">
                  <c:v>2.6527048472185633</c:v>
                </c:pt>
                <c:pt idx="117">
                  <c:v>4.1784847687451565</c:v>
                </c:pt>
                <c:pt idx="118">
                  <c:v>5.0287839830038585</c:v>
                </c:pt>
                <c:pt idx="119">
                  <c:v>3.1270886986394553</c:v>
                </c:pt>
                <c:pt idx="120">
                  <c:v>3.8224752808358722</c:v>
                </c:pt>
                <c:pt idx="121">
                  <c:v>3.8534404321374631</c:v>
                </c:pt>
                <c:pt idx="122">
                  <c:v>3.9101045816395086</c:v>
                </c:pt>
                <c:pt idx="123">
                  <c:v>2.4297948170782804</c:v>
                </c:pt>
                <c:pt idx="124">
                  <c:v>0.74273477454267189</c:v>
                </c:pt>
                <c:pt idx="125">
                  <c:v>0.52387857243089009</c:v>
                </c:pt>
                <c:pt idx="126">
                  <c:v>-0.74762929059317607</c:v>
                </c:pt>
                <c:pt idx="127">
                  <c:v>1.1283201868211006</c:v>
                </c:pt>
                <c:pt idx="128">
                  <c:v>1.5510657842655053</c:v>
                </c:pt>
                <c:pt idx="129">
                  <c:v>1.3692881958329728</c:v>
                </c:pt>
                <c:pt idx="130">
                  <c:v>-9.1008272980959044E-3</c:v>
                </c:pt>
                <c:pt idx="133">
                  <c:v>1.8726675706873173</c:v>
                </c:pt>
                <c:pt idx="134">
                  <c:v>-0.21657994888860288</c:v>
                </c:pt>
                <c:pt idx="135">
                  <c:v>-1.2285427954115669</c:v>
                </c:pt>
                <c:pt idx="136">
                  <c:v>-1.0861789750465809</c:v>
                </c:pt>
                <c:pt idx="137">
                  <c:v>-2.28529372129907</c:v>
                </c:pt>
                <c:pt idx="138">
                  <c:v>-1.3654269288097098</c:v>
                </c:pt>
                <c:pt idx="139">
                  <c:v>-1.2632389212193509</c:v>
                </c:pt>
                <c:pt idx="140">
                  <c:v>-2.0107484754652494</c:v>
                </c:pt>
                <c:pt idx="141">
                  <c:v>-2.5763345723211639</c:v>
                </c:pt>
                <c:pt idx="142">
                  <c:v>-1.9831504626187257</c:v>
                </c:pt>
                <c:pt idx="143">
                  <c:v>-2.2292985538620638</c:v>
                </c:pt>
                <c:pt idx="144">
                  <c:v>-1.3630091225265837</c:v>
                </c:pt>
                <c:pt idx="145">
                  <c:v>-0.33072551516382676</c:v>
                </c:pt>
                <c:pt idx="146">
                  <c:v>-0.62310858304743821</c:v>
                </c:pt>
                <c:pt idx="147">
                  <c:v>-1.2220308880911408</c:v>
                </c:pt>
                <c:pt idx="148">
                  <c:v>-1.5571359518463941</c:v>
                </c:pt>
                <c:pt idx="149">
                  <c:v>-0.29913189598865159</c:v>
                </c:pt>
                <c:pt idx="150">
                  <c:v>0.51481801394775994</c:v>
                </c:pt>
                <c:pt idx="151">
                  <c:v>1.7753423577256251</c:v>
                </c:pt>
                <c:pt idx="152">
                  <c:v>1.6706597906369465</c:v>
                </c:pt>
                <c:pt idx="153">
                  <c:v>1.4649755986595585</c:v>
                </c:pt>
                <c:pt idx="154">
                  <c:v>1.5806993497057702</c:v>
                </c:pt>
                <c:pt idx="155">
                  <c:v>2.19596190215873</c:v>
                </c:pt>
                <c:pt idx="156">
                  <c:v>2.5142217790659522</c:v>
                </c:pt>
                <c:pt idx="157">
                  <c:v>1.8736087360585887</c:v>
                </c:pt>
                <c:pt idx="158">
                  <c:v>2.5316181912391582</c:v>
                </c:pt>
                <c:pt idx="159">
                  <c:v>2.3159139973026344</c:v>
                </c:pt>
                <c:pt idx="160">
                  <c:v>2.3011934818254578</c:v>
                </c:pt>
                <c:pt idx="161">
                  <c:v>2.9203193206562599</c:v>
                </c:pt>
                <c:pt idx="162">
                  <c:v>2.5258047635436647</c:v>
                </c:pt>
                <c:pt idx="163">
                  <c:v>2.7061981914525179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463-4B6B-9CCA-6BC291F0B500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'57. ábra'!$C$10:$EX$10</c:f>
              <c:numCache>
                <c:formatCode>0</c:formatCode>
                <c:ptCount val="152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463-4B6B-9CCA-6BC291F0B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56032"/>
        <c:axId val="124954112"/>
      </c:lineChart>
      <c:catAx>
        <c:axId val="12494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943744"/>
        <c:crosses val="autoZero"/>
        <c:auto val="1"/>
        <c:lblAlgn val="ctr"/>
        <c:lblOffset val="100"/>
        <c:tickLblSkip val="1"/>
        <c:noMultiLvlLbl val="0"/>
      </c:catAx>
      <c:valAx>
        <c:axId val="124943744"/>
        <c:scaling>
          <c:orientation val="minMax"/>
          <c:max val="8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297796833737646E-2"/>
              <c:y val="1.257538732423337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942208"/>
        <c:crosses val="autoZero"/>
        <c:crossBetween val="between"/>
        <c:majorUnit val="2"/>
      </c:valAx>
      <c:valAx>
        <c:axId val="124954112"/>
        <c:scaling>
          <c:orientation val="minMax"/>
          <c:max val="8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4219541013905"/>
              <c:y val="1.25994696053666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956032"/>
        <c:crosses val="max"/>
        <c:crossBetween val="between"/>
        <c:majorUnit val="2"/>
      </c:valAx>
      <c:catAx>
        <c:axId val="1249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541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2253025494367527"/>
          <c:w val="1"/>
          <c:h val="0.1774693962961671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2076869104234E-2"/>
          <c:y val="6.1249999999999999E-2"/>
          <c:w val="0.90895638144057478"/>
          <c:h val="0.642568222222222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'57. ábra'!$B$5</c:f>
              <c:strCache>
                <c:ptCount val="1"/>
                <c:pt idx="0">
                  <c:v>Debt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'57. ábra'!$C$1:$FJ$2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'57. ábra'!$C$5:$FJ$5</c:f>
              <c:numCache>
                <c:formatCode>0.0</c:formatCode>
                <c:ptCount val="164"/>
                <c:pt idx="0">
                  <c:v>-10.648906424170047</c:v>
                </c:pt>
                <c:pt idx="1">
                  <c:v>-9.8896022317442736</c:v>
                </c:pt>
                <c:pt idx="2">
                  <c:v>-7.9310879455627292</c:v>
                </c:pt>
                <c:pt idx="3">
                  <c:v>-8.3524965481108797</c:v>
                </c:pt>
                <c:pt idx="4">
                  <c:v>-6.8178273153219022</c:v>
                </c:pt>
                <c:pt idx="5">
                  <c:v>-5.0474970787917908</c:v>
                </c:pt>
                <c:pt idx="6">
                  <c:v>-5.8611914070059097</c:v>
                </c:pt>
                <c:pt idx="7">
                  <c:v>-5.5650686878139659</c:v>
                </c:pt>
                <c:pt idx="8">
                  <c:v>-5.4830094375771425</c:v>
                </c:pt>
                <c:pt idx="9">
                  <c:v>-7.257610490043489</c:v>
                </c:pt>
                <c:pt idx="10">
                  <c:v>-7.665650009245466</c:v>
                </c:pt>
                <c:pt idx="11">
                  <c:v>-8.0487399107704665</c:v>
                </c:pt>
                <c:pt idx="12">
                  <c:v>-7.4577963072428073</c:v>
                </c:pt>
                <c:pt idx="13">
                  <c:v>-7.3613303493558035</c:v>
                </c:pt>
                <c:pt idx="14">
                  <c:v>-7.1404845682287599</c:v>
                </c:pt>
                <c:pt idx="15">
                  <c:v>-5.0822697977482445</c:v>
                </c:pt>
                <c:pt idx="16">
                  <c:v>-5.0647052894101243</c:v>
                </c:pt>
                <c:pt idx="17">
                  <c:v>-4.9788243142934512</c:v>
                </c:pt>
                <c:pt idx="18">
                  <c:v>-3.5391710272025492</c:v>
                </c:pt>
                <c:pt idx="19">
                  <c:v>-3.2886262564349238</c:v>
                </c:pt>
                <c:pt idx="20">
                  <c:v>-3.8833155437666971</c:v>
                </c:pt>
                <c:pt idx="21">
                  <c:v>-3.28427055214192</c:v>
                </c:pt>
                <c:pt idx="22">
                  <c:v>-3.6677247583167287</c:v>
                </c:pt>
                <c:pt idx="23">
                  <c:v>-3.5012147320256326</c:v>
                </c:pt>
                <c:pt idx="24">
                  <c:v>-2.673151664197583</c:v>
                </c:pt>
                <c:pt idx="25">
                  <c:v>-2.1230844879455057</c:v>
                </c:pt>
                <c:pt idx="26">
                  <c:v>-0.94376734054635991</c:v>
                </c:pt>
                <c:pt idx="27">
                  <c:v>-0.63253355519959875</c:v>
                </c:pt>
                <c:pt idx="28">
                  <c:v>-0.9515715414396444</c:v>
                </c:pt>
                <c:pt idx="29">
                  <c:v>3.1972760416123513E-3</c:v>
                </c:pt>
                <c:pt idx="30">
                  <c:v>-0.41017741738632796</c:v>
                </c:pt>
                <c:pt idx="31">
                  <c:v>0.58455162952189188</c:v>
                </c:pt>
                <c:pt idx="34">
                  <c:v>-2.892034786871911</c:v>
                </c:pt>
                <c:pt idx="35">
                  <c:v>-2.2197712834809078</c:v>
                </c:pt>
                <c:pt idx="36">
                  <c:v>-2.5952596381292796</c:v>
                </c:pt>
                <c:pt idx="37">
                  <c:v>-1.4007816273657399</c:v>
                </c:pt>
                <c:pt idx="38">
                  <c:v>-3.1752114924081187</c:v>
                </c:pt>
                <c:pt idx="39">
                  <c:v>-3.8699917716311156</c:v>
                </c:pt>
                <c:pt idx="40">
                  <c:v>-2.8190224252381095</c:v>
                </c:pt>
                <c:pt idx="41">
                  <c:v>-2.8378703774110967</c:v>
                </c:pt>
                <c:pt idx="42">
                  <c:v>-2.1136871410649221</c:v>
                </c:pt>
                <c:pt idx="43">
                  <c:v>-2.3823498353401122</c:v>
                </c:pt>
                <c:pt idx="44">
                  <c:v>-1.5693877329982997</c:v>
                </c:pt>
                <c:pt idx="45">
                  <c:v>-1.9240520360176787</c:v>
                </c:pt>
                <c:pt idx="46">
                  <c:v>-2.4169012383527031</c:v>
                </c:pt>
                <c:pt idx="47">
                  <c:v>-3.8127313936200489</c:v>
                </c:pt>
                <c:pt idx="48">
                  <c:v>-5.9358332836071117</c:v>
                </c:pt>
                <c:pt idx="49">
                  <c:v>-6.1696507422663807</c:v>
                </c:pt>
                <c:pt idx="50">
                  <c:v>-6.6277927400044252</c:v>
                </c:pt>
                <c:pt idx="51">
                  <c:v>-5.1555176588586722</c:v>
                </c:pt>
                <c:pt idx="52">
                  <c:v>-3.1667443429332685</c:v>
                </c:pt>
                <c:pt idx="53">
                  <c:v>-2.5099540731589012</c:v>
                </c:pt>
                <c:pt idx="54">
                  <c:v>-0.90597727318115551</c:v>
                </c:pt>
                <c:pt idx="55">
                  <c:v>-0.96061559030259858</c:v>
                </c:pt>
                <c:pt idx="56">
                  <c:v>-1.0650061190699014</c:v>
                </c:pt>
                <c:pt idx="57">
                  <c:v>-2.0379711240399216</c:v>
                </c:pt>
                <c:pt idx="58">
                  <c:v>-2.0712052343727305</c:v>
                </c:pt>
                <c:pt idx="59">
                  <c:v>-2.7912425699831709</c:v>
                </c:pt>
                <c:pt idx="60">
                  <c:v>-2.8230147100904874</c:v>
                </c:pt>
                <c:pt idx="61">
                  <c:v>-1.82384758747744</c:v>
                </c:pt>
                <c:pt idx="62">
                  <c:v>-2.9570831278353173</c:v>
                </c:pt>
                <c:pt idx="63">
                  <c:v>-2.0676839705976584</c:v>
                </c:pt>
                <c:pt idx="64">
                  <c:v>-3.6993525323328962</c:v>
                </c:pt>
                <c:pt idx="67">
                  <c:v>-0.78909068352657563</c:v>
                </c:pt>
                <c:pt idx="68">
                  <c:v>-0.56622608440163313</c:v>
                </c:pt>
                <c:pt idx="69">
                  <c:v>-0.4420096318822524</c:v>
                </c:pt>
                <c:pt idx="70">
                  <c:v>-7.8163785624795645E-2</c:v>
                </c:pt>
                <c:pt idx="71">
                  <c:v>-0.92419042751729574</c:v>
                </c:pt>
                <c:pt idx="72">
                  <c:v>-0.32640444503008714</c:v>
                </c:pt>
                <c:pt idx="73">
                  <c:v>-0.9787572426314739</c:v>
                </c:pt>
                <c:pt idx="74">
                  <c:v>-1.3368298670433518</c:v>
                </c:pt>
                <c:pt idx="75">
                  <c:v>-1.7779056080192173</c:v>
                </c:pt>
                <c:pt idx="76">
                  <c:v>-1.665978419887121</c:v>
                </c:pt>
                <c:pt idx="77">
                  <c:v>-1.5670465531613158</c:v>
                </c:pt>
                <c:pt idx="78">
                  <c:v>-1.2422504583090401</c:v>
                </c:pt>
                <c:pt idx="79">
                  <c:v>-1.4742541576771941</c:v>
                </c:pt>
                <c:pt idx="80">
                  <c:v>-2.2681605472616426</c:v>
                </c:pt>
                <c:pt idx="81">
                  <c:v>-1.6923384883245058</c:v>
                </c:pt>
                <c:pt idx="82">
                  <c:v>-1.9475928723458813</c:v>
                </c:pt>
                <c:pt idx="83">
                  <c:v>-1.4281973483961199</c:v>
                </c:pt>
                <c:pt idx="84">
                  <c:v>-0.23511286922840685</c:v>
                </c:pt>
                <c:pt idx="85">
                  <c:v>-0.88504492732528484</c:v>
                </c:pt>
                <c:pt idx="86">
                  <c:v>-1.383284279789498</c:v>
                </c:pt>
                <c:pt idx="87">
                  <c:v>-1.6374317414508406</c:v>
                </c:pt>
                <c:pt idx="88">
                  <c:v>-2.9697797748501098</c:v>
                </c:pt>
                <c:pt idx="89">
                  <c:v>-3.3232170016284432</c:v>
                </c:pt>
                <c:pt idx="90">
                  <c:v>-3.4135551137416322</c:v>
                </c:pt>
                <c:pt idx="91">
                  <c:v>-3.9669828485143217</c:v>
                </c:pt>
                <c:pt idx="92">
                  <c:v>-3.4362501257428577</c:v>
                </c:pt>
                <c:pt idx="93">
                  <c:v>-3.7387464251604356</c:v>
                </c:pt>
                <c:pt idx="94">
                  <c:v>-3.4053132277730063</c:v>
                </c:pt>
                <c:pt idx="95">
                  <c:v>-4.1047155288892663</c:v>
                </c:pt>
                <c:pt idx="96">
                  <c:v>-5.2504434496156769</c:v>
                </c:pt>
                <c:pt idx="97">
                  <c:v>-4.8426976665373651</c:v>
                </c:pt>
                <c:pt idx="100">
                  <c:v>-2.0850330271399882</c:v>
                </c:pt>
                <c:pt idx="101">
                  <c:v>-1.2157874047127315E-3</c:v>
                </c:pt>
                <c:pt idx="102">
                  <c:v>0.77240728889487642</c:v>
                </c:pt>
                <c:pt idx="103">
                  <c:v>2.2620945698178749</c:v>
                </c:pt>
                <c:pt idx="104">
                  <c:v>3.5041739597861072</c:v>
                </c:pt>
                <c:pt idx="105">
                  <c:v>3.2038920172682999</c:v>
                </c:pt>
                <c:pt idx="106">
                  <c:v>1.7077059438153124</c:v>
                </c:pt>
                <c:pt idx="107">
                  <c:v>2.4604726110824853</c:v>
                </c:pt>
                <c:pt idx="108">
                  <c:v>0.64612313123409371</c:v>
                </c:pt>
                <c:pt idx="109">
                  <c:v>1.6005358690257931</c:v>
                </c:pt>
                <c:pt idx="110">
                  <c:v>1.8272216241772294</c:v>
                </c:pt>
                <c:pt idx="111">
                  <c:v>1.9141857094860568</c:v>
                </c:pt>
                <c:pt idx="112">
                  <c:v>2.2244283034680925</c:v>
                </c:pt>
                <c:pt idx="113">
                  <c:v>0.78484542502226606</c:v>
                </c:pt>
                <c:pt idx="114">
                  <c:v>0.97593414023434333</c:v>
                </c:pt>
                <c:pt idx="115">
                  <c:v>2.7103755019956446</c:v>
                </c:pt>
                <c:pt idx="116">
                  <c:v>2.6924090265736158</c:v>
                </c:pt>
                <c:pt idx="117">
                  <c:v>3.2051056626241579</c:v>
                </c:pt>
                <c:pt idx="118">
                  <c:v>4.179575647325251</c:v>
                </c:pt>
                <c:pt idx="119">
                  <c:v>1.8810561170108939</c:v>
                </c:pt>
                <c:pt idx="120">
                  <c:v>3.0515784751686885</c:v>
                </c:pt>
                <c:pt idx="121">
                  <c:v>3.617747911377772</c:v>
                </c:pt>
                <c:pt idx="122">
                  <c:v>3.1944566980434201</c:v>
                </c:pt>
                <c:pt idx="123">
                  <c:v>1.7016831367904768</c:v>
                </c:pt>
                <c:pt idx="124">
                  <c:v>3.1488607399822843E-2</c:v>
                </c:pt>
                <c:pt idx="125">
                  <c:v>-1.0918125480666205</c:v>
                </c:pt>
                <c:pt idx="126">
                  <c:v>-1.6920315052320039</c:v>
                </c:pt>
                <c:pt idx="127">
                  <c:v>-0.60032898241307753</c:v>
                </c:pt>
                <c:pt idx="128">
                  <c:v>-0.66873575015656872</c:v>
                </c:pt>
                <c:pt idx="129">
                  <c:v>-0.17299616428390663</c:v>
                </c:pt>
                <c:pt idx="130">
                  <c:v>0.69210146874194756</c:v>
                </c:pt>
                <c:pt idx="133">
                  <c:v>-0.48047576888450561</c:v>
                </c:pt>
                <c:pt idx="134">
                  <c:v>-2.2757441488481551</c:v>
                </c:pt>
                <c:pt idx="135">
                  <c:v>-2.9266960385265515</c:v>
                </c:pt>
                <c:pt idx="136">
                  <c:v>-3.7189475333902173</c:v>
                </c:pt>
                <c:pt idx="137">
                  <c:v>-4.5180662527167623</c:v>
                </c:pt>
                <c:pt idx="138">
                  <c:v>-4.0086510480079935</c:v>
                </c:pt>
                <c:pt idx="139">
                  <c:v>-4.1285149302253101</c:v>
                </c:pt>
                <c:pt idx="140">
                  <c:v>-4.1042285247594794</c:v>
                </c:pt>
                <c:pt idx="141">
                  <c:v>-4.7880744435142084</c:v>
                </c:pt>
                <c:pt idx="142">
                  <c:v>-4.1655082340314102</c:v>
                </c:pt>
                <c:pt idx="143">
                  <c:v>-3.9604589325029762</c:v>
                </c:pt>
                <c:pt idx="144">
                  <c:v>-2.9996316022803189</c:v>
                </c:pt>
                <c:pt idx="145">
                  <c:v>-1.6579009953970931</c:v>
                </c:pt>
                <c:pt idx="146">
                  <c:v>-2.3452811063881986</c:v>
                </c:pt>
                <c:pt idx="147">
                  <c:v>-3.2664717579418499</c:v>
                </c:pt>
                <c:pt idx="148">
                  <c:v>-3.8690241673615366</c:v>
                </c:pt>
                <c:pt idx="149">
                  <c:v>-2.9503451411208523</c:v>
                </c:pt>
                <c:pt idx="150">
                  <c:v>-1.706318467269704</c:v>
                </c:pt>
                <c:pt idx="151">
                  <c:v>-0.98794423262910391</c:v>
                </c:pt>
                <c:pt idx="152">
                  <c:v>-0.87303038915761588</c:v>
                </c:pt>
                <c:pt idx="153">
                  <c:v>-1.2516613342488667</c:v>
                </c:pt>
                <c:pt idx="154">
                  <c:v>-0.85965599332185993</c:v>
                </c:pt>
                <c:pt idx="155">
                  <c:v>-0.38377204001117438</c:v>
                </c:pt>
                <c:pt idx="156">
                  <c:v>0.30406953402248638</c:v>
                </c:pt>
                <c:pt idx="157">
                  <c:v>-0.20577039457468183</c:v>
                </c:pt>
                <c:pt idx="158">
                  <c:v>-5.962059110900908E-2</c:v>
                </c:pt>
                <c:pt idx="159">
                  <c:v>0.24234864142067414</c:v>
                </c:pt>
                <c:pt idx="160">
                  <c:v>0.42240128704521096</c:v>
                </c:pt>
                <c:pt idx="161">
                  <c:v>1.8403032987330168</c:v>
                </c:pt>
                <c:pt idx="162">
                  <c:v>1.4611977192967305</c:v>
                </c:pt>
                <c:pt idx="163">
                  <c:v>2.1919474057724315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0-4675-8C4C-7399EE1382C3}"/>
            </c:ext>
          </c:extLst>
        </c:ser>
        <c:ser>
          <c:idx val="1"/>
          <c:order val="1"/>
          <c:tx>
            <c:strRef>
              <c:f>'57. ábra'!$B$6</c:f>
              <c:strCache>
                <c:ptCount val="1"/>
                <c:pt idx="0">
                  <c:v>Non-debt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600-4675-8C4C-7399EE1382C3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600-4675-8C4C-7399EE1382C3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600-4675-8C4C-7399EE1382C3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600-4675-8C4C-7399EE1382C3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6-D600-4675-8C4C-7399EE1382C3}"/>
              </c:ext>
            </c:extLst>
          </c:dPt>
          <c:dPt>
            <c:idx val="8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600-4675-8C4C-7399EE1382C3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600-4675-8C4C-7399EE1382C3}"/>
              </c:ext>
            </c:extLst>
          </c:dPt>
          <c:dPt>
            <c:idx val="9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600-4675-8C4C-7399EE1382C3}"/>
              </c:ext>
            </c:extLst>
          </c:dPt>
          <c:dPt>
            <c:idx val="9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600-4675-8C4C-7399EE1382C3}"/>
              </c:ext>
            </c:extLst>
          </c:dPt>
          <c:dPt>
            <c:idx val="106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C-D600-4675-8C4C-7399EE1382C3}"/>
              </c:ext>
            </c:extLst>
          </c:dPt>
          <c:cat>
            <c:multiLvlStrRef>
              <c:f>'57. ábra'!$C$1:$FJ$2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'57. ábra'!$C$6:$FJ$6</c:f>
              <c:numCache>
                <c:formatCode>0.0</c:formatCode>
                <c:ptCount val="164"/>
                <c:pt idx="0">
                  <c:v>3.5562555690582123</c:v>
                </c:pt>
                <c:pt idx="1">
                  <c:v>2.7098062480827125</c:v>
                </c:pt>
                <c:pt idx="2">
                  <c:v>0.82292249972666009</c:v>
                </c:pt>
                <c:pt idx="3">
                  <c:v>1.5100862787443705</c:v>
                </c:pt>
                <c:pt idx="4">
                  <c:v>1.3762336745614814</c:v>
                </c:pt>
                <c:pt idx="5">
                  <c:v>0.68073086058192611</c:v>
                </c:pt>
                <c:pt idx="6">
                  <c:v>2.1563598311026744</c:v>
                </c:pt>
                <c:pt idx="7">
                  <c:v>1.5751506915646925</c:v>
                </c:pt>
                <c:pt idx="8">
                  <c:v>0.85975814258137873</c:v>
                </c:pt>
                <c:pt idx="9">
                  <c:v>1.3217409363667638</c:v>
                </c:pt>
                <c:pt idx="10">
                  <c:v>1.5430293946148605</c:v>
                </c:pt>
                <c:pt idx="11">
                  <c:v>1.5345855284210832</c:v>
                </c:pt>
                <c:pt idx="12">
                  <c:v>1.6361867655844624</c:v>
                </c:pt>
                <c:pt idx="13">
                  <c:v>1.649412418047292</c:v>
                </c:pt>
                <c:pt idx="14">
                  <c:v>2.0476367883776563</c:v>
                </c:pt>
                <c:pt idx="15">
                  <c:v>2.0719735719699464</c:v>
                </c:pt>
                <c:pt idx="16">
                  <c:v>2.2533054077987167</c:v>
                </c:pt>
                <c:pt idx="17">
                  <c:v>2.0007654666826746</c:v>
                </c:pt>
                <c:pt idx="18">
                  <c:v>1.4188008007356208</c:v>
                </c:pt>
                <c:pt idx="19">
                  <c:v>0.99040119127807169</c:v>
                </c:pt>
                <c:pt idx="20">
                  <c:v>1.0571162421916893</c:v>
                </c:pt>
                <c:pt idx="21">
                  <c:v>1.8404947999563765</c:v>
                </c:pt>
                <c:pt idx="22">
                  <c:v>2.4920862260471024</c:v>
                </c:pt>
                <c:pt idx="23">
                  <c:v>2.0258631601643406</c:v>
                </c:pt>
                <c:pt idx="24">
                  <c:v>2.1098301586739807</c:v>
                </c:pt>
                <c:pt idx="25">
                  <c:v>1.5295705305199989</c:v>
                </c:pt>
                <c:pt idx="26">
                  <c:v>0.23209045604996523</c:v>
                </c:pt>
                <c:pt idx="27">
                  <c:v>0.54285758708390908</c:v>
                </c:pt>
                <c:pt idx="28">
                  <c:v>0.39893503639481587</c:v>
                </c:pt>
                <c:pt idx="29">
                  <c:v>0.74306383465961034</c:v>
                </c:pt>
                <c:pt idx="30">
                  <c:v>0.43295195414971716</c:v>
                </c:pt>
                <c:pt idx="31">
                  <c:v>-1.0894970212477524</c:v>
                </c:pt>
                <c:pt idx="34">
                  <c:v>2.2901543049961091</c:v>
                </c:pt>
                <c:pt idx="35">
                  <c:v>1.0001529418932718</c:v>
                </c:pt>
                <c:pt idx="36">
                  <c:v>0.14188931511766145</c:v>
                </c:pt>
                <c:pt idx="37">
                  <c:v>-0.38372508798012683</c:v>
                </c:pt>
                <c:pt idx="38">
                  <c:v>0.25128435982152497</c:v>
                </c:pt>
                <c:pt idx="39">
                  <c:v>1.2599531615925059</c:v>
                </c:pt>
                <c:pt idx="40">
                  <c:v>1.5435224116055535</c:v>
                </c:pt>
                <c:pt idx="41">
                  <c:v>1.2300712239880363</c:v>
                </c:pt>
                <c:pt idx="42">
                  <c:v>0.12732979792173804</c:v>
                </c:pt>
                <c:pt idx="43">
                  <c:v>-0.78793623819077963</c:v>
                </c:pt>
                <c:pt idx="44">
                  <c:v>-1.5109614049275479</c:v>
                </c:pt>
                <c:pt idx="45">
                  <c:v>-1.9015881551080862</c:v>
                </c:pt>
                <c:pt idx="46">
                  <c:v>-1.5743592244734914</c:v>
                </c:pt>
                <c:pt idx="47">
                  <c:v>0.79559044696073233</c:v>
                </c:pt>
                <c:pt idx="48">
                  <c:v>2.6410590832757928</c:v>
                </c:pt>
                <c:pt idx="49">
                  <c:v>3.8596386421493243</c:v>
                </c:pt>
                <c:pt idx="50">
                  <c:v>4.9841210931731572</c:v>
                </c:pt>
                <c:pt idx="51">
                  <c:v>2.5892918145867667</c:v>
                </c:pt>
                <c:pt idx="52">
                  <c:v>0.6496608845730677</c:v>
                </c:pt>
                <c:pt idx="53">
                  <c:v>1.8722555896344972E-2</c:v>
                </c:pt>
                <c:pt idx="54">
                  <c:v>-1.3070916461965529</c:v>
                </c:pt>
                <c:pt idx="55">
                  <c:v>-1.0687928018483324</c:v>
                </c:pt>
                <c:pt idx="56">
                  <c:v>4.8568617570129424E-2</c:v>
                </c:pt>
                <c:pt idx="57">
                  <c:v>0.6198273625968731</c:v>
                </c:pt>
                <c:pt idx="58">
                  <c:v>1.225529466771234</c:v>
                </c:pt>
                <c:pt idx="59">
                  <c:v>1.5970349688340042</c:v>
                </c:pt>
                <c:pt idx="60">
                  <c:v>1.657417408469589</c:v>
                </c:pt>
                <c:pt idx="61">
                  <c:v>1.0652320095588239</c:v>
                </c:pt>
                <c:pt idx="62">
                  <c:v>1.3109218307762716</c:v>
                </c:pt>
                <c:pt idx="63">
                  <c:v>1.0549417353972337</c:v>
                </c:pt>
                <c:pt idx="64">
                  <c:v>-0.15051899671893582</c:v>
                </c:pt>
                <c:pt idx="67">
                  <c:v>2.1206892220747511</c:v>
                </c:pt>
                <c:pt idx="68">
                  <c:v>1.726809750484076</c:v>
                </c:pt>
                <c:pt idx="69">
                  <c:v>1.2423791553142935</c:v>
                </c:pt>
                <c:pt idx="70">
                  <c:v>1.106831825785741</c:v>
                </c:pt>
                <c:pt idx="71">
                  <c:v>1.8001273125907908</c:v>
                </c:pt>
                <c:pt idx="72">
                  <c:v>1.5763445497270767</c:v>
                </c:pt>
                <c:pt idx="73">
                  <c:v>2.520180029368865</c:v>
                </c:pt>
                <c:pt idx="74">
                  <c:v>2.506895325558657</c:v>
                </c:pt>
                <c:pt idx="75">
                  <c:v>1.8296913819659615</c:v>
                </c:pt>
                <c:pt idx="76">
                  <c:v>1.5040894256683939</c:v>
                </c:pt>
                <c:pt idx="77">
                  <c:v>0.62660131381251061</c:v>
                </c:pt>
                <c:pt idx="78">
                  <c:v>0.9145499090353284</c:v>
                </c:pt>
                <c:pt idx="79">
                  <c:v>1.822608098676795</c:v>
                </c:pt>
                <c:pt idx="80">
                  <c:v>2.5837028013189576</c:v>
                </c:pt>
                <c:pt idx="81">
                  <c:v>2.7780837946635559</c:v>
                </c:pt>
                <c:pt idx="82">
                  <c:v>1.6746610364571832</c:v>
                </c:pt>
                <c:pt idx="83">
                  <c:v>0.70236347010445266</c:v>
                </c:pt>
                <c:pt idx="84">
                  <c:v>-1.7657052858162547E-2</c:v>
                </c:pt>
                <c:pt idx="85">
                  <c:v>0.45953664778421544</c:v>
                </c:pt>
                <c:pt idx="86">
                  <c:v>1.6557762525544117</c:v>
                </c:pt>
                <c:pt idx="87">
                  <c:v>2.2917815065868727</c:v>
                </c:pt>
                <c:pt idx="88">
                  <c:v>3.2025894551055352</c:v>
                </c:pt>
                <c:pt idx="89">
                  <c:v>3.4772225720600254</c:v>
                </c:pt>
                <c:pt idx="90">
                  <c:v>2.9596978089217747</c:v>
                </c:pt>
                <c:pt idx="91">
                  <c:v>3.3303132133989983</c:v>
                </c:pt>
                <c:pt idx="92">
                  <c:v>2.4629224277690138</c:v>
                </c:pt>
                <c:pt idx="93">
                  <c:v>2.1307604638687687</c:v>
                </c:pt>
                <c:pt idx="94">
                  <c:v>1.7491063635405719</c:v>
                </c:pt>
                <c:pt idx="95">
                  <c:v>1.3730585384769165</c:v>
                </c:pt>
                <c:pt idx="96">
                  <c:v>1.4299529929171442</c:v>
                </c:pt>
                <c:pt idx="97">
                  <c:v>1.0175346881212965</c:v>
                </c:pt>
                <c:pt idx="100">
                  <c:v>0.92237470150892154</c:v>
                </c:pt>
                <c:pt idx="101">
                  <c:v>-0.24923641796609564</c:v>
                </c:pt>
                <c:pt idx="102">
                  <c:v>0.64064131496513876</c:v>
                </c:pt>
                <c:pt idx="103">
                  <c:v>-1.1096231364684677</c:v>
                </c:pt>
                <c:pt idx="104">
                  <c:v>-1.2899628401914285</c:v>
                </c:pt>
                <c:pt idx="105">
                  <c:v>-1.326908703042168</c:v>
                </c:pt>
                <c:pt idx="106">
                  <c:v>-2.1005522833037666</c:v>
                </c:pt>
                <c:pt idx="107">
                  <c:v>-1.5879134494735148</c:v>
                </c:pt>
                <c:pt idx="108">
                  <c:v>-1.1310729205389427</c:v>
                </c:pt>
                <c:pt idx="109">
                  <c:v>-0.98084088238394851</c:v>
                </c:pt>
                <c:pt idx="110">
                  <c:v>-0.74705492849090582</c:v>
                </c:pt>
                <c:pt idx="111">
                  <c:v>-1.0214673626886104</c:v>
                </c:pt>
                <c:pt idx="112">
                  <c:v>-0.71437123358742061</c:v>
                </c:pt>
                <c:pt idx="113">
                  <c:v>-1.5177151533345072</c:v>
                </c:pt>
                <c:pt idx="114">
                  <c:v>-0.8257237466162417</c:v>
                </c:pt>
                <c:pt idx="115">
                  <c:v>-0.262055606620482</c:v>
                </c:pt>
                <c:pt idx="116">
                  <c:v>0.2175151801086963</c:v>
                </c:pt>
                <c:pt idx="117">
                  <c:v>1.0466220337523782</c:v>
                </c:pt>
                <c:pt idx="118">
                  <c:v>0.87890847208366885</c:v>
                </c:pt>
                <c:pt idx="119">
                  <c:v>1.3365305332991064</c:v>
                </c:pt>
                <c:pt idx="120">
                  <c:v>0.80979794770191216</c:v>
                </c:pt>
                <c:pt idx="121">
                  <c:v>0.40110288916009929</c:v>
                </c:pt>
                <c:pt idx="122">
                  <c:v>0.77910267460247451</c:v>
                </c:pt>
                <c:pt idx="123">
                  <c:v>0.73526207886666184</c:v>
                </c:pt>
                <c:pt idx="124">
                  <c:v>0.71377846773793974</c:v>
                </c:pt>
                <c:pt idx="125">
                  <c:v>1.5613017338248685</c:v>
                </c:pt>
                <c:pt idx="126">
                  <c:v>1.0300119141962234</c:v>
                </c:pt>
                <c:pt idx="127">
                  <c:v>1.8291123866992238</c:v>
                </c:pt>
                <c:pt idx="128">
                  <c:v>2.3388680783235944</c:v>
                </c:pt>
                <c:pt idx="129">
                  <c:v>1.6520640666478954</c:v>
                </c:pt>
                <c:pt idx="130">
                  <c:v>-0.65591745659289136</c:v>
                </c:pt>
                <c:pt idx="133">
                  <c:v>2.4826947286630578</c:v>
                </c:pt>
                <c:pt idx="134">
                  <c:v>2.1046128955158023</c:v>
                </c:pt>
                <c:pt idx="135">
                  <c:v>1.7023826762419121</c:v>
                </c:pt>
                <c:pt idx="136">
                  <c:v>2.6082504745154718</c:v>
                </c:pt>
                <c:pt idx="137">
                  <c:v>2.2159795720214093</c:v>
                </c:pt>
                <c:pt idx="138">
                  <c:v>2.6297111221520337</c:v>
                </c:pt>
                <c:pt idx="139">
                  <c:v>2.8952331823384325</c:v>
                </c:pt>
                <c:pt idx="140">
                  <c:v>2.0765094700472595</c:v>
                </c:pt>
                <c:pt idx="141">
                  <c:v>2.20216241925133</c:v>
                </c:pt>
                <c:pt idx="142">
                  <c:v>2.1666461920433462</c:v>
                </c:pt>
                <c:pt idx="143">
                  <c:v>1.6612228460065732</c:v>
                </c:pt>
                <c:pt idx="144">
                  <c:v>1.6215119292176856</c:v>
                </c:pt>
                <c:pt idx="145">
                  <c:v>1.310639204475075</c:v>
                </c:pt>
                <c:pt idx="146">
                  <c:v>1.7195610546203861</c:v>
                </c:pt>
                <c:pt idx="147">
                  <c:v>2.0733710706395074</c:v>
                </c:pt>
                <c:pt idx="148">
                  <c:v>2.3342338220748715</c:v>
                </c:pt>
                <c:pt idx="149">
                  <c:v>2.6607661298444198</c:v>
                </c:pt>
                <c:pt idx="150">
                  <c:v>2.223788146604373</c:v>
                </c:pt>
                <c:pt idx="151">
                  <c:v>2.7493765108044079</c:v>
                </c:pt>
                <c:pt idx="152">
                  <c:v>2.5057230629438281</c:v>
                </c:pt>
                <c:pt idx="153">
                  <c:v>2.7164263041605499</c:v>
                </c:pt>
                <c:pt idx="154">
                  <c:v>2.4488576051446418</c:v>
                </c:pt>
                <c:pt idx="155">
                  <c:v>2.5969680099525481</c:v>
                </c:pt>
                <c:pt idx="156">
                  <c:v>2.2518163240056976</c:v>
                </c:pt>
                <c:pt idx="157">
                  <c:v>2.0763580318548494</c:v>
                </c:pt>
                <c:pt idx="158">
                  <c:v>2.5900632975076898</c:v>
                </c:pt>
                <c:pt idx="159">
                  <c:v>2.0631625462027441</c:v>
                </c:pt>
                <c:pt idx="160">
                  <c:v>1.8572040895574928</c:v>
                </c:pt>
                <c:pt idx="161">
                  <c:v>1.0710558101428711</c:v>
                </c:pt>
                <c:pt idx="162">
                  <c:v>1.0467393226724107</c:v>
                </c:pt>
                <c:pt idx="163">
                  <c:v>0.48306734656989048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600-4675-8C4C-7399EE1382C3}"/>
            </c:ext>
          </c:extLst>
        </c:ser>
        <c:ser>
          <c:idx val="2"/>
          <c:order val="2"/>
          <c:tx>
            <c:strRef>
              <c:f>'57. ábra'!$B$7</c:f>
              <c:strCache>
                <c:ptCount val="1"/>
                <c:pt idx="0">
                  <c:v>Derivatives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'57. ábra'!$C$1:$FJ$2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'57. ábra'!$C$7:$FJ$7</c:f>
              <c:numCache>
                <c:formatCode>0.0</c:formatCode>
                <c:ptCount val="164"/>
                <c:pt idx="0">
                  <c:v>0.76669677754450916</c:v>
                </c:pt>
                <c:pt idx="1">
                  <c:v>0.92462408124150475</c:v>
                </c:pt>
                <c:pt idx="2">
                  <c:v>0.86926857542548563</c:v>
                </c:pt>
                <c:pt idx="3">
                  <c:v>0.60558127286153107</c:v>
                </c:pt>
                <c:pt idx="4">
                  <c:v>0.3532873174524036</c:v>
                </c:pt>
                <c:pt idx="5">
                  <c:v>0.23544941985104675</c:v>
                </c:pt>
                <c:pt idx="6">
                  <c:v>9.9091157611325115E-2</c:v>
                </c:pt>
                <c:pt idx="7">
                  <c:v>-0.24945804140976199</c:v>
                </c:pt>
                <c:pt idx="8">
                  <c:v>-0.13159164590871353</c:v>
                </c:pt>
                <c:pt idx="9">
                  <c:v>0.24660080824754887</c:v>
                </c:pt>
                <c:pt idx="10">
                  <c:v>0.51412472684101462</c:v>
                </c:pt>
                <c:pt idx="11">
                  <c:v>0.60851126711881587</c:v>
                </c:pt>
                <c:pt idx="12">
                  <c:v>0.15187317191743396</c:v>
                </c:pt>
                <c:pt idx="13">
                  <c:v>-0.22298082088634597</c:v>
                </c:pt>
                <c:pt idx="14">
                  <c:v>-0.41044314358763456</c:v>
                </c:pt>
                <c:pt idx="15">
                  <c:v>-4.5559554635038094E-2</c:v>
                </c:pt>
                <c:pt idx="16">
                  <c:v>0.7067528677899364</c:v>
                </c:pt>
                <c:pt idx="17">
                  <c:v>0.5493763840139424</c:v>
                </c:pt>
                <c:pt idx="18">
                  <c:v>0.7947148154990098</c:v>
                </c:pt>
                <c:pt idx="19">
                  <c:v>0.8274657364410033</c:v>
                </c:pt>
                <c:pt idx="20">
                  <c:v>0.5580720691519111</c:v>
                </c:pt>
                <c:pt idx="21">
                  <c:v>0.65355802173982247</c:v>
                </c:pt>
                <c:pt idx="22">
                  <c:v>0.44636393192957602</c:v>
                </c:pt>
                <c:pt idx="23">
                  <c:v>0.68613787438329787</c:v>
                </c:pt>
                <c:pt idx="24">
                  <c:v>0.72247062125015715</c:v>
                </c:pt>
                <c:pt idx="25">
                  <c:v>0.78490263262263693</c:v>
                </c:pt>
                <c:pt idx="26">
                  <c:v>0.69298466722957786</c:v>
                </c:pt>
                <c:pt idx="27">
                  <c:v>-1.4896255613630879E-2</c:v>
                </c:pt>
                <c:pt idx="28">
                  <c:v>-8.0915400853285996E-2</c:v>
                </c:pt>
                <c:pt idx="29">
                  <c:v>-0.20466739920905175</c:v>
                </c:pt>
                <c:pt idx="30">
                  <c:v>7.2687681877873236E-2</c:v>
                </c:pt>
                <c:pt idx="31">
                  <c:v>0.32539476227784125</c:v>
                </c:pt>
                <c:pt idx="34">
                  <c:v>9.4773117119392458E-2</c:v>
                </c:pt>
                <c:pt idx="35">
                  <c:v>0.19018262256800628</c:v>
                </c:pt>
                <c:pt idx="36">
                  <c:v>0.12163721700029662</c:v>
                </c:pt>
                <c:pt idx="37">
                  <c:v>0.11335478731078782</c:v>
                </c:pt>
                <c:pt idx="38">
                  <c:v>0.17558336800594498</c:v>
                </c:pt>
                <c:pt idx="39">
                  <c:v>0.15235141464649662</c:v>
                </c:pt>
                <c:pt idx="40">
                  <c:v>0.14539279833264324</c:v>
                </c:pt>
                <c:pt idx="41">
                  <c:v>0.13915291612805109</c:v>
                </c:pt>
                <c:pt idx="42">
                  <c:v>8.7531426343648008E-2</c:v>
                </c:pt>
                <c:pt idx="43">
                  <c:v>-2.3698253696559212E-2</c:v>
                </c:pt>
                <c:pt idx="44">
                  <c:v>6.1073865079107198E-2</c:v>
                </c:pt>
                <c:pt idx="45">
                  <c:v>0.10471352361006948</c:v>
                </c:pt>
                <c:pt idx="46">
                  <c:v>5.7017177150395282E-2</c:v>
                </c:pt>
                <c:pt idx="47">
                  <c:v>0.13831377418558891</c:v>
                </c:pt>
                <c:pt idx="48">
                  <c:v>1.3809682121576343E-2</c:v>
                </c:pt>
                <c:pt idx="49">
                  <c:v>-0.23540842544620239</c:v>
                </c:pt>
                <c:pt idx="50">
                  <c:v>-0.23599638677550921</c:v>
                </c:pt>
                <c:pt idx="51">
                  <c:v>-0.12095969740945105</c:v>
                </c:pt>
                <c:pt idx="52">
                  <c:v>4.3626396310696557E-2</c:v>
                </c:pt>
                <c:pt idx="53">
                  <c:v>0.28083833844517397</c:v>
                </c:pt>
                <c:pt idx="54">
                  <c:v>0.28643180955804526</c:v>
                </c:pt>
                <c:pt idx="55">
                  <c:v>0.30150067214302617</c:v>
                </c:pt>
                <c:pt idx="56">
                  <c:v>0.17718906726177625</c:v>
                </c:pt>
                <c:pt idx="57">
                  <c:v>0.28115342612170924</c:v>
                </c:pt>
                <c:pt idx="58">
                  <c:v>0.32508692877883688</c:v>
                </c:pt>
                <c:pt idx="59">
                  <c:v>0.16764455473948112</c:v>
                </c:pt>
                <c:pt idx="60">
                  <c:v>0.25812834015710262</c:v>
                </c:pt>
                <c:pt idx="61">
                  <c:v>-1.8753298571266553E-2</c:v>
                </c:pt>
                <c:pt idx="62">
                  <c:v>-0.40011019136863901</c:v>
                </c:pt>
                <c:pt idx="63">
                  <c:v>-0.3611215363913477</c:v>
                </c:pt>
                <c:pt idx="64">
                  <c:v>-0.3857136048721328</c:v>
                </c:pt>
                <c:pt idx="67">
                  <c:v>0.48068272172076881</c:v>
                </c:pt>
                <c:pt idx="68">
                  <c:v>0.3132466451340416</c:v>
                </c:pt>
                <c:pt idx="69">
                  <c:v>0.14136217213820973</c:v>
                </c:pt>
                <c:pt idx="70">
                  <c:v>0.13423171140717244</c:v>
                </c:pt>
                <c:pt idx="71">
                  <c:v>0.17804067387296665</c:v>
                </c:pt>
                <c:pt idx="72">
                  <c:v>0.16675850613128246</c:v>
                </c:pt>
                <c:pt idx="73">
                  <c:v>0.1626549217436804</c:v>
                </c:pt>
                <c:pt idx="74">
                  <c:v>4.2308612223716088E-3</c:v>
                </c:pt>
                <c:pt idx="75">
                  <c:v>-1.5155630897925137E-2</c:v>
                </c:pt>
                <c:pt idx="76">
                  <c:v>1.862081067523208E-2</c:v>
                </c:pt>
                <c:pt idx="77">
                  <c:v>0.13045533233513629</c:v>
                </c:pt>
                <c:pt idx="78">
                  <c:v>0.20405180280615964</c:v>
                </c:pt>
                <c:pt idx="79">
                  <c:v>0.12539718605179564</c:v>
                </c:pt>
                <c:pt idx="80">
                  <c:v>0.1036189315981516</c:v>
                </c:pt>
                <c:pt idx="81">
                  <c:v>1.6853066109491957E-2</c:v>
                </c:pt>
                <c:pt idx="82">
                  <c:v>-4.0582657365518131E-2</c:v>
                </c:pt>
                <c:pt idx="83">
                  <c:v>1.573897960789692E-2</c:v>
                </c:pt>
                <c:pt idx="84">
                  <c:v>0.10794165265072574</c:v>
                </c:pt>
                <c:pt idx="85">
                  <c:v>0.1125351068479786</c:v>
                </c:pt>
                <c:pt idx="86">
                  <c:v>0.21467963111278923</c:v>
                </c:pt>
                <c:pt idx="87">
                  <c:v>0.18811275393601742</c:v>
                </c:pt>
                <c:pt idx="88">
                  <c:v>2.3198338147900864E-2</c:v>
                </c:pt>
                <c:pt idx="89">
                  <c:v>5.050698421982594E-2</c:v>
                </c:pt>
                <c:pt idx="90">
                  <c:v>0.21595698463202917</c:v>
                </c:pt>
                <c:pt idx="91">
                  <c:v>0.20666523709465126</c:v>
                </c:pt>
                <c:pt idx="92">
                  <c:v>0.2982932502793636</c:v>
                </c:pt>
                <c:pt idx="93">
                  <c:v>0.28776824104200216</c:v>
                </c:pt>
                <c:pt idx="94">
                  <c:v>0.18095304818734217</c:v>
                </c:pt>
                <c:pt idx="95">
                  <c:v>6.1608507357102681E-2</c:v>
                </c:pt>
                <c:pt idx="96">
                  <c:v>0.19723424104867646</c:v>
                </c:pt>
                <c:pt idx="97">
                  <c:v>0.2277271696293868</c:v>
                </c:pt>
                <c:pt idx="100">
                  <c:v>-0.15490365615996138</c:v>
                </c:pt>
                <c:pt idx="101">
                  <c:v>-0.28571004010747558</c:v>
                </c:pt>
                <c:pt idx="102">
                  <c:v>-0.39448954158105687</c:v>
                </c:pt>
                <c:pt idx="103">
                  <c:v>-0.43036345832768069</c:v>
                </c:pt>
                <c:pt idx="104">
                  <c:v>-0.4252183924337869</c:v>
                </c:pt>
                <c:pt idx="105">
                  <c:v>-0.47878834629165123</c:v>
                </c:pt>
                <c:pt idx="106">
                  <c:v>-0.55043399349306976</c:v>
                </c:pt>
                <c:pt idx="107">
                  <c:v>-0.46768122155660363</c:v>
                </c:pt>
                <c:pt idx="108">
                  <c:v>-0.46194359452946487</c:v>
                </c:pt>
                <c:pt idx="109">
                  <c:v>-0.30239058269328184</c:v>
                </c:pt>
                <c:pt idx="110">
                  <c:v>-0.1865730920423018</c:v>
                </c:pt>
                <c:pt idx="111">
                  <c:v>-0.32306349946594853</c:v>
                </c:pt>
                <c:pt idx="112">
                  <c:v>-0.36429440874805447</c:v>
                </c:pt>
                <c:pt idx="113">
                  <c:v>-0.47063435159387995</c:v>
                </c:pt>
                <c:pt idx="114">
                  <c:v>-0.5526702281266177</c:v>
                </c:pt>
                <c:pt idx="115">
                  <c:v>-0.36532328211075676</c:v>
                </c:pt>
                <c:pt idx="116">
                  <c:v>-0.25721935946374846</c:v>
                </c:pt>
                <c:pt idx="117">
                  <c:v>-7.3242927631379504E-2</c:v>
                </c:pt>
                <c:pt idx="118">
                  <c:v>-2.9700136405061958E-2</c:v>
                </c:pt>
                <c:pt idx="119">
                  <c:v>-9.0497951670544877E-2</c:v>
                </c:pt>
                <c:pt idx="120">
                  <c:v>-3.8901142034728317E-2</c:v>
                </c:pt>
                <c:pt idx="121">
                  <c:v>-0.16541036840040813</c:v>
                </c:pt>
                <c:pt idx="122">
                  <c:v>-6.3454791006386208E-2</c:v>
                </c:pt>
                <c:pt idx="123">
                  <c:v>-7.1503985788582891E-3</c:v>
                </c:pt>
                <c:pt idx="124">
                  <c:v>-2.5323005950906403E-3</c:v>
                </c:pt>
                <c:pt idx="125">
                  <c:v>5.4389386672642245E-2</c:v>
                </c:pt>
                <c:pt idx="126">
                  <c:v>-8.5609699557395696E-2</c:v>
                </c:pt>
                <c:pt idx="127">
                  <c:v>-0.10046321746504561</c:v>
                </c:pt>
                <c:pt idx="128">
                  <c:v>-0.11906654390152042</c:v>
                </c:pt>
                <c:pt idx="129">
                  <c:v>-0.10977970653101607</c:v>
                </c:pt>
                <c:pt idx="130">
                  <c:v>-4.5284839447152156E-2</c:v>
                </c:pt>
                <c:pt idx="133">
                  <c:v>-0.12955138909123512</c:v>
                </c:pt>
                <c:pt idx="134">
                  <c:v>-4.544869555625012E-2</c:v>
                </c:pt>
                <c:pt idx="135">
                  <c:v>-4.2294331269274376E-3</c:v>
                </c:pt>
                <c:pt idx="136">
                  <c:v>2.4518083828164453E-2</c:v>
                </c:pt>
                <c:pt idx="137">
                  <c:v>1.6792959396282746E-2</c:v>
                </c:pt>
                <c:pt idx="138">
                  <c:v>1.3512997046249942E-2</c:v>
                </c:pt>
                <c:pt idx="139">
                  <c:v>-2.9957173332473573E-2</c:v>
                </c:pt>
                <c:pt idx="140">
                  <c:v>1.6970579246970319E-2</c:v>
                </c:pt>
                <c:pt idx="141">
                  <c:v>9.5774519417143635E-3</c:v>
                </c:pt>
                <c:pt idx="142">
                  <c:v>1.5711579369338497E-2</c:v>
                </c:pt>
                <c:pt idx="143">
                  <c:v>6.993753263433912E-2</c:v>
                </c:pt>
                <c:pt idx="144">
                  <c:v>1.5110550536049904E-2</c:v>
                </c:pt>
                <c:pt idx="145">
                  <c:v>1.6536275758191339E-2</c:v>
                </c:pt>
                <c:pt idx="146">
                  <c:v>2.6114687203742533E-3</c:v>
                </c:pt>
                <c:pt idx="147">
                  <c:v>-2.8930200788798134E-2</c:v>
                </c:pt>
                <c:pt idx="148">
                  <c:v>-2.2345606559729218E-2</c:v>
                </c:pt>
                <c:pt idx="149">
                  <c:v>-9.5528847122193505E-3</c:v>
                </c:pt>
                <c:pt idx="150">
                  <c:v>-2.6516653869090088E-3</c:v>
                </c:pt>
                <c:pt idx="151">
                  <c:v>1.3910079550321079E-2</c:v>
                </c:pt>
                <c:pt idx="152">
                  <c:v>3.7967116850734312E-2</c:v>
                </c:pt>
                <c:pt idx="153">
                  <c:v>2.1062874787528175E-4</c:v>
                </c:pt>
                <c:pt idx="154">
                  <c:v>-8.5022621170117371E-3</c:v>
                </c:pt>
                <c:pt idx="155">
                  <c:v>-1.7234067782643733E-2</c:v>
                </c:pt>
                <c:pt idx="156">
                  <c:v>-4.1664078962231905E-2</c:v>
                </c:pt>
                <c:pt idx="157">
                  <c:v>3.0210987784211091E-3</c:v>
                </c:pt>
                <c:pt idx="158">
                  <c:v>1.1754848404773015E-3</c:v>
                </c:pt>
                <c:pt idx="159">
                  <c:v>1.0402809679216016E-2</c:v>
                </c:pt>
                <c:pt idx="160">
                  <c:v>2.1588105222753867E-2</c:v>
                </c:pt>
                <c:pt idx="161">
                  <c:v>8.9602117803719034E-3</c:v>
                </c:pt>
                <c:pt idx="162">
                  <c:v>1.7867721574523633E-2</c:v>
                </c:pt>
                <c:pt idx="163">
                  <c:v>3.1183439110195749E-2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00-4675-8C4C-7399EE13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24942208"/>
        <c:axId val="124943744"/>
      </c:barChart>
      <c:lineChart>
        <c:grouping val="standard"/>
        <c:varyColors val="0"/>
        <c:ser>
          <c:idx val="3"/>
          <c:order val="3"/>
          <c:tx>
            <c:strRef>
              <c:f>'57. ábra'!$B$8</c:f>
              <c:strCache>
                <c:ptCount val="1"/>
                <c:pt idx="0">
                  <c:v>Net lending (from financing side)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F-D600-4675-8C4C-7399EE1382C3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0-D600-4675-8C4C-7399EE1382C3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1-D600-4675-8C4C-7399EE1382C3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2-D600-4675-8C4C-7399EE1382C3}"/>
              </c:ext>
            </c:extLst>
          </c:dPt>
          <c:cat>
            <c:multiLvlStrRef>
              <c:f>'57. ábra'!$C$1:$FJ$2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'57. ábra'!$C$8:$FJ$8</c:f>
              <c:numCache>
                <c:formatCode>0.0</c:formatCode>
                <c:ptCount val="164"/>
                <c:pt idx="0">
                  <c:v>-6.3259540775673253</c:v>
                </c:pt>
                <c:pt idx="1">
                  <c:v>-6.2551719024200567</c:v>
                </c:pt>
                <c:pt idx="2">
                  <c:v>-6.2388968704105832</c:v>
                </c:pt>
                <c:pt idx="3">
                  <c:v>-6.2368289965049772</c:v>
                </c:pt>
                <c:pt idx="4">
                  <c:v>-5.088306323308017</c:v>
                </c:pt>
                <c:pt idx="5">
                  <c:v>-4.1313167983588182</c:v>
                </c:pt>
                <c:pt idx="6">
                  <c:v>-3.6057404182919104</c:v>
                </c:pt>
                <c:pt idx="7">
                  <c:v>-4.2393760376590359</c:v>
                </c:pt>
                <c:pt idx="8">
                  <c:v>-4.754842940904477</c:v>
                </c:pt>
                <c:pt idx="9">
                  <c:v>-5.6892687454291764</c:v>
                </c:pt>
                <c:pt idx="10">
                  <c:v>-5.6084958877895907</c:v>
                </c:pt>
                <c:pt idx="11">
                  <c:v>-5.9056431152305677</c:v>
                </c:pt>
                <c:pt idx="12">
                  <c:v>-5.6697363697409102</c:v>
                </c:pt>
                <c:pt idx="13">
                  <c:v>-5.934898752194858</c:v>
                </c:pt>
                <c:pt idx="14">
                  <c:v>-5.5032909234387386</c:v>
                </c:pt>
                <c:pt idx="15">
                  <c:v>-3.0558557804133359</c:v>
                </c:pt>
                <c:pt idx="16">
                  <c:v>-2.104647013821471</c:v>
                </c:pt>
                <c:pt idx="17">
                  <c:v>-2.428682463596834</c:v>
                </c:pt>
                <c:pt idx="18">
                  <c:v>-1.3256554109679184</c:v>
                </c:pt>
                <c:pt idx="19">
                  <c:v>-1.4707593287158485</c:v>
                </c:pt>
                <c:pt idx="20">
                  <c:v>-2.2681272324230966</c:v>
                </c:pt>
                <c:pt idx="21">
                  <c:v>-0.79021773044572108</c:v>
                </c:pt>
                <c:pt idx="22">
                  <c:v>-0.72927460034005032</c:v>
                </c:pt>
                <c:pt idx="23">
                  <c:v>-0.78921369747799397</c:v>
                </c:pt>
                <c:pt idx="24">
                  <c:v>0.15914911572655516</c:v>
                </c:pt>
                <c:pt idx="25">
                  <c:v>0.19138867519713038</c:v>
                </c:pt>
                <c:pt idx="26">
                  <c:v>-1.8692217266816847E-2</c:v>
                </c:pt>
                <c:pt idx="27">
                  <c:v>-0.10457222372932051</c:v>
                </c:pt>
                <c:pt idx="28">
                  <c:v>-0.6335519058981145</c:v>
                </c:pt>
                <c:pt idx="29">
                  <c:v>0.54159371149217095</c:v>
                </c:pt>
                <c:pt idx="30">
                  <c:v>9.5462218641262447E-2</c:v>
                </c:pt>
                <c:pt idx="31">
                  <c:v>-0.17955062944801925</c:v>
                </c:pt>
                <c:pt idx="34">
                  <c:v>-0.50710736475640938</c:v>
                </c:pt>
                <c:pt idx="35">
                  <c:v>-1.0294357190196299</c:v>
                </c:pt>
                <c:pt idx="36">
                  <c:v>-2.3317331060113218</c:v>
                </c:pt>
                <c:pt idx="37">
                  <c:v>-1.6711519280350788</c:v>
                </c:pt>
                <c:pt idx="38">
                  <c:v>-2.7483437645806488</c:v>
                </c:pt>
                <c:pt idx="39">
                  <c:v>-2.4576871953921131</c:v>
                </c:pt>
                <c:pt idx="40">
                  <c:v>-1.1301072152999128</c:v>
                </c:pt>
                <c:pt idx="41">
                  <c:v>-1.4686462372950093</c:v>
                </c:pt>
                <c:pt idx="42">
                  <c:v>-1.8988259167995361</c:v>
                </c:pt>
                <c:pt idx="43">
                  <c:v>-3.1939843272274513</c:v>
                </c:pt>
                <c:pt idx="44">
                  <c:v>-3.0192752728467402</c:v>
                </c:pt>
                <c:pt idx="45">
                  <c:v>-3.7209266675156956</c:v>
                </c:pt>
                <c:pt idx="46">
                  <c:v>-3.9342432856757994</c:v>
                </c:pt>
                <c:pt idx="47">
                  <c:v>-2.8788271724737275</c:v>
                </c:pt>
                <c:pt idx="48">
                  <c:v>-3.2809645182097431</c:v>
                </c:pt>
                <c:pt idx="49">
                  <c:v>-2.5454205255632587</c:v>
                </c:pt>
                <c:pt idx="50">
                  <c:v>-1.879668033606777</c:v>
                </c:pt>
                <c:pt idx="51">
                  <c:v>-2.6871855416813561</c:v>
                </c:pt>
                <c:pt idx="52">
                  <c:v>-2.4734570620495044</c:v>
                </c:pt>
                <c:pt idx="53">
                  <c:v>-2.2103931788173825</c:v>
                </c:pt>
                <c:pt idx="54">
                  <c:v>-1.9266371098196633</c:v>
                </c:pt>
                <c:pt idx="55">
                  <c:v>-1.7279077200079047</c:v>
                </c:pt>
                <c:pt idx="56">
                  <c:v>-0.83924843423799567</c:v>
                </c:pt>
                <c:pt idx="57">
                  <c:v>-1.1369903353213393</c:v>
                </c:pt>
                <c:pt idx="58">
                  <c:v>-0.52058883882265972</c:v>
                </c:pt>
                <c:pt idx="59">
                  <c:v>-1.0265630464096855</c:v>
                </c:pt>
                <c:pt idx="60">
                  <c:v>-0.90746896146379608</c:v>
                </c:pt>
                <c:pt idx="61">
                  <c:v>-0.77736887648988262</c:v>
                </c:pt>
                <c:pt idx="62">
                  <c:v>-2.0462714884276849</c:v>
                </c:pt>
                <c:pt idx="63">
                  <c:v>-1.3738637715917723</c:v>
                </c:pt>
                <c:pt idx="64">
                  <c:v>-4.2355851339239647</c:v>
                </c:pt>
                <c:pt idx="67">
                  <c:v>1.8122812602689442</c:v>
                </c:pt>
                <c:pt idx="68">
                  <c:v>1.4738303112164846</c:v>
                </c:pt>
                <c:pt idx="69">
                  <c:v>0.94173169557025083</c:v>
                </c:pt>
                <c:pt idx="70">
                  <c:v>1.1628997515681179</c:v>
                </c:pt>
                <c:pt idx="71">
                  <c:v>1.0539775589464617</c:v>
                </c:pt>
                <c:pt idx="72">
                  <c:v>1.416698610828272</c:v>
                </c:pt>
                <c:pt idx="73">
                  <c:v>1.7040777084810714</c:v>
                </c:pt>
                <c:pt idx="74">
                  <c:v>1.1742963197376768</c:v>
                </c:pt>
                <c:pt idx="75">
                  <c:v>3.6630143048818981E-2</c:v>
                </c:pt>
                <c:pt idx="76">
                  <c:v>-0.14326818354349499</c:v>
                </c:pt>
                <c:pt idx="77">
                  <c:v>-0.80998990701366891</c:v>
                </c:pt>
                <c:pt idx="78">
                  <c:v>-0.1236487464675521</c:v>
                </c:pt>
                <c:pt idx="79">
                  <c:v>0.47375112705139633</c:v>
                </c:pt>
                <c:pt idx="80">
                  <c:v>0.41916118565546645</c:v>
                </c:pt>
                <c:pt idx="81">
                  <c:v>1.102598372448542</c:v>
                </c:pt>
                <c:pt idx="82">
                  <c:v>-0.31351449325421621</c:v>
                </c:pt>
                <c:pt idx="83">
                  <c:v>-0.71009489868377029</c:v>
                </c:pt>
                <c:pt idx="84">
                  <c:v>-0.14482826943584365</c:v>
                </c:pt>
                <c:pt idx="85">
                  <c:v>-0.31297317269309077</c:v>
                </c:pt>
                <c:pt idx="86">
                  <c:v>0.48717160387770303</c:v>
                </c:pt>
                <c:pt idx="87">
                  <c:v>0.8424625190720495</c:v>
                </c:pt>
                <c:pt idx="88">
                  <c:v>0.25600801840332643</c:v>
                </c:pt>
                <c:pt idx="89">
                  <c:v>0.20451255465140813</c:v>
                </c:pt>
                <c:pt idx="90">
                  <c:v>-0.23790032018782847</c:v>
                </c:pt>
                <c:pt idx="91">
                  <c:v>-0.43000439802067203</c:v>
                </c:pt>
                <c:pt idx="92">
                  <c:v>-0.67503444769448029</c:v>
                </c:pt>
                <c:pt idx="93">
                  <c:v>-1.3202177202496648</c:v>
                </c:pt>
                <c:pt idx="94">
                  <c:v>-1.4752538160450921</c:v>
                </c:pt>
                <c:pt idx="95">
                  <c:v>-2.6700484830552473</c:v>
                </c:pt>
                <c:pt idx="96">
                  <c:v>-3.6232562156498558</c:v>
                </c:pt>
                <c:pt idx="97">
                  <c:v>-3.5974358087866816</c:v>
                </c:pt>
                <c:pt idx="100">
                  <c:v>-1.3175619817910278</c:v>
                </c:pt>
                <c:pt idx="101">
                  <c:v>-0.53616224547828395</c:v>
                </c:pt>
                <c:pt idx="102">
                  <c:v>1.0185590622789584</c:v>
                </c:pt>
                <c:pt idx="103">
                  <c:v>0.7221079750217263</c:v>
                </c:pt>
                <c:pt idx="104">
                  <c:v>1.7889927271608916</c:v>
                </c:pt>
                <c:pt idx="105">
                  <c:v>1.3981949679344807</c:v>
                </c:pt>
                <c:pt idx="106">
                  <c:v>-0.94328033298152392</c:v>
                </c:pt>
                <c:pt idx="107">
                  <c:v>0.40487794005236677</c:v>
                </c:pt>
                <c:pt idx="108">
                  <c:v>-0.94689338383431387</c:v>
                </c:pt>
                <c:pt idx="109">
                  <c:v>0.31730440394856285</c:v>
                </c:pt>
                <c:pt idx="110">
                  <c:v>0.89359360364402174</c:v>
                </c:pt>
                <c:pt idx="111">
                  <c:v>0.56965484733149796</c:v>
                </c:pt>
                <c:pt idx="112">
                  <c:v>1.1457626611326175</c:v>
                </c:pt>
                <c:pt idx="113">
                  <c:v>-1.2035040799061212</c:v>
                </c:pt>
                <c:pt idx="114">
                  <c:v>-0.40245983450851608</c:v>
                </c:pt>
                <c:pt idx="115">
                  <c:v>2.082996613264406</c:v>
                </c:pt>
                <c:pt idx="116">
                  <c:v>2.6527048472185633</c:v>
                </c:pt>
                <c:pt idx="117">
                  <c:v>4.1784847687451565</c:v>
                </c:pt>
                <c:pt idx="118">
                  <c:v>5.0287839830038585</c:v>
                </c:pt>
                <c:pt idx="119">
                  <c:v>3.1270886986394553</c:v>
                </c:pt>
                <c:pt idx="120">
                  <c:v>3.8224752808358722</c:v>
                </c:pt>
                <c:pt idx="121">
                  <c:v>3.8534404321374631</c:v>
                </c:pt>
                <c:pt idx="122">
                  <c:v>3.9101045816395086</c:v>
                </c:pt>
                <c:pt idx="123">
                  <c:v>2.4297948170782804</c:v>
                </c:pt>
                <c:pt idx="124">
                  <c:v>0.74273477454267189</c:v>
                </c:pt>
                <c:pt idx="125">
                  <c:v>0.52387857243089009</c:v>
                </c:pt>
                <c:pt idx="126">
                  <c:v>-0.74762929059317607</c:v>
                </c:pt>
                <c:pt idx="127">
                  <c:v>1.1283201868211006</c:v>
                </c:pt>
                <c:pt idx="128">
                  <c:v>1.5510657842655053</c:v>
                </c:pt>
                <c:pt idx="129">
                  <c:v>1.3692881958329728</c:v>
                </c:pt>
                <c:pt idx="130">
                  <c:v>-9.1008272980959044E-3</c:v>
                </c:pt>
                <c:pt idx="133">
                  <c:v>1.8726675706873173</c:v>
                </c:pt>
                <c:pt idx="134">
                  <c:v>-0.21657994888860288</c:v>
                </c:pt>
                <c:pt idx="135">
                  <c:v>-1.2285427954115669</c:v>
                </c:pt>
                <c:pt idx="136">
                  <c:v>-1.0861789750465809</c:v>
                </c:pt>
                <c:pt idx="137">
                  <c:v>-2.28529372129907</c:v>
                </c:pt>
                <c:pt idx="138">
                  <c:v>-1.3654269288097098</c:v>
                </c:pt>
                <c:pt idx="139">
                  <c:v>-1.2632389212193509</c:v>
                </c:pt>
                <c:pt idx="140">
                  <c:v>-2.0107484754652494</c:v>
                </c:pt>
                <c:pt idx="141">
                  <c:v>-2.5763345723211639</c:v>
                </c:pt>
                <c:pt idx="142">
                  <c:v>-1.9831504626187257</c:v>
                </c:pt>
                <c:pt idx="143">
                  <c:v>-2.2292985538620638</c:v>
                </c:pt>
                <c:pt idx="144">
                  <c:v>-1.3630091225265837</c:v>
                </c:pt>
                <c:pt idx="145">
                  <c:v>-0.33072551516382676</c:v>
                </c:pt>
                <c:pt idx="146">
                  <c:v>-0.62310858304743821</c:v>
                </c:pt>
                <c:pt idx="147">
                  <c:v>-1.2220308880911408</c:v>
                </c:pt>
                <c:pt idx="148">
                  <c:v>-1.5571359518463941</c:v>
                </c:pt>
                <c:pt idx="149">
                  <c:v>-0.29913189598865159</c:v>
                </c:pt>
                <c:pt idx="150">
                  <c:v>0.51481801394775994</c:v>
                </c:pt>
                <c:pt idx="151">
                  <c:v>1.7753423577256251</c:v>
                </c:pt>
                <c:pt idx="152">
                  <c:v>1.6706597906369465</c:v>
                </c:pt>
                <c:pt idx="153">
                  <c:v>1.4649755986595585</c:v>
                </c:pt>
                <c:pt idx="154">
                  <c:v>1.5806993497057702</c:v>
                </c:pt>
                <c:pt idx="155">
                  <c:v>2.19596190215873</c:v>
                </c:pt>
                <c:pt idx="156">
                  <c:v>2.5142217790659522</c:v>
                </c:pt>
                <c:pt idx="157">
                  <c:v>1.8736087360585887</c:v>
                </c:pt>
                <c:pt idx="158">
                  <c:v>2.5316181912391582</c:v>
                </c:pt>
                <c:pt idx="159">
                  <c:v>2.3159139973026344</c:v>
                </c:pt>
                <c:pt idx="160">
                  <c:v>2.3011934818254578</c:v>
                </c:pt>
                <c:pt idx="161">
                  <c:v>2.9203193206562599</c:v>
                </c:pt>
                <c:pt idx="162">
                  <c:v>2.5258047635436647</c:v>
                </c:pt>
                <c:pt idx="163">
                  <c:v>2.7061981914525179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600-4675-8C4C-7399EE1382C3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'57. ábra'!$C$1:$FJ$2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'57. ábra'!$C$10:$EX$10</c:f>
              <c:numCache>
                <c:formatCode>0</c:formatCode>
                <c:ptCount val="152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600-4675-8C4C-7399EE13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56032"/>
        <c:axId val="124954112"/>
      </c:lineChart>
      <c:catAx>
        <c:axId val="12494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943744"/>
        <c:crosses val="autoZero"/>
        <c:auto val="1"/>
        <c:lblAlgn val="ctr"/>
        <c:lblOffset val="100"/>
        <c:tickLblSkip val="1"/>
        <c:noMultiLvlLbl val="0"/>
      </c:catAx>
      <c:valAx>
        <c:axId val="124943744"/>
        <c:scaling>
          <c:orientation val="minMax"/>
          <c:max val="8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297796833737646E-2"/>
              <c:y val="1.257538732423337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942208"/>
        <c:crosses val="autoZero"/>
        <c:crossBetween val="between"/>
        <c:majorUnit val="2"/>
      </c:valAx>
      <c:valAx>
        <c:axId val="124954112"/>
        <c:scaling>
          <c:orientation val="minMax"/>
          <c:max val="8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969012447893572"/>
              <c:y val="1.25994696053666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956032"/>
        <c:crosses val="max"/>
        <c:crossBetween val="between"/>
        <c:majorUnit val="2"/>
      </c:valAx>
      <c:catAx>
        <c:axId val="1249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541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1025641025641026E-3"/>
          <c:y val="0.91410668154669639"/>
          <c:w val="0.99589743589743585"/>
          <c:h val="8.589331845330357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76034325073418E-2"/>
          <c:y val="5.8226205838245039E-2"/>
          <c:w val="0.91115267032893843"/>
          <c:h val="0.75275117724389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'58. ábra'!$A$3</c:f>
              <c:strCache>
                <c:ptCount val="1"/>
                <c:pt idx="0">
                  <c:v>Magyarország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'58. ábra'!$C$2:$O$2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 III.</c:v>
                </c:pt>
              </c:strCache>
            </c:strRef>
          </c:cat>
          <c:val>
            <c:numRef>
              <c:f>'58. ábra'!$C$3:$O$3</c:f>
              <c:numCache>
                <c:formatCode>0.0</c:formatCode>
                <c:ptCount val="13"/>
                <c:pt idx="0">
                  <c:v>2.2590644779087272</c:v>
                </c:pt>
                <c:pt idx="1">
                  <c:v>0.27433508257930289</c:v>
                </c:pt>
                <c:pt idx="2">
                  <c:v>0.83838905129408792</c:v>
                </c:pt>
                <c:pt idx="3">
                  <c:v>1.0542912167589318</c:v>
                </c:pt>
                <c:pt idx="4">
                  <c:v>2.1805110414533844</c:v>
                </c:pt>
                <c:pt idx="5">
                  <c:v>1.2081896773678733</c:v>
                </c:pt>
                <c:pt idx="6">
                  <c:v>2.9020729776274981</c:v>
                </c:pt>
                <c:pt idx="7">
                  <c:v>1.2757893847012267</c:v>
                </c:pt>
                <c:pt idx="8">
                  <c:v>2.2068938287756334</c:v>
                </c:pt>
                <c:pt idx="9">
                  <c:v>1.6057640532962472</c:v>
                </c:pt>
                <c:pt idx="10">
                  <c:v>2.1018985534692356</c:v>
                </c:pt>
                <c:pt idx="11">
                  <c:v>0.63502985362081987</c:v>
                </c:pt>
                <c:pt idx="12">
                  <c:v>-2.5044010507421458E-2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D-403C-AD18-47312661802F}"/>
            </c:ext>
          </c:extLst>
        </c:ser>
        <c:ser>
          <c:idx val="1"/>
          <c:order val="2"/>
          <c:tx>
            <c:strRef>
              <c:f>'58. ábra'!$A$4</c:f>
              <c:strCache>
                <c:ptCount val="1"/>
                <c:pt idx="0">
                  <c:v>Régiós átlag*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'58. ábra'!$C$2:$O$2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 III.</c:v>
                </c:pt>
              </c:strCache>
            </c:strRef>
          </c:cat>
          <c:val>
            <c:numRef>
              <c:f>'58. ábra'!$C$4:$O$4</c:f>
              <c:numCache>
                <c:formatCode>0.0</c:formatCode>
                <c:ptCount val="13"/>
                <c:pt idx="0">
                  <c:v>3.3493485571767598</c:v>
                </c:pt>
                <c:pt idx="1">
                  <c:v>1.1134238484678574</c:v>
                </c:pt>
                <c:pt idx="2">
                  <c:v>1.7315053280758197</c:v>
                </c:pt>
                <c:pt idx="3">
                  <c:v>1.9529783448821729</c:v>
                </c:pt>
                <c:pt idx="4">
                  <c:v>2.3130474048575258</c:v>
                </c:pt>
                <c:pt idx="5">
                  <c:v>0.59229339637003897</c:v>
                </c:pt>
                <c:pt idx="6">
                  <c:v>1.3693181253040227</c:v>
                </c:pt>
                <c:pt idx="7">
                  <c:v>0.67023657876879517</c:v>
                </c:pt>
                <c:pt idx="8">
                  <c:v>2.0574340958665518</c:v>
                </c:pt>
                <c:pt idx="9">
                  <c:v>1.935511917183808</c:v>
                </c:pt>
                <c:pt idx="10">
                  <c:v>1.8044787528638797</c:v>
                </c:pt>
                <c:pt idx="11">
                  <c:v>1.7553901089754145</c:v>
                </c:pt>
                <c:pt idx="12">
                  <c:v>0.57516788963717946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0-4526-8F47-E2F380300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98912"/>
        <c:axId val="115404800"/>
      </c:barChart>
      <c:barChart>
        <c:barDir val="col"/>
        <c:grouping val="clustered"/>
        <c:varyColors val="0"/>
        <c:ser>
          <c:idx val="5"/>
          <c:order val="1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E65-41C8-AB1D-D5B54912262A}"/>
            </c:ext>
          </c:extLst>
        </c:ser>
        <c:ser>
          <c:idx val="2"/>
          <c:order val="3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B30-4526-8F47-E2F380300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372344"/>
        <c:axId val="653371688"/>
      </c:barChart>
      <c:catAx>
        <c:axId val="115398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404800"/>
        <c:crosses val="autoZero"/>
        <c:auto val="1"/>
        <c:lblAlgn val="ctr"/>
        <c:lblOffset val="100"/>
        <c:noMultiLvlLbl val="0"/>
      </c:catAx>
      <c:valAx>
        <c:axId val="115404800"/>
        <c:scaling>
          <c:orientation val="minMax"/>
          <c:max val="4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907633061036573E-2"/>
              <c:y val="7.859946799789376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398912"/>
        <c:crosses val="autoZero"/>
        <c:crossBetween val="between"/>
        <c:majorUnit val="1"/>
      </c:valAx>
      <c:valAx>
        <c:axId val="653371688"/>
        <c:scaling>
          <c:orientation val="minMax"/>
          <c:max val="4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23648875450735"/>
              <c:y val="2.880880815494647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3372344"/>
        <c:crosses val="max"/>
        <c:crossBetween val="between"/>
        <c:majorUnit val="1"/>
      </c:valAx>
      <c:catAx>
        <c:axId val="65337234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53371688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76111111111113E-2"/>
          <c:y val="5.379700854700855E-2"/>
          <c:w val="0.91115267032893843"/>
          <c:h val="0.75275117724389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'58. ábra'!$B$3</c:f>
              <c:strCache>
                <c:ptCount val="1"/>
                <c:pt idx="0">
                  <c:v>Hungary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'58. ábra'!$C$1:$O$1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 Q3</c:v>
                </c:pt>
              </c:strCache>
            </c:strRef>
          </c:cat>
          <c:val>
            <c:numRef>
              <c:f>'58. ábra'!$C$3:$O$3</c:f>
              <c:numCache>
                <c:formatCode>0.0</c:formatCode>
                <c:ptCount val="13"/>
                <c:pt idx="0">
                  <c:v>2.2590644779087272</c:v>
                </c:pt>
                <c:pt idx="1">
                  <c:v>0.27433508257930289</c:v>
                </c:pt>
                <c:pt idx="2">
                  <c:v>0.83838905129408792</c:v>
                </c:pt>
                <c:pt idx="3">
                  <c:v>1.0542912167589318</c:v>
                </c:pt>
                <c:pt idx="4">
                  <c:v>2.1805110414533844</c:v>
                </c:pt>
                <c:pt idx="5">
                  <c:v>1.2081896773678733</c:v>
                </c:pt>
                <c:pt idx="6">
                  <c:v>2.9020729776274981</c:v>
                </c:pt>
                <c:pt idx="7">
                  <c:v>1.2757893847012267</c:v>
                </c:pt>
                <c:pt idx="8">
                  <c:v>2.2068938287756334</c:v>
                </c:pt>
                <c:pt idx="9">
                  <c:v>1.6057640532962472</c:v>
                </c:pt>
                <c:pt idx="10">
                  <c:v>2.1018985534692356</c:v>
                </c:pt>
                <c:pt idx="11">
                  <c:v>0.63502985362081987</c:v>
                </c:pt>
                <c:pt idx="12">
                  <c:v>-2.5044010507421458E-2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7-4821-8779-722541EDEEF9}"/>
            </c:ext>
          </c:extLst>
        </c:ser>
        <c:ser>
          <c:idx val="1"/>
          <c:order val="2"/>
          <c:tx>
            <c:strRef>
              <c:f>'58. ábra'!$B$4</c:f>
              <c:strCache>
                <c:ptCount val="1"/>
                <c:pt idx="0">
                  <c:v>Region's average*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'58. ábra'!$C$1:$O$1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 Q3</c:v>
                </c:pt>
              </c:strCache>
            </c:strRef>
          </c:cat>
          <c:val>
            <c:numRef>
              <c:f>'58. ábra'!$C$4:$O$4</c:f>
              <c:numCache>
                <c:formatCode>0.0</c:formatCode>
                <c:ptCount val="13"/>
                <c:pt idx="0">
                  <c:v>3.3493485571767598</c:v>
                </c:pt>
                <c:pt idx="1">
                  <c:v>1.1134238484678574</c:v>
                </c:pt>
                <c:pt idx="2">
                  <c:v>1.7315053280758197</c:v>
                </c:pt>
                <c:pt idx="3">
                  <c:v>1.9529783448821729</c:v>
                </c:pt>
                <c:pt idx="4">
                  <c:v>2.3130474048575258</c:v>
                </c:pt>
                <c:pt idx="5">
                  <c:v>0.59229339637003897</c:v>
                </c:pt>
                <c:pt idx="6">
                  <c:v>1.3693181253040227</c:v>
                </c:pt>
                <c:pt idx="7">
                  <c:v>0.67023657876879517</c:v>
                </c:pt>
                <c:pt idx="8">
                  <c:v>2.0574340958665518</c:v>
                </c:pt>
                <c:pt idx="9">
                  <c:v>1.935511917183808</c:v>
                </c:pt>
                <c:pt idx="10">
                  <c:v>1.8044787528638797</c:v>
                </c:pt>
                <c:pt idx="11">
                  <c:v>1.7553901089754145</c:v>
                </c:pt>
                <c:pt idx="12">
                  <c:v>0.57516788963717946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C7-4821-8779-722541EDE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98912"/>
        <c:axId val="115404800"/>
      </c:barChart>
      <c:barChart>
        <c:barDir val="col"/>
        <c:grouping val="clustered"/>
        <c:varyColors val="0"/>
        <c:ser>
          <c:idx val="5"/>
          <c:order val="1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11C7-4821-8779-722541EDEEF9}"/>
            </c:ext>
          </c:extLst>
        </c:ser>
        <c:ser>
          <c:idx val="2"/>
          <c:order val="3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11C7-4821-8779-722541EDE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372344"/>
        <c:axId val="653371688"/>
      </c:barChart>
      <c:catAx>
        <c:axId val="115398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404800"/>
        <c:crosses val="autoZero"/>
        <c:auto val="1"/>
        <c:lblAlgn val="ctr"/>
        <c:lblOffset val="100"/>
        <c:noMultiLvlLbl val="0"/>
      </c:catAx>
      <c:valAx>
        <c:axId val="115404800"/>
        <c:scaling>
          <c:orientation val="minMax"/>
          <c:max val="4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907633061036573E-2"/>
              <c:y val="7.859946799789376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398912"/>
        <c:crosses val="autoZero"/>
        <c:crossBetween val="between"/>
        <c:majorUnit val="1"/>
      </c:valAx>
      <c:valAx>
        <c:axId val="653371688"/>
        <c:scaling>
          <c:orientation val="minMax"/>
          <c:max val="4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23648875450735"/>
              <c:y val="2.880880815494647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3372344"/>
        <c:crosses val="max"/>
        <c:crossBetween val="between"/>
        <c:majorUnit val="1"/>
      </c:valAx>
      <c:catAx>
        <c:axId val="65337234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53371688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891560626645128E-2"/>
          <c:y val="5.7702026040944099E-2"/>
          <c:w val="0.92092549019607839"/>
          <c:h val="0.6316597495902068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'59. ábra'!$A$6</c:f>
              <c:strCache>
                <c:ptCount val="1"/>
                <c:pt idx="0">
                  <c:v>Lakosság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</c:spPr>
          <c:invertIfNegative val="0"/>
          <c:cat>
            <c:multiLvlStrRef>
              <c:f>'59.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'59. ábra'!$C$6:$BW$6</c:f>
              <c:numCache>
                <c:formatCode>0.0</c:formatCode>
                <c:ptCount val="73"/>
                <c:pt idx="0">
                  <c:v>1.3103840140292788</c:v>
                </c:pt>
                <c:pt idx="1">
                  <c:v>3.4042558498924942</c:v>
                </c:pt>
                <c:pt idx="2">
                  <c:v>4.2506777415643295</c:v>
                </c:pt>
                <c:pt idx="3">
                  <c:v>5.1846077733977687</c:v>
                </c:pt>
                <c:pt idx="4">
                  <c:v>5.2591325886122284</c:v>
                </c:pt>
                <c:pt idx="5">
                  <c:v>4.8858402882213845</c:v>
                </c:pt>
                <c:pt idx="6">
                  <c:v>5.4955238554792336</c:v>
                </c:pt>
                <c:pt idx="7">
                  <c:v>8.0178658719379658</c:v>
                </c:pt>
                <c:pt idx="8">
                  <c:v>4.7338851836353513</c:v>
                </c:pt>
                <c:pt idx="9">
                  <c:v>5.0703973076398858</c:v>
                </c:pt>
                <c:pt idx="10">
                  <c:v>6.0767260081939796</c:v>
                </c:pt>
                <c:pt idx="11">
                  <c:v>4.9883691340238165</c:v>
                </c:pt>
                <c:pt idx="12">
                  <c:v>6.0420861805662041</c:v>
                </c:pt>
                <c:pt idx="15">
                  <c:v>0.62191122126415455</c:v>
                </c:pt>
                <c:pt idx="16">
                  <c:v>1.8260029537316151</c:v>
                </c:pt>
                <c:pt idx="17">
                  <c:v>3.3928227064742904</c:v>
                </c:pt>
                <c:pt idx="18">
                  <c:v>1.4567527003638066</c:v>
                </c:pt>
                <c:pt idx="19">
                  <c:v>3.2972340808508473</c:v>
                </c:pt>
                <c:pt idx="20">
                  <c:v>0.67579718215482187</c:v>
                </c:pt>
                <c:pt idx="21">
                  <c:v>4.5889953577804228</c:v>
                </c:pt>
                <c:pt idx="22">
                  <c:v>3.5742808479652908</c:v>
                </c:pt>
                <c:pt idx="23">
                  <c:v>3.6719754723545948</c:v>
                </c:pt>
                <c:pt idx="24">
                  <c:v>1.9468010815648529</c:v>
                </c:pt>
                <c:pt idx="25">
                  <c:v>2.8318943964182623</c:v>
                </c:pt>
                <c:pt idx="26">
                  <c:v>4.3951569065223124</c:v>
                </c:pt>
                <c:pt idx="27">
                  <c:v>6.9967058114311866</c:v>
                </c:pt>
                <c:pt idx="30">
                  <c:v>-2.8487737002717939</c:v>
                </c:pt>
                <c:pt idx="31">
                  <c:v>3.1239675384805445</c:v>
                </c:pt>
                <c:pt idx="32">
                  <c:v>2.7896037131866716</c:v>
                </c:pt>
                <c:pt idx="33">
                  <c:v>2.1769795048245602</c:v>
                </c:pt>
                <c:pt idx="34">
                  <c:v>4.0940532233201976</c:v>
                </c:pt>
                <c:pt idx="35">
                  <c:v>3.0127090521975179</c:v>
                </c:pt>
                <c:pt idx="36">
                  <c:v>3.2148421598740851</c:v>
                </c:pt>
                <c:pt idx="37">
                  <c:v>2.5868352440048148</c:v>
                </c:pt>
                <c:pt idx="38">
                  <c:v>4.3459119567730795</c:v>
                </c:pt>
                <c:pt idx="39">
                  <c:v>-0.64918461062040034</c:v>
                </c:pt>
                <c:pt idx="40">
                  <c:v>2.6438814925844487</c:v>
                </c:pt>
                <c:pt idx="41">
                  <c:v>1.6171255252403653</c:v>
                </c:pt>
                <c:pt idx="42">
                  <c:v>5.8703905754109815</c:v>
                </c:pt>
                <c:pt idx="45">
                  <c:v>0.74879065061393246</c:v>
                </c:pt>
                <c:pt idx="46">
                  <c:v>4.801577643395178</c:v>
                </c:pt>
                <c:pt idx="47">
                  <c:v>1.7667150128980316</c:v>
                </c:pt>
                <c:pt idx="48">
                  <c:v>-0.79167513971768966</c:v>
                </c:pt>
                <c:pt idx="49">
                  <c:v>1.5344740179162411</c:v>
                </c:pt>
                <c:pt idx="50">
                  <c:v>0.24741869233445313</c:v>
                </c:pt>
                <c:pt idx="51">
                  <c:v>3.1092213310886732</c:v>
                </c:pt>
                <c:pt idx="52">
                  <c:v>2.2145582918377884</c:v>
                </c:pt>
                <c:pt idx="53">
                  <c:v>2.1508547034909902</c:v>
                </c:pt>
                <c:pt idx="54">
                  <c:v>-0.13935501577503512</c:v>
                </c:pt>
                <c:pt idx="55">
                  <c:v>0.70487288490651423</c:v>
                </c:pt>
                <c:pt idx="56">
                  <c:v>2.5142438305143968</c:v>
                </c:pt>
                <c:pt idx="57">
                  <c:v>1.9266341741547472</c:v>
                </c:pt>
                <c:pt idx="60" formatCode="#\ ##0.0">
                  <c:v>-2.6449953374607706</c:v>
                </c:pt>
                <c:pt idx="61" formatCode="#\ ##0.0">
                  <c:v>6.7189821553966285</c:v>
                </c:pt>
                <c:pt idx="62" formatCode="#\ ##0.0">
                  <c:v>1.6631899408625497</c:v>
                </c:pt>
                <c:pt idx="63" formatCode="#\ ##0.0">
                  <c:v>2.0620161502292311</c:v>
                </c:pt>
                <c:pt idx="64" formatCode="#\ ##0.0">
                  <c:v>4.4036903739799538</c:v>
                </c:pt>
                <c:pt idx="65" formatCode="#\ ##0.0">
                  <c:v>2.4918019464924033</c:v>
                </c:pt>
                <c:pt idx="66" formatCode="#\ ##0.0">
                  <c:v>4.4286437633109204</c:v>
                </c:pt>
                <c:pt idx="67" formatCode="#\ ##0.0">
                  <c:v>-0.94665219145873769</c:v>
                </c:pt>
                <c:pt idx="68" formatCode="#\ ##0.0">
                  <c:v>3.4128062174876663</c:v>
                </c:pt>
                <c:pt idx="69" formatCode="#\ ##0.0">
                  <c:v>3.7357097527512177</c:v>
                </c:pt>
                <c:pt idx="70" formatCode="#\ ##0.0">
                  <c:v>2.7627407512868554</c:v>
                </c:pt>
                <c:pt idx="71" formatCode="#\ ##0.0">
                  <c:v>2.9799769533731468</c:v>
                </c:pt>
                <c:pt idx="72" formatCode="#\ ##0.0">
                  <c:v>4.9018192986478279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1-4260-932D-544A29D5270D}"/>
            </c:ext>
          </c:extLst>
        </c:ser>
        <c:ser>
          <c:idx val="2"/>
          <c:order val="2"/>
          <c:tx>
            <c:strRef>
              <c:f>'59. ábra'!$A$7</c:f>
              <c:strCache>
                <c:ptCount val="1"/>
                <c:pt idx="0">
                  <c:v>Állam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multiLvlStrRef>
              <c:f>'59.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'59. ábra'!$C$7:$BW$7</c:f>
              <c:numCache>
                <c:formatCode>0.0</c:formatCode>
                <c:ptCount val="73"/>
                <c:pt idx="0">
                  <c:v>-3.5435575780388735</c:v>
                </c:pt>
                <c:pt idx="1">
                  <c:v>-4.7765189734292468</c:v>
                </c:pt>
                <c:pt idx="2">
                  <c:v>-4.5400186109621314</c:v>
                </c:pt>
                <c:pt idx="3">
                  <c:v>-5.2171597316768441</c:v>
                </c:pt>
                <c:pt idx="4">
                  <c:v>-2.547171852179777</c:v>
                </c:pt>
                <c:pt idx="5">
                  <c:v>-2.5034658754261714</c:v>
                </c:pt>
                <c:pt idx="6">
                  <c:v>-2.9484121468854667</c:v>
                </c:pt>
                <c:pt idx="7">
                  <c:v>-1.8617484606386099</c:v>
                </c:pt>
                <c:pt idx="8">
                  <c:v>-1.8291898316398874</c:v>
                </c:pt>
                <c:pt idx="9">
                  <c:v>-2.4709399748233696</c:v>
                </c:pt>
                <c:pt idx="10">
                  <c:v>-2.1565191627499116</c:v>
                </c:pt>
                <c:pt idx="11">
                  <c:v>-2.1438778538710799</c:v>
                </c:pt>
                <c:pt idx="12">
                  <c:v>-8.0498900318665996</c:v>
                </c:pt>
                <c:pt idx="15" formatCode="#\ ##0.0">
                  <c:v>-2.9434113474124755</c:v>
                </c:pt>
                <c:pt idx="16" formatCode="#\ ##0.0">
                  <c:v>-6.1369337838111226</c:v>
                </c:pt>
                <c:pt idx="17" formatCode="#\ ##0.0">
                  <c:v>-7.2650749961806929</c:v>
                </c:pt>
                <c:pt idx="18" formatCode="#\ ##0.0">
                  <c:v>-1.6694635064715433</c:v>
                </c:pt>
                <c:pt idx="19" formatCode="#\ ##0.0">
                  <c:v>-6.0412647667643622</c:v>
                </c:pt>
                <c:pt idx="20" formatCode="#\ ##0.0">
                  <c:v>-0.99014895924530466</c:v>
                </c:pt>
                <c:pt idx="21" formatCode="#\ ##0.0">
                  <c:v>-4.0894286530844042</c:v>
                </c:pt>
                <c:pt idx="22" formatCode="#\ ##0.0">
                  <c:v>-1.0085229790948977</c:v>
                </c:pt>
                <c:pt idx="23" formatCode="#\ ##0.0">
                  <c:v>0.60220481134272263</c:v>
                </c:pt>
                <c:pt idx="24" formatCode="#\ ##0.0">
                  <c:v>1.490487782304843</c:v>
                </c:pt>
                <c:pt idx="25" formatCode="#\ ##0.0">
                  <c:v>0.51217589259224006</c:v>
                </c:pt>
                <c:pt idx="26" formatCode="#\ ##0.0">
                  <c:v>0.32151029648770485</c:v>
                </c:pt>
                <c:pt idx="27" formatCode="#\ ##0.0">
                  <c:v>-6.6402584407059315</c:v>
                </c:pt>
                <c:pt idx="30">
                  <c:v>-3.5925989912495675</c:v>
                </c:pt>
                <c:pt idx="31">
                  <c:v>-7.2025973297124066</c:v>
                </c:pt>
                <c:pt idx="32">
                  <c:v>-7.4156188972753441</c:v>
                </c:pt>
                <c:pt idx="33">
                  <c:v>-4.8830050484545184</c:v>
                </c:pt>
                <c:pt idx="34">
                  <c:v>-3.755599597768323</c:v>
                </c:pt>
                <c:pt idx="35">
                  <c:v>-4.1838647025163116</c:v>
                </c:pt>
                <c:pt idx="36">
                  <c:v>-3.6262328894964266</c:v>
                </c:pt>
                <c:pt idx="37">
                  <c:v>-2.5688130443859127</c:v>
                </c:pt>
                <c:pt idx="38">
                  <c:v>-2.3977522997344387</c:v>
                </c:pt>
                <c:pt idx="39">
                  <c:v>-1.5312981290002696</c:v>
                </c:pt>
                <c:pt idx="40">
                  <c:v>-0.20512784254945066</c:v>
                </c:pt>
                <c:pt idx="41">
                  <c:v>-0.69044610565815157</c:v>
                </c:pt>
                <c:pt idx="42">
                  <c:v>-6.2375026461924898</c:v>
                </c:pt>
                <c:pt idx="45">
                  <c:v>-2.5284805789714628</c:v>
                </c:pt>
                <c:pt idx="46">
                  <c:v>-5.774655358558153</c:v>
                </c:pt>
                <c:pt idx="47">
                  <c:v>-5.6899456948145373</c:v>
                </c:pt>
                <c:pt idx="48">
                  <c:v>-3.7833516818714106</c:v>
                </c:pt>
                <c:pt idx="49">
                  <c:v>-4.0237469708069371</c:v>
                </c:pt>
                <c:pt idx="50">
                  <c:v>0.19100400678588098</c:v>
                </c:pt>
                <c:pt idx="51">
                  <c:v>-3.0656917080001422</c:v>
                </c:pt>
                <c:pt idx="52">
                  <c:v>-1.4390554560999704</c:v>
                </c:pt>
                <c:pt idx="53">
                  <c:v>-2.4739825913153979</c:v>
                </c:pt>
                <c:pt idx="54">
                  <c:v>-0.90663568837000774</c:v>
                </c:pt>
                <c:pt idx="55">
                  <c:v>-0.90083849595834886</c:v>
                </c:pt>
                <c:pt idx="56">
                  <c:v>-1.1120202162249693</c:v>
                </c:pt>
                <c:pt idx="57">
                  <c:v>-4.609075608138113</c:v>
                </c:pt>
                <c:pt idx="60" formatCode="#\ ##0.0">
                  <c:v>-5.4929232027735901</c:v>
                </c:pt>
                <c:pt idx="61" formatCode="#\ ##0.0">
                  <c:v>-8.6896377132627496</c:v>
                </c:pt>
                <c:pt idx="62" formatCode="#\ ##0.0">
                  <c:v>-7.123607772350617</c:v>
                </c:pt>
                <c:pt idx="63" formatCode="#\ ##0.0">
                  <c:v>-5.5184572131290972</c:v>
                </c:pt>
                <c:pt idx="64" formatCode="#\ ##0.0">
                  <c:v>-3.7369945307453154</c:v>
                </c:pt>
                <c:pt idx="65" formatCode="#\ ##0.0">
                  <c:v>-2.1926781169060856</c:v>
                </c:pt>
                <c:pt idx="66" formatCode="#\ ##0.0">
                  <c:v>-1.2283488269965277</c:v>
                </c:pt>
                <c:pt idx="67" formatCode="#\ ##0.0">
                  <c:v>-0.59387869507938917</c:v>
                </c:pt>
                <c:pt idx="68" formatCode="#\ ##0.0">
                  <c:v>-2.7608238040208075</c:v>
                </c:pt>
                <c:pt idx="69" formatCode="#\ ##0.0">
                  <c:v>-2.6562553000323934</c:v>
                </c:pt>
                <c:pt idx="70" formatCode="#\ ##0.0">
                  <c:v>-3.0215444845877788</c:v>
                </c:pt>
                <c:pt idx="71" formatCode="#\ ##0.0">
                  <c:v>-4.341607951363045</c:v>
                </c:pt>
                <c:pt idx="72">
                  <c:v>-8.0216010208929607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1-4260-932D-544A29D5270D}"/>
            </c:ext>
          </c:extLst>
        </c:ser>
        <c:ser>
          <c:idx val="3"/>
          <c:order val="3"/>
          <c:tx>
            <c:strRef>
              <c:f>'59. ábra'!$A$8</c:f>
              <c:strCache>
                <c:ptCount val="1"/>
                <c:pt idx="0">
                  <c:v>Egyéb szektor</c:v>
                </c:pt>
              </c:strCache>
            </c:strRef>
          </c:tx>
          <c:spPr>
            <a:solidFill>
              <a:srgbClr val="DA0000"/>
            </a:solidFill>
          </c:spPr>
          <c:invertIfNegative val="0"/>
          <c:cat>
            <c:multiLvlStrRef>
              <c:f>'59.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'59. ábra'!$C$8:$BW$8</c:f>
              <c:numCache>
                <c:formatCode>0.0</c:formatCode>
                <c:ptCount val="73"/>
                <c:pt idx="0">
                  <c:v>-5.7010262846446782</c:v>
                </c:pt>
                <c:pt idx="1">
                  <c:v>1.4869421376425671</c:v>
                </c:pt>
                <c:pt idx="2">
                  <c:v>1.378918691247816</c:v>
                </c:pt>
                <c:pt idx="3">
                  <c:v>0.58959944628326344</c:v>
                </c:pt>
                <c:pt idx="4">
                  <c:v>1.8089871499336194</c:v>
                </c:pt>
                <c:pt idx="5">
                  <c:v>3.8544545837097641</c:v>
                </c:pt>
                <c:pt idx="6">
                  <c:v>1.692264329065269</c:v>
                </c:pt>
                <c:pt idx="7">
                  <c:v>-0.25047429606878824</c:v>
                </c:pt>
                <c:pt idx="8">
                  <c:v>0.15116042841787203</c:v>
                </c:pt>
                <c:pt idx="9">
                  <c:v>-1.1286980041006678</c:v>
                </c:pt>
                <c:pt idx="10">
                  <c:v>-3.1309931479660742</c:v>
                </c:pt>
                <c:pt idx="11">
                  <c:v>-2.7399190564234162</c:v>
                </c:pt>
                <c:pt idx="12">
                  <c:v>2.197119596038819</c:v>
                </c:pt>
                <c:pt idx="15">
                  <c:v>1.1898527847765692</c:v>
                </c:pt>
                <c:pt idx="16">
                  <c:v>2.4068990534773542</c:v>
                </c:pt>
                <c:pt idx="17">
                  <c:v>0.7375457238593377</c:v>
                </c:pt>
                <c:pt idx="18">
                  <c:v>-1.6411345001278916</c:v>
                </c:pt>
                <c:pt idx="19">
                  <c:v>3.0346722132670347</c:v>
                </c:pt>
                <c:pt idx="20">
                  <c:v>1.9855037051255615</c:v>
                </c:pt>
                <c:pt idx="21">
                  <c:v>0.96907953259899049</c:v>
                </c:pt>
                <c:pt idx="22">
                  <c:v>1.1551687986453025</c:v>
                </c:pt>
                <c:pt idx="23">
                  <c:v>-1.7287597581340588</c:v>
                </c:pt>
                <c:pt idx="24">
                  <c:v>-1.2268956850523134</c:v>
                </c:pt>
                <c:pt idx="25">
                  <c:v>-2.207079953689163</c:v>
                </c:pt>
                <c:pt idx="26">
                  <c:v>-3.9392983265201349</c:v>
                </c:pt>
                <c:pt idx="27">
                  <c:v>3.8791377631987096</c:v>
                </c:pt>
                <c:pt idx="30">
                  <c:v>-1.329654463329315</c:v>
                </c:pt>
                <c:pt idx="31">
                  <c:v>-0.36550831865454025</c:v>
                </c:pt>
                <c:pt idx="32">
                  <c:v>-1.7968249423138687</c:v>
                </c:pt>
                <c:pt idx="33">
                  <c:v>-2.4713627815775787</c:v>
                </c:pt>
                <c:pt idx="34">
                  <c:v>-2.6332023591554305</c:v>
                </c:pt>
                <c:pt idx="35">
                  <c:v>8.255898750675783E-3</c:v>
                </c:pt>
                <c:pt idx="36">
                  <c:v>-0.76290559011533521</c:v>
                </c:pt>
                <c:pt idx="37">
                  <c:v>0.10562654684864992</c:v>
                </c:pt>
                <c:pt idx="38">
                  <c:v>-1.634645163784425</c:v>
                </c:pt>
                <c:pt idx="39">
                  <c:v>1.6933111357429669</c:v>
                </c:pt>
                <c:pt idx="40">
                  <c:v>-2.2008533298471695</c:v>
                </c:pt>
                <c:pt idx="41">
                  <c:v>0.54857439646287831</c:v>
                </c:pt>
                <c:pt idx="42">
                  <c:v>3.9645478795681899</c:v>
                </c:pt>
                <c:pt idx="45">
                  <c:v>-7.3295496568323077</c:v>
                </c:pt>
                <c:pt idx="46">
                  <c:v>-2.8349839926609626</c:v>
                </c:pt>
                <c:pt idx="47">
                  <c:v>0.38833413747439138</c:v>
                </c:pt>
                <c:pt idx="48">
                  <c:v>-0.19634104439411271</c:v>
                </c:pt>
                <c:pt idx="49">
                  <c:v>2.9231118426328253</c:v>
                </c:pt>
                <c:pt idx="50">
                  <c:v>-1.1605306741420605</c:v>
                </c:pt>
                <c:pt idx="51">
                  <c:v>-0.44840756314089791</c:v>
                </c:pt>
                <c:pt idx="52">
                  <c:v>-1.3451576830693157</c:v>
                </c:pt>
                <c:pt idx="53">
                  <c:v>-1.7598687254399987</c:v>
                </c:pt>
                <c:pt idx="54">
                  <c:v>-2.0810979944944124</c:v>
                </c:pt>
                <c:pt idx="55">
                  <c:v>-2.2338292060264457</c:v>
                </c:pt>
                <c:pt idx="56">
                  <c:v>-2.5305438011105283</c:v>
                </c:pt>
                <c:pt idx="57">
                  <c:v>2.6915422612814615</c:v>
                </c:pt>
                <c:pt idx="60">
                  <c:v>-3.9208126155445351</c:v>
                </c:pt>
                <c:pt idx="61">
                  <c:v>-2.5063866234421095</c:v>
                </c:pt>
                <c:pt idx="62">
                  <c:v>0.87646128013237412</c:v>
                </c:pt>
                <c:pt idx="63">
                  <c:v>-0.11956617964644867</c:v>
                </c:pt>
                <c:pt idx="64">
                  <c:v>-3.1860262170332394</c:v>
                </c:pt>
                <c:pt idx="65">
                  <c:v>0.78705514546026323</c:v>
                </c:pt>
                <c:pt idx="66">
                  <c:v>-1.1895464608491433</c:v>
                </c:pt>
                <c:pt idx="67">
                  <c:v>2.9035400090647108</c:v>
                </c:pt>
                <c:pt idx="68">
                  <c:v>0.90515353837953527</c:v>
                </c:pt>
                <c:pt idx="69">
                  <c:v>-2.750114243355771</c:v>
                </c:pt>
                <c:pt idx="70">
                  <c:v>-2.2554180457650292</c:v>
                </c:pt>
                <c:pt idx="71">
                  <c:v>-0.93956248383555963</c:v>
                </c:pt>
                <c:pt idx="72">
                  <c:v>0.41358353079261434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1-4260-932D-544A29D52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6698368"/>
        <c:axId val="186716544"/>
      </c:barChart>
      <c:lineChart>
        <c:grouping val="standard"/>
        <c:varyColors val="0"/>
        <c:ser>
          <c:idx val="0"/>
          <c:order val="0"/>
          <c:tx>
            <c:strRef>
              <c:f>'59. ábra'!$A$5</c:f>
              <c:strCache>
                <c:ptCount val="1"/>
                <c:pt idx="0">
                  <c:v>Külső fin. képesség (pénzügyi mérleg alapján)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3-A081-4260-932D-544A29D5270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4-A081-4260-932D-544A29D5270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5-A081-4260-932D-544A29D5270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A081-4260-932D-544A29D5270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A081-4260-932D-544A29D5270D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08-A081-4260-932D-544A29D5270D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9-A081-4260-932D-544A29D5270D}"/>
              </c:ext>
            </c:extLst>
          </c:dPt>
          <c:cat>
            <c:multiLvlStrRef>
              <c:f>'59.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'59. ábra'!$C$5:$BW$5</c:f>
              <c:numCache>
                <c:formatCode>0.0</c:formatCode>
                <c:ptCount val="73"/>
                <c:pt idx="0">
                  <c:v>-7.9341998486542735</c:v>
                </c:pt>
                <c:pt idx="1">
                  <c:v>0.11467901410581467</c:v>
                </c:pt>
                <c:pt idx="2">
                  <c:v>1.0895778218500143</c:v>
                </c:pt>
                <c:pt idx="3">
                  <c:v>0.55704748800418824</c:v>
                </c:pt>
                <c:pt idx="4">
                  <c:v>4.5209478863660708</c:v>
                </c:pt>
                <c:pt idx="5">
                  <c:v>6.2368289965049772</c:v>
                </c:pt>
                <c:pt idx="6">
                  <c:v>4.2393760376590359</c:v>
                </c:pt>
                <c:pt idx="7">
                  <c:v>5.9056431152305677</c:v>
                </c:pt>
                <c:pt idx="8">
                  <c:v>3.0558557804133359</c:v>
                </c:pt>
                <c:pt idx="9">
                  <c:v>1.4707593287158485</c:v>
                </c:pt>
                <c:pt idx="10">
                  <c:v>0.78921369747799397</c:v>
                </c:pt>
                <c:pt idx="11">
                  <c:v>0.10457222372932051</c:v>
                </c:pt>
                <c:pt idx="12">
                  <c:v>0.18931574473842341</c:v>
                </c:pt>
                <c:pt idx="15">
                  <c:v>-1.1316473413717516</c:v>
                </c:pt>
                <c:pt idx="16">
                  <c:v>-1.9040317766021533</c:v>
                </c:pt>
                <c:pt idx="17">
                  <c:v>-3.1347065658470648</c:v>
                </c:pt>
                <c:pt idx="18">
                  <c:v>-1.8538453062356284</c:v>
                </c:pt>
                <c:pt idx="19">
                  <c:v>0.29064152735351978</c:v>
                </c:pt>
                <c:pt idx="20">
                  <c:v>1.6711519280350788</c:v>
                </c:pt>
                <c:pt idx="21">
                  <c:v>1.4686462372950093</c:v>
                </c:pt>
                <c:pt idx="22">
                  <c:v>3.7209266675156956</c:v>
                </c:pt>
                <c:pt idx="23">
                  <c:v>2.5454205255632587</c:v>
                </c:pt>
                <c:pt idx="24">
                  <c:v>2.2103931788173825</c:v>
                </c:pt>
                <c:pt idx="25">
                  <c:v>1.1369903353213393</c:v>
                </c:pt>
                <c:pt idx="26">
                  <c:v>0.77736887648988262</c:v>
                </c:pt>
                <c:pt idx="27">
                  <c:v>4.2355851339239647</c:v>
                </c:pt>
                <c:pt idx="30">
                  <c:v>-7.7710271548506764</c:v>
                </c:pt>
                <c:pt idx="31">
                  <c:v>-4.4441381098864019</c:v>
                </c:pt>
                <c:pt idx="32">
                  <c:v>-6.4228401264025408</c:v>
                </c:pt>
                <c:pt idx="33">
                  <c:v>-5.177388325207537</c:v>
                </c:pt>
                <c:pt idx="34">
                  <c:v>-2.2947487336035564</c:v>
                </c:pt>
                <c:pt idx="35">
                  <c:v>-1.1628997515681179</c:v>
                </c:pt>
                <c:pt idx="36">
                  <c:v>-1.1742963197376768</c:v>
                </c:pt>
                <c:pt idx="37">
                  <c:v>0.1236487464675521</c:v>
                </c:pt>
                <c:pt idx="38">
                  <c:v>0.31351449325421621</c:v>
                </c:pt>
                <c:pt idx="39">
                  <c:v>-0.48717160387770303</c:v>
                </c:pt>
                <c:pt idx="40">
                  <c:v>0.23790032018782847</c:v>
                </c:pt>
                <c:pt idx="41">
                  <c:v>1.4752538160450921</c:v>
                </c:pt>
                <c:pt idx="42">
                  <c:v>3.5974358087866816</c:v>
                </c:pt>
                <c:pt idx="45">
                  <c:v>-9.1092395851898385</c:v>
                </c:pt>
                <c:pt idx="46">
                  <c:v>-3.8080617078239385</c:v>
                </c:pt>
                <c:pt idx="47">
                  <c:v>-3.5348965444421143</c:v>
                </c:pt>
                <c:pt idx="48">
                  <c:v>-4.7713678659832128</c:v>
                </c:pt>
                <c:pt idx="49">
                  <c:v>0.43383888974212947</c:v>
                </c:pt>
                <c:pt idx="50">
                  <c:v>-0.7221079750217263</c:v>
                </c:pt>
                <c:pt idx="51">
                  <c:v>-0.40487794005236677</c:v>
                </c:pt>
                <c:pt idx="52">
                  <c:v>-0.56965484733149796</c:v>
                </c:pt>
                <c:pt idx="53">
                  <c:v>-2.082996613264406</c:v>
                </c:pt>
                <c:pt idx="54">
                  <c:v>-3.1270886986394553</c:v>
                </c:pt>
                <c:pt idx="55">
                  <c:v>-2.4297948170782804</c:v>
                </c:pt>
                <c:pt idx="56">
                  <c:v>-1.1283201868211006</c:v>
                </c:pt>
                <c:pt idx="57">
                  <c:v>9.1008272980959044E-3</c:v>
                </c:pt>
                <c:pt idx="60">
                  <c:v>-12.058731155778895</c:v>
                </c:pt>
                <c:pt idx="61">
                  <c:v>-4.4770421813082297</c:v>
                </c:pt>
                <c:pt idx="62">
                  <c:v>-4.5839565513556932</c:v>
                </c:pt>
                <c:pt idx="63">
                  <c:v>-3.5760072425463147</c:v>
                </c:pt>
                <c:pt idx="64">
                  <c:v>-2.5193303737986015</c:v>
                </c:pt>
                <c:pt idx="65">
                  <c:v>1.0861789750465809</c:v>
                </c:pt>
                <c:pt idx="66">
                  <c:v>2.0107484754652494</c:v>
                </c:pt>
                <c:pt idx="67">
                  <c:v>1.3630091225265837</c:v>
                </c:pt>
                <c:pt idx="68">
                  <c:v>1.5571359518463941</c:v>
                </c:pt>
                <c:pt idx="69">
                  <c:v>-1.6706597906369465</c:v>
                </c:pt>
                <c:pt idx="70">
                  <c:v>-2.5142217790659522</c:v>
                </c:pt>
                <c:pt idx="71">
                  <c:v>-2.3011934818254578</c:v>
                </c:pt>
                <c:pt idx="72">
                  <c:v>-2.7061981914525179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081-4260-932D-544A29D5270D}"/>
            </c:ext>
          </c:extLst>
        </c:ser>
        <c:ser>
          <c:idx val="4"/>
          <c:order val="4"/>
          <c:spPr>
            <a:ln w="12700"/>
          </c:spPr>
          <c:marker>
            <c:symbol val="none"/>
          </c:marker>
          <c:cat>
            <c:multiLvlStrRef>
              <c:f>'59.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'59. ábra'!$C$9:$BU$9</c:f>
              <c:numCache>
                <c:formatCode>General</c:formatCode>
                <c:ptCount val="71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081-4260-932D-544A29D52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24736"/>
        <c:axId val="186718464"/>
      </c:lineChart>
      <c:catAx>
        <c:axId val="186698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71654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86716544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310085610738727E-2"/>
              <c:y val="6.50921114021164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698368"/>
        <c:crosses val="autoZero"/>
        <c:crossBetween val="between"/>
        <c:majorUnit val="2"/>
      </c:valAx>
      <c:valAx>
        <c:axId val="186718464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804605197657596"/>
              <c:y val="6.301153572968512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724736"/>
        <c:crosses val="max"/>
        <c:crossBetween val="between"/>
        <c:majorUnit val="2"/>
      </c:valAx>
      <c:catAx>
        <c:axId val="18672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1846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9884769643915874"/>
          <c:w val="1"/>
          <c:h val="0.1011523035608412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70982833474227E-2"/>
          <c:y val="5.7792068609303179E-2"/>
          <c:w val="0.82364362306831296"/>
          <c:h val="0.52113113694497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'46. ábra'!$C$2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  <a:prstDash val="solid"/>
            </a:ln>
            <a:effectLst/>
          </c:spPr>
          <c:invertIfNegative val="0"/>
          <c:cat>
            <c:strRef>
              <c:f>'46. ábra'!$B$3:$B$30</c:f>
              <c:strCache>
                <c:ptCount val="28"/>
                <c:pt idx="0">
                  <c:v>Málta</c:v>
                </c:pt>
                <c:pt idx="1">
                  <c:v>Görögo.</c:v>
                </c:pt>
                <c:pt idx="2">
                  <c:v>Horváto.</c:v>
                </c:pt>
                <c:pt idx="3">
                  <c:v>Ciprus</c:v>
                </c:pt>
                <c:pt idx="4">
                  <c:v>Bulgária</c:v>
                </c:pt>
                <c:pt idx="5">
                  <c:v>Spanyolo.</c:v>
                </c:pt>
                <c:pt idx="6">
                  <c:v>Hollandia</c:v>
                </c:pt>
                <c:pt idx="7">
                  <c:v>Portugália</c:v>
                </c:pt>
                <c:pt idx="8">
                  <c:v>Franciao.</c:v>
                </c:pt>
                <c:pt idx="9">
                  <c:v>Dánia</c:v>
                </c:pt>
                <c:pt idx="10">
                  <c:v>Belgium</c:v>
                </c:pt>
                <c:pt idx="11">
                  <c:v>Németo.</c:v>
                </c:pt>
                <c:pt idx="12">
                  <c:v>Románia</c:v>
                </c:pt>
                <c:pt idx="13">
                  <c:v>Magyaro.</c:v>
                </c:pt>
                <c:pt idx="14">
                  <c:v>Olaszo.</c:v>
                </c:pt>
                <c:pt idx="15">
                  <c:v>Ausztria</c:v>
                </c:pt>
                <c:pt idx="16">
                  <c:v>Finnország</c:v>
                </c:pt>
                <c:pt idx="17">
                  <c:v>Észtország</c:v>
                </c:pt>
                <c:pt idx="18">
                  <c:v>Szlovénia</c:v>
                </c:pt>
                <c:pt idx="19">
                  <c:v>Svédország</c:v>
                </c:pt>
                <c:pt idx="20">
                  <c:v>Luxemburg</c:v>
                </c:pt>
                <c:pt idx="21">
                  <c:v>Szlovákia</c:v>
                </c:pt>
                <c:pt idx="22">
                  <c:v>Lettország</c:v>
                </c:pt>
                <c:pt idx="23">
                  <c:v>Lengyelo.</c:v>
                </c:pt>
                <c:pt idx="24">
                  <c:v>Csehország</c:v>
                </c:pt>
                <c:pt idx="25">
                  <c:v>Litvánia</c:v>
                </c:pt>
                <c:pt idx="26">
                  <c:v>Egyesült Kir.</c:v>
                </c:pt>
                <c:pt idx="27">
                  <c:v>Írország</c:v>
                </c:pt>
              </c:strCache>
            </c:strRef>
          </c:cat>
          <c:val>
            <c:numRef>
              <c:f>'46. ábra'!$C$3:$C$30</c:f>
              <c:numCache>
                <c:formatCode>0.0</c:formatCode>
                <c:ptCount val="28"/>
                <c:pt idx="0">
                  <c:v>1.4036639314809722</c:v>
                </c:pt>
                <c:pt idx="1">
                  <c:v>0.90701326474800403</c:v>
                </c:pt>
                <c:pt idx="2">
                  <c:v>1.4227399665963283</c:v>
                </c:pt>
                <c:pt idx="3">
                  <c:v>1.5418867507132319</c:v>
                </c:pt>
                <c:pt idx="4">
                  <c:v>1.7043816137292609</c:v>
                </c:pt>
                <c:pt idx="5">
                  <c:v>0.95932856368678854</c:v>
                </c:pt>
                <c:pt idx="6">
                  <c:v>0.1184550276174221</c:v>
                </c:pt>
                <c:pt idx="7">
                  <c:v>1.5520801475878203</c:v>
                </c:pt>
                <c:pt idx="8">
                  <c:v>-0.84112941982253742</c:v>
                </c:pt>
                <c:pt idx="9">
                  <c:v>0.34498144910264106</c:v>
                </c:pt>
                <c:pt idx="10">
                  <c:v>-0.72048424429277647</c:v>
                </c:pt>
                <c:pt idx="11">
                  <c:v>-0.70365194888499261</c:v>
                </c:pt>
                <c:pt idx="12">
                  <c:v>-0.73811028332112727</c:v>
                </c:pt>
                <c:pt idx="13">
                  <c:v>0.44828656352641216</c:v>
                </c:pt>
                <c:pt idx="14">
                  <c:v>0.57392827581286987</c:v>
                </c:pt>
                <c:pt idx="15">
                  <c:v>0.61834559949500267</c:v>
                </c:pt>
                <c:pt idx="16">
                  <c:v>0.19560556964878539</c:v>
                </c:pt>
                <c:pt idx="17">
                  <c:v>1.5390196301201431</c:v>
                </c:pt>
                <c:pt idx="18">
                  <c:v>1.858987073254676</c:v>
                </c:pt>
                <c:pt idx="19">
                  <c:v>0.35254084075697989</c:v>
                </c:pt>
                <c:pt idx="20">
                  <c:v>-0.13622750009863704</c:v>
                </c:pt>
                <c:pt idx="21">
                  <c:v>0.93433269997092205</c:v>
                </c:pt>
                <c:pt idx="22">
                  <c:v>2.3795206917947445</c:v>
                </c:pt>
                <c:pt idx="23">
                  <c:v>1.4507950389655024</c:v>
                </c:pt>
                <c:pt idx="24">
                  <c:v>-0.30338724088549407</c:v>
                </c:pt>
                <c:pt idx="25">
                  <c:v>3.4859327460894987</c:v>
                </c:pt>
                <c:pt idx="26">
                  <c:v>5.8686235571512535</c:v>
                </c:pt>
                <c:pt idx="27">
                  <c:v>3.0207596952938545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E-4687-8FC7-642B89163328}"/>
            </c:ext>
          </c:extLst>
        </c:ser>
        <c:ser>
          <c:idx val="1"/>
          <c:order val="1"/>
          <c:tx>
            <c:strRef>
              <c:f>'46. ábra'!$D$2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0C2148"/>
            </a:solidFill>
            <a:ln>
              <a:solidFill>
                <a:srgbClr val="0C2148"/>
              </a:solidFill>
              <a:prstDash val="solid"/>
            </a:ln>
            <a:effectLst/>
          </c:spPr>
          <c:invertIfNegative val="0"/>
          <c:cat>
            <c:strRef>
              <c:f>'46. ábra'!$B$3:$B$30</c:f>
              <c:strCache>
                <c:ptCount val="28"/>
                <c:pt idx="0">
                  <c:v>Málta</c:v>
                </c:pt>
                <c:pt idx="1">
                  <c:v>Görögo.</c:v>
                </c:pt>
                <c:pt idx="2">
                  <c:v>Horváto.</c:v>
                </c:pt>
                <c:pt idx="3">
                  <c:v>Ciprus</c:v>
                </c:pt>
                <c:pt idx="4">
                  <c:v>Bulgária</c:v>
                </c:pt>
                <c:pt idx="5">
                  <c:v>Spanyolo.</c:v>
                </c:pt>
                <c:pt idx="6">
                  <c:v>Hollandia</c:v>
                </c:pt>
                <c:pt idx="7">
                  <c:v>Portugália</c:v>
                </c:pt>
                <c:pt idx="8">
                  <c:v>Franciao.</c:v>
                </c:pt>
                <c:pt idx="9">
                  <c:v>Dánia</c:v>
                </c:pt>
                <c:pt idx="10">
                  <c:v>Belgium</c:v>
                </c:pt>
                <c:pt idx="11">
                  <c:v>Németo.</c:v>
                </c:pt>
                <c:pt idx="12">
                  <c:v>Románia</c:v>
                </c:pt>
                <c:pt idx="13">
                  <c:v>Magyaro.</c:v>
                </c:pt>
                <c:pt idx="14">
                  <c:v>Olaszo.</c:v>
                </c:pt>
                <c:pt idx="15">
                  <c:v>Ausztria</c:v>
                </c:pt>
                <c:pt idx="16">
                  <c:v>Finnország</c:v>
                </c:pt>
                <c:pt idx="17">
                  <c:v>Észtország</c:v>
                </c:pt>
                <c:pt idx="18">
                  <c:v>Szlovénia</c:v>
                </c:pt>
                <c:pt idx="19">
                  <c:v>Svédország</c:v>
                </c:pt>
                <c:pt idx="20">
                  <c:v>Luxemburg</c:v>
                </c:pt>
                <c:pt idx="21">
                  <c:v>Szlovákia</c:v>
                </c:pt>
                <c:pt idx="22">
                  <c:v>Lettország</c:v>
                </c:pt>
                <c:pt idx="23">
                  <c:v>Lengyelo.</c:v>
                </c:pt>
                <c:pt idx="24">
                  <c:v>Csehország</c:v>
                </c:pt>
                <c:pt idx="25">
                  <c:v>Litvánia</c:v>
                </c:pt>
                <c:pt idx="26">
                  <c:v>Egyesült Kir.</c:v>
                </c:pt>
                <c:pt idx="27">
                  <c:v>Írország</c:v>
                </c:pt>
              </c:strCache>
            </c:strRef>
          </c:cat>
          <c:val>
            <c:numRef>
              <c:f>'46. ábra'!$D$3:$D$30</c:f>
              <c:numCache>
                <c:formatCode>0.0</c:formatCode>
                <c:ptCount val="28"/>
                <c:pt idx="0">
                  <c:v>-6.9217817652980678</c:v>
                </c:pt>
                <c:pt idx="1">
                  <c:v>-6.4975404857405623</c:v>
                </c:pt>
                <c:pt idx="2">
                  <c:v>-8.0619901119713013</c:v>
                </c:pt>
                <c:pt idx="3">
                  <c:v>-5.3610143897532776</c:v>
                </c:pt>
                <c:pt idx="4">
                  <c:v>-2.8863277527417663</c:v>
                </c:pt>
                <c:pt idx="5">
                  <c:v>-2.1846608398035374</c:v>
                </c:pt>
                <c:pt idx="6">
                  <c:v>8.9553645560450867E-2</c:v>
                </c:pt>
                <c:pt idx="7">
                  <c:v>-3.4193127302567081</c:v>
                </c:pt>
                <c:pt idx="8">
                  <c:v>-0.48212045377643592</c:v>
                </c:pt>
                <c:pt idx="9">
                  <c:v>-1.2752106590078771</c:v>
                </c:pt>
                <c:pt idx="10">
                  <c:v>0.35221840848490793</c:v>
                </c:pt>
                <c:pt idx="11">
                  <c:v>0.4159702856420634</c:v>
                </c:pt>
                <c:pt idx="12">
                  <c:v>0.4783101096973521</c:v>
                </c:pt>
                <c:pt idx="13">
                  <c:v>-1.3275579479901363</c:v>
                </c:pt>
                <c:pt idx="14">
                  <c:v>-0.31720474998831644</c:v>
                </c:pt>
                <c:pt idx="15">
                  <c:v>0.10886512243266289</c:v>
                </c:pt>
                <c:pt idx="16">
                  <c:v>-0.57461583561456275</c:v>
                </c:pt>
                <c:pt idx="17">
                  <c:v>-1.8609590210984148</c:v>
                </c:pt>
                <c:pt idx="18">
                  <c:v>-1.0069733035204695</c:v>
                </c:pt>
                <c:pt idx="19">
                  <c:v>9.8908571592942376E-2</c:v>
                </c:pt>
                <c:pt idx="20">
                  <c:v>-1.0580910277866735</c:v>
                </c:pt>
                <c:pt idx="21">
                  <c:v>-1.5007681911399118E-2</c:v>
                </c:pt>
                <c:pt idx="22">
                  <c:v>-1.1250823564540671</c:v>
                </c:pt>
                <c:pt idx="23">
                  <c:v>1.186175712275972E-2</c:v>
                </c:pt>
                <c:pt idx="24">
                  <c:v>6.5922791141920678E-2</c:v>
                </c:pt>
                <c:pt idx="25">
                  <c:v>0.15982715361619704</c:v>
                </c:pt>
                <c:pt idx="26">
                  <c:v>-4.4997675697950221</c:v>
                </c:pt>
                <c:pt idx="27">
                  <c:v>4.6125980026516444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0E-4687-8FC7-642B89163328}"/>
            </c:ext>
          </c:extLst>
        </c:ser>
        <c:ser>
          <c:idx val="2"/>
          <c:order val="2"/>
          <c:tx>
            <c:strRef>
              <c:f>'46. ábra'!$E$2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  <a:prstDash val="solid"/>
            </a:ln>
            <a:effectLst/>
          </c:spPr>
          <c:invertIfNegative val="0"/>
          <c:cat>
            <c:strRef>
              <c:f>'46. ábra'!$B$3:$B$30</c:f>
              <c:strCache>
                <c:ptCount val="28"/>
                <c:pt idx="0">
                  <c:v>Málta</c:v>
                </c:pt>
                <c:pt idx="1">
                  <c:v>Görögo.</c:v>
                </c:pt>
                <c:pt idx="2">
                  <c:v>Horváto.</c:v>
                </c:pt>
                <c:pt idx="3">
                  <c:v>Ciprus</c:v>
                </c:pt>
                <c:pt idx="4">
                  <c:v>Bulgária</c:v>
                </c:pt>
                <c:pt idx="5">
                  <c:v>Spanyolo.</c:v>
                </c:pt>
                <c:pt idx="6">
                  <c:v>Hollandia</c:v>
                </c:pt>
                <c:pt idx="7">
                  <c:v>Portugália</c:v>
                </c:pt>
                <c:pt idx="8">
                  <c:v>Franciao.</c:v>
                </c:pt>
                <c:pt idx="9">
                  <c:v>Dánia</c:v>
                </c:pt>
                <c:pt idx="10">
                  <c:v>Belgium</c:v>
                </c:pt>
                <c:pt idx="11">
                  <c:v>Németo.</c:v>
                </c:pt>
                <c:pt idx="12">
                  <c:v>Románia</c:v>
                </c:pt>
                <c:pt idx="13">
                  <c:v>Magyaro.</c:v>
                </c:pt>
                <c:pt idx="14">
                  <c:v>Olaszo.</c:v>
                </c:pt>
                <c:pt idx="15">
                  <c:v>Ausztria</c:v>
                </c:pt>
                <c:pt idx="16">
                  <c:v>Finnország</c:v>
                </c:pt>
                <c:pt idx="17">
                  <c:v>Észtország</c:v>
                </c:pt>
                <c:pt idx="18">
                  <c:v>Szlovénia</c:v>
                </c:pt>
                <c:pt idx="19">
                  <c:v>Svédország</c:v>
                </c:pt>
                <c:pt idx="20">
                  <c:v>Luxemburg</c:v>
                </c:pt>
                <c:pt idx="21">
                  <c:v>Szlovákia</c:v>
                </c:pt>
                <c:pt idx="22">
                  <c:v>Lettország</c:v>
                </c:pt>
                <c:pt idx="23">
                  <c:v>Lengyelo.</c:v>
                </c:pt>
                <c:pt idx="24">
                  <c:v>Csehország</c:v>
                </c:pt>
                <c:pt idx="25">
                  <c:v>Litvánia</c:v>
                </c:pt>
                <c:pt idx="26">
                  <c:v>Egyesült Kir.</c:v>
                </c:pt>
                <c:pt idx="27">
                  <c:v>Írország</c:v>
                </c:pt>
              </c:strCache>
            </c:strRef>
          </c:cat>
          <c:val>
            <c:numRef>
              <c:f>'46. ábra'!$E$3:$E$30</c:f>
              <c:numCache>
                <c:formatCode>0.0</c:formatCode>
                <c:ptCount val="28"/>
                <c:pt idx="0">
                  <c:v>-1.4258375223031692</c:v>
                </c:pt>
                <c:pt idx="1">
                  <c:v>0.37231776581974596</c:v>
                </c:pt>
                <c:pt idx="2">
                  <c:v>1.4824217313887895</c:v>
                </c:pt>
                <c:pt idx="3">
                  <c:v>0.46517272382928487</c:v>
                </c:pt>
                <c:pt idx="4">
                  <c:v>0.42866482151892038</c:v>
                </c:pt>
                <c:pt idx="5">
                  <c:v>0.12492383592673353</c:v>
                </c:pt>
                <c:pt idx="6">
                  <c:v>-0.72616533380500115</c:v>
                </c:pt>
                <c:pt idx="7">
                  <c:v>0.7412370697536903</c:v>
                </c:pt>
                <c:pt idx="8">
                  <c:v>0.12760564297352062</c:v>
                </c:pt>
                <c:pt idx="9">
                  <c:v>3.7513932960877128E-2</c:v>
                </c:pt>
                <c:pt idx="10">
                  <c:v>-0.41025115426833347</c:v>
                </c:pt>
                <c:pt idx="11">
                  <c:v>0.12357403027373826</c:v>
                </c:pt>
                <c:pt idx="12">
                  <c:v>-3.1564927458129999E-2</c:v>
                </c:pt>
                <c:pt idx="13">
                  <c:v>0.89547504207537076</c:v>
                </c:pt>
                <c:pt idx="14">
                  <c:v>0.32448850288525666</c:v>
                </c:pt>
                <c:pt idx="15">
                  <c:v>-0.31420859765610853</c:v>
                </c:pt>
                <c:pt idx="16">
                  <c:v>0.93483868789558533</c:v>
                </c:pt>
                <c:pt idx="17">
                  <c:v>1.2526085760927352</c:v>
                </c:pt>
                <c:pt idx="18">
                  <c:v>-5.3784468465880364E-2</c:v>
                </c:pt>
                <c:pt idx="19">
                  <c:v>0.84566601917665851</c:v>
                </c:pt>
                <c:pt idx="20">
                  <c:v>2.8704850151101482</c:v>
                </c:pt>
                <c:pt idx="21">
                  <c:v>0.30948582312179451</c:v>
                </c:pt>
                <c:pt idx="22">
                  <c:v>0.82423993511268812</c:v>
                </c:pt>
                <c:pt idx="23">
                  <c:v>0.6384439705096443</c:v>
                </c:pt>
                <c:pt idx="24">
                  <c:v>3.0264227694345354</c:v>
                </c:pt>
                <c:pt idx="25">
                  <c:v>0.86684293430678894</c:v>
                </c:pt>
                <c:pt idx="26">
                  <c:v>1.6983674467791641</c:v>
                </c:pt>
                <c:pt idx="27">
                  <c:v>-1.4368193295068785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0E-4687-8FC7-642B89163328}"/>
            </c:ext>
          </c:extLst>
        </c:ser>
        <c:ser>
          <c:idx val="3"/>
          <c:order val="3"/>
          <c:tx>
            <c:strRef>
              <c:f>'46. ábra'!$F$2</c:f>
              <c:strCache>
                <c:ptCount val="1"/>
                <c:pt idx="0">
                  <c:v>Folyó transzfer</c:v>
                </c:pt>
              </c:strCache>
            </c:strRef>
          </c:tx>
          <c:spPr>
            <a:solidFill>
              <a:srgbClr val="F6A800"/>
            </a:solidFill>
            <a:ln>
              <a:solidFill>
                <a:srgbClr val="F6A800"/>
              </a:solidFill>
              <a:prstDash val="solid"/>
            </a:ln>
            <a:effectLst/>
          </c:spPr>
          <c:invertIfNegative val="0"/>
          <c:cat>
            <c:strRef>
              <c:f>'46. ábra'!$B$3:$B$30</c:f>
              <c:strCache>
                <c:ptCount val="28"/>
                <c:pt idx="0">
                  <c:v>Málta</c:v>
                </c:pt>
                <c:pt idx="1">
                  <c:v>Görögo.</c:v>
                </c:pt>
                <c:pt idx="2">
                  <c:v>Horváto.</c:v>
                </c:pt>
                <c:pt idx="3">
                  <c:v>Ciprus</c:v>
                </c:pt>
                <c:pt idx="4">
                  <c:v>Bulgária</c:v>
                </c:pt>
                <c:pt idx="5">
                  <c:v>Spanyolo.</c:v>
                </c:pt>
                <c:pt idx="6">
                  <c:v>Hollandia</c:v>
                </c:pt>
                <c:pt idx="7">
                  <c:v>Portugália</c:v>
                </c:pt>
                <c:pt idx="8">
                  <c:v>Franciao.</c:v>
                </c:pt>
                <c:pt idx="9">
                  <c:v>Dánia</c:v>
                </c:pt>
                <c:pt idx="10">
                  <c:v>Belgium</c:v>
                </c:pt>
                <c:pt idx="11">
                  <c:v>Németo.</c:v>
                </c:pt>
                <c:pt idx="12">
                  <c:v>Románia</c:v>
                </c:pt>
                <c:pt idx="13">
                  <c:v>Magyaro.</c:v>
                </c:pt>
                <c:pt idx="14">
                  <c:v>Olaszo.</c:v>
                </c:pt>
                <c:pt idx="15">
                  <c:v>Ausztria</c:v>
                </c:pt>
                <c:pt idx="16">
                  <c:v>Finnország</c:v>
                </c:pt>
                <c:pt idx="17">
                  <c:v>Észtország</c:v>
                </c:pt>
                <c:pt idx="18">
                  <c:v>Szlovénia</c:v>
                </c:pt>
                <c:pt idx="19">
                  <c:v>Svédország</c:v>
                </c:pt>
                <c:pt idx="20">
                  <c:v>Luxemburg</c:v>
                </c:pt>
                <c:pt idx="21">
                  <c:v>Szlovákia</c:v>
                </c:pt>
                <c:pt idx="22">
                  <c:v>Lettország</c:v>
                </c:pt>
                <c:pt idx="23">
                  <c:v>Lengyelo.</c:v>
                </c:pt>
                <c:pt idx="24">
                  <c:v>Csehország</c:v>
                </c:pt>
                <c:pt idx="25">
                  <c:v>Litvánia</c:v>
                </c:pt>
                <c:pt idx="26">
                  <c:v>Egyesült Kir.</c:v>
                </c:pt>
                <c:pt idx="27">
                  <c:v>Írország</c:v>
                </c:pt>
              </c:strCache>
            </c:strRef>
          </c:cat>
          <c:val>
            <c:numRef>
              <c:f>'46. ábra'!$F$3:$F$30</c:f>
              <c:numCache>
                <c:formatCode>0.0</c:formatCode>
                <c:ptCount val="28"/>
                <c:pt idx="0">
                  <c:v>-2.0789145535526465E-2</c:v>
                </c:pt>
                <c:pt idx="1">
                  <c:v>0.11872685647976833</c:v>
                </c:pt>
                <c:pt idx="2">
                  <c:v>0.82190984452542004</c:v>
                </c:pt>
                <c:pt idx="3">
                  <c:v>-0.39818534662217164</c:v>
                </c:pt>
                <c:pt idx="4">
                  <c:v>-1.3162962786826504</c:v>
                </c:pt>
                <c:pt idx="5">
                  <c:v>-7.8176249906161122E-2</c:v>
                </c:pt>
                <c:pt idx="6">
                  <c:v>-0.61883146599009642</c:v>
                </c:pt>
                <c:pt idx="7">
                  <c:v>1.8668497336461698E-2</c:v>
                </c:pt>
                <c:pt idx="8">
                  <c:v>0.10712143891564141</c:v>
                </c:pt>
                <c:pt idx="9">
                  <c:v>-0.12112546769068544</c:v>
                </c:pt>
                <c:pt idx="10">
                  <c:v>-0.13455096199383654</c:v>
                </c:pt>
                <c:pt idx="11">
                  <c:v>2.2797257682602101E-2</c:v>
                </c:pt>
                <c:pt idx="12">
                  <c:v>0.27465285962324515</c:v>
                </c:pt>
                <c:pt idx="13">
                  <c:v>0.18324750759425112</c:v>
                </c:pt>
                <c:pt idx="14">
                  <c:v>-7.6148333158952752E-2</c:v>
                </c:pt>
                <c:pt idx="15">
                  <c:v>0.11229851294753068</c:v>
                </c:pt>
                <c:pt idx="16">
                  <c:v>-2.4289284598206784E-2</c:v>
                </c:pt>
                <c:pt idx="17">
                  <c:v>-0.17036064661181904</c:v>
                </c:pt>
                <c:pt idx="18">
                  <c:v>0.11293387218370654</c:v>
                </c:pt>
                <c:pt idx="19">
                  <c:v>-0.30456821603291395</c:v>
                </c:pt>
                <c:pt idx="20">
                  <c:v>-0.65823838860924688</c:v>
                </c:pt>
                <c:pt idx="21">
                  <c:v>0.23037918733013507</c:v>
                </c:pt>
                <c:pt idx="22">
                  <c:v>0.15984475074966653</c:v>
                </c:pt>
                <c:pt idx="23">
                  <c:v>0.23783534929776001</c:v>
                </c:pt>
                <c:pt idx="24">
                  <c:v>-0.11688948345973027</c:v>
                </c:pt>
                <c:pt idx="25">
                  <c:v>-0.39707031630785705</c:v>
                </c:pt>
                <c:pt idx="26">
                  <c:v>1.2361041338463137</c:v>
                </c:pt>
                <c:pt idx="27">
                  <c:v>4.0020182436673046E-2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0E-4687-8FC7-642B89163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7982288"/>
        <c:axId val="1007981960"/>
      </c:barChart>
      <c:lineChart>
        <c:grouping val="standard"/>
        <c:varyColors val="0"/>
        <c:ser>
          <c:idx val="4"/>
          <c:order val="4"/>
          <c:spPr>
            <a:ln w="28575" cap="rnd">
              <a:solidFill>
                <a:srgbClr val="669933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B0E-4687-8FC7-642B89163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946584"/>
        <c:axId val="995944288"/>
      </c:lineChart>
      <c:catAx>
        <c:axId val="1007982288"/>
        <c:scaling>
          <c:orientation val="minMax"/>
        </c:scaling>
        <c:delete val="0"/>
        <c:axPos val="b"/>
        <c:numFmt formatCode="mmm\.dd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7981960"/>
        <c:crosses val="autoZero"/>
        <c:auto val="1"/>
        <c:lblAlgn val="ctr"/>
        <c:lblOffset val="100"/>
        <c:tickLblSkip val="1"/>
        <c:noMultiLvlLbl val="0"/>
      </c:catAx>
      <c:valAx>
        <c:axId val="100798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362519841269841E-2"/>
              <c:y val="1.34236111111111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7982288"/>
        <c:crosses val="autoZero"/>
        <c:crossBetween val="between"/>
      </c:valAx>
      <c:valAx>
        <c:axId val="995944288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8087480158730158"/>
              <c:y val="1.34236111111111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5946584"/>
        <c:crosses val="max"/>
        <c:crossBetween val="between"/>
      </c:valAx>
      <c:catAx>
        <c:axId val="995946584"/>
        <c:scaling>
          <c:orientation val="minMax"/>
        </c:scaling>
        <c:delete val="1"/>
        <c:axPos val="b"/>
        <c:majorTickMark val="out"/>
        <c:minorTickMark val="none"/>
        <c:tickLblPos val="nextTo"/>
        <c:crossAx val="9959442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1.2966666666666666E-2"/>
          <c:y val="0.82874965277777779"/>
          <c:w val="0.97659537275105235"/>
          <c:h val="7.4236458333333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891560626645128E-2"/>
          <c:y val="5.7702026040944099E-2"/>
          <c:w val="0.92092549019607839"/>
          <c:h val="0.6139427335821157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'59. ábra'!$B$6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</c:spPr>
          <c:invertIfNegative val="0"/>
          <c:cat>
            <c:multiLvlStrRef>
              <c:f>'59. ábra'!$C$1:$BW$2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'59. ábra'!$C$6:$BW$6</c:f>
              <c:numCache>
                <c:formatCode>0.0</c:formatCode>
                <c:ptCount val="73"/>
                <c:pt idx="0">
                  <c:v>1.3103840140292788</c:v>
                </c:pt>
                <c:pt idx="1">
                  <c:v>3.4042558498924942</c:v>
                </c:pt>
                <c:pt idx="2">
                  <c:v>4.2506777415643295</c:v>
                </c:pt>
                <c:pt idx="3">
                  <c:v>5.1846077733977687</c:v>
                </c:pt>
                <c:pt idx="4">
                  <c:v>5.2591325886122284</c:v>
                </c:pt>
                <c:pt idx="5">
                  <c:v>4.8858402882213845</c:v>
                </c:pt>
                <c:pt idx="6">
                  <c:v>5.4955238554792336</c:v>
                </c:pt>
                <c:pt idx="7">
                  <c:v>8.0178658719379658</c:v>
                </c:pt>
                <c:pt idx="8">
                  <c:v>4.7338851836353513</c:v>
                </c:pt>
                <c:pt idx="9">
                  <c:v>5.0703973076398858</c:v>
                </c:pt>
                <c:pt idx="10">
                  <c:v>6.0767260081939796</c:v>
                </c:pt>
                <c:pt idx="11">
                  <c:v>4.9883691340238165</c:v>
                </c:pt>
                <c:pt idx="12">
                  <c:v>6.0420861805662041</c:v>
                </c:pt>
                <c:pt idx="15">
                  <c:v>0.62191122126415455</c:v>
                </c:pt>
                <c:pt idx="16">
                  <c:v>1.8260029537316151</c:v>
                </c:pt>
                <c:pt idx="17">
                  <c:v>3.3928227064742904</c:v>
                </c:pt>
                <c:pt idx="18">
                  <c:v>1.4567527003638066</c:v>
                </c:pt>
                <c:pt idx="19">
                  <c:v>3.2972340808508473</c:v>
                </c:pt>
                <c:pt idx="20">
                  <c:v>0.67579718215482187</c:v>
                </c:pt>
                <c:pt idx="21">
                  <c:v>4.5889953577804228</c:v>
                </c:pt>
                <c:pt idx="22">
                  <c:v>3.5742808479652908</c:v>
                </c:pt>
                <c:pt idx="23">
                  <c:v>3.6719754723545948</c:v>
                </c:pt>
                <c:pt idx="24">
                  <c:v>1.9468010815648529</c:v>
                </c:pt>
                <c:pt idx="25">
                  <c:v>2.8318943964182623</c:v>
                </c:pt>
                <c:pt idx="26">
                  <c:v>4.3951569065223124</c:v>
                </c:pt>
                <c:pt idx="27">
                  <c:v>6.9967058114311866</c:v>
                </c:pt>
                <c:pt idx="30">
                  <c:v>-2.8487737002717939</c:v>
                </c:pt>
                <c:pt idx="31">
                  <c:v>3.1239675384805445</c:v>
                </c:pt>
                <c:pt idx="32">
                  <c:v>2.7896037131866716</c:v>
                </c:pt>
                <c:pt idx="33">
                  <c:v>2.1769795048245602</c:v>
                </c:pt>
                <c:pt idx="34">
                  <c:v>4.0940532233201976</c:v>
                </c:pt>
                <c:pt idx="35">
                  <c:v>3.0127090521975179</c:v>
                </c:pt>
                <c:pt idx="36">
                  <c:v>3.2148421598740851</c:v>
                </c:pt>
                <c:pt idx="37">
                  <c:v>2.5868352440048148</c:v>
                </c:pt>
                <c:pt idx="38">
                  <c:v>4.3459119567730795</c:v>
                </c:pt>
                <c:pt idx="39">
                  <c:v>-0.64918461062040034</c:v>
                </c:pt>
                <c:pt idx="40">
                  <c:v>2.6438814925844487</c:v>
                </c:pt>
                <c:pt idx="41">
                  <c:v>1.6171255252403653</c:v>
                </c:pt>
                <c:pt idx="42">
                  <c:v>5.8703905754109815</c:v>
                </c:pt>
                <c:pt idx="45">
                  <c:v>0.74879065061393246</c:v>
                </c:pt>
                <c:pt idx="46">
                  <c:v>4.801577643395178</c:v>
                </c:pt>
                <c:pt idx="47">
                  <c:v>1.7667150128980316</c:v>
                </c:pt>
                <c:pt idx="48">
                  <c:v>-0.79167513971768966</c:v>
                </c:pt>
                <c:pt idx="49">
                  <c:v>1.5344740179162411</c:v>
                </c:pt>
                <c:pt idx="50">
                  <c:v>0.24741869233445313</c:v>
                </c:pt>
                <c:pt idx="51">
                  <c:v>3.1092213310886732</c:v>
                </c:pt>
                <c:pt idx="52">
                  <c:v>2.2145582918377884</c:v>
                </c:pt>
                <c:pt idx="53">
                  <c:v>2.1508547034909902</c:v>
                </c:pt>
                <c:pt idx="54">
                  <c:v>-0.13935501577503512</c:v>
                </c:pt>
                <c:pt idx="55">
                  <c:v>0.70487288490651423</c:v>
                </c:pt>
                <c:pt idx="56">
                  <c:v>2.5142438305143968</c:v>
                </c:pt>
                <c:pt idx="57">
                  <c:v>1.9266341741547472</c:v>
                </c:pt>
                <c:pt idx="60" formatCode="#\ ##0.0">
                  <c:v>-2.6449953374607706</c:v>
                </c:pt>
                <c:pt idx="61" formatCode="#\ ##0.0">
                  <c:v>6.7189821553966285</c:v>
                </c:pt>
                <c:pt idx="62" formatCode="#\ ##0.0">
                  <c:v>1.6631899408625497</c:v>
                </c:pt>
                <c:pt idx="63" formatCode="#\ ##0.0">
                  <c:v>2.0620161502292311</c:v>
                </c:pt>
                <c:pt idx="64" formatCode="#\ ##0.0">
                  <c:v>4.4036903739799538</c:v>
                </c:pt>
                <c:pt idx="65" formatCode="#\ ##0.0">
                  <c:v>2.4918019464924033</c:v>
                </c:pt>
                <c:pt idx="66" formatCode="#\ ##0.0">
                  <c:v>4.4286437633109204</c:v>
                </c:pt>
                <c:pt idx="67" formatCode="#\ ##0.0">
                  <c:v>-0.94665219145873769</c:v>
                </c:pt>
                <c:pt idx="68" formatCode="#\ ##0.0">
                  <c:v>3.4128062174876663</c:v>
                </c:pt>
                <c:pt idx="69" formatCode="#\ ##0.0">
                  <c:v>3.7357097527512177</c:v>
                </c:pt>
                <c:pt idx="70" formatCode="#\ ##0.0">
                  <c:v>2.7627407512868554</c:v>
                </c:pt>
                <c:pt idx="71" formatCode="#\ ##0.0">
                  <c:v>2.9799769533731468</c:v>
                </c:pt>
                <c:pt idx="72" formatCode="#\ ##0.0">
                  <c:v>4.9018192986478279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B-4E92-972C-3C8CA7BF1FCD}"/>
            </c:ext>
          </c:extLst>
        </c:ser>
        <c:ser>
          <c:idx val="2"/>
          <c:order val="2"/>
          <c:tx>
            <c:strRef>
              <c:f>'59. ábra'!$B$7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multiLvlStrRef>
              <c:f>'59. ábra'!$C$1:$BW$2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'59. ábra'!$C$7:$BW$7</c:f>
              <c:numCache>
                <c:formatCode>0.0</c:formatCode>
                <c:ptCount val="73"/>
                <c:pt idx="0">
                  <c:v>-3.5435575780388735</c:v>
                </c:pt>
                <c:pt idx="1">
                  <c:v>-4.7765189734292468</c:v>
                </c:pt>
                <c:pt idx="2">
                  <c:v>-4.5400186109621314</c:v>
                </c:pt>
                <c:pt idx="3">
                  <c:v>-5.2171597316768441</c:v>
                </c:pt>
                <c:pt idx="4">
                  <c:v>-2.547171852179777</c:v>
                </c:pt>
                <c:pt idx="5">
                  <c:v>-2.5034658754261714</c:v>
                </c:pt>
                <c:pt idx="6">
                  <c:v>-2.9484121468854667</c:v>
                </c:pt>
                <c:pt idx="7">
                  <c:v>-1.8617484606386099</c:v>
                </c:pt>
                <c:pt idx="8">
                  <c:v>-1.8291898316398874</c:v>
                </c:pt>
                <c:pt idx="9">
                  <c:v>-2.4709399748233696</c:v>
                </c:pt>
                <c:pt idx="10">
                  <c:v>-2.1565191627499116</c:v>
                </c:pt>
                <c:pt idx="11">
                  <c:v>-2.1438778538710799</c:v>
                </c:pt>
                <c:pt idx="12">
                  <c:v>-8.0498900318665996</c:v>
                </c:pt>
                <c:pt idx="15" formatCode="#\ ##0.0">
                  <c:v>-2.9434113474124755</c:v>
                </c:pt>
                <c:pt idx="16" formatCode="#\ ##0.0">
                  <c:v>-6.1369337838111226</c:v>
                </c:pt>
                <c:pt idx="17" formatCode="#\ ##0.0">
                  <c:v>-7.2650749961806929</c:v>
                </c:pt>
                <c:pt idx="18" formatCode="#\ ##0.0">
                  <c:v>-1.6694635064715433</c:v>
                </c:pt>
                <c:pt idx="19" formatCode="#\ ##0.0">
                  <c:v>-6.0412647667643622</c:v>
                </c:pt>
                <c:pt idx="20" formatCode="#\ ##0.0">
                  <c:v>-0.99014895924530466</c:v>
                </c:pt>
                <c:pt idx="21" formatCode="#\ ##0.0">
                  <c:v>-4.0894286530844042</c:v>
                </c:pt>
                <c:pt idx="22" formatCode="#\ ##0.0">
                  <c:v>-1.0085229790948977</c:v>
                </c:pt>
                <c:pt idx="23" formatCode="#\ ##0.0">
                  <c:v>0.60220481134272263</c:v>
                </c:pt>
                <c:pt idx="24" formatCode="#\ ##0.0">
                  <c:v>1.490487782304843</c:v>
                </c:pt>
                <c:pt idx="25" formatCode="#\ ##0.0">
                  <c:v>0.51217589259224006</c:v>
                </c:pt>
                <c:pt idx="26" formatCode="#\ ##0.0">
                  <c:v>0.32151029648770485</c:v>
                </c:pt>
                <c:pt idx="27" formatCode="#\ ##0.0">
                  <c:v>-6.6402584407059315</c:v>
                </c:pt>
                <c:pt idx="30">
                  <c:v>-3.5925989912495675</c:v>
                </c:pt>
                <c:pt idx="31">
                  <c:v>-7.2025973297124066</c:v>
                </c:pt>
                <c:pt idx="32">
                  <c:v>-7.4156188972753441</c:v>
                </c:pt>
                <c:pt idx="33">
                  <c:v>-4.8830050484545184</c:v>
                </c:pt>
                <c:pt idx="34">
                  <c:v>-3.755599597768323</c:v>
                </c:pt>
                <c:pt idx="35">
                  <c:v>-4.1838647025163116</c:v>
                </c:pt>
                <c:pt idx="36">
                  <c:v>-3.6262328894964266</c:v>
                </c:pt>
                <c:pt idx="37">
                  <c:v>-2.5688130443859127</c:v>
                </c:pt>
                <c:pt idx="38">
                  <c:v>-2.3977522997344387</c:v>
                </c:pt>
                <c:pt idx="39">
                  <c:v>-1.5312981290002696</c:v>
                </c:pt>
                <c:pt idx="40">
                  <c:v>-0.20512784254945066</c:v>
                </c:pt>
                <c:pt idx="41">
                  <c:v>-0.69044610565815157</c:v>
                </c:pt>
                <c:pt idx="42">
                  <c:v>-6.2375026461924898</c:v>
                </c:pt>
                <c:pt idx="45">
                  <c:v>-2.5284805789714628</c:v>
                </c:pt>
                <c:pt idx="46">
                  <c:v>-5.774655358558153</c:v>
                </c:pt>
                <c:pt idx="47">
                  <c:v>-5.6899456948145373</c:v>
                </c:pt>
                <c:pt idx="48">
                  <c:v>-3.7833516818714106</c:v>
                </c:pt>
                <c:pt idx="49">
                  <c:v>-4.0237469708069371</c:v>
                </c:pt>
                <c:pt idx="50">
                  <c:v>0.19100400678588098</c:v>
                </c:pt>
                <c:pt idx="51">
                  <c:v>-3.0656917080001422</c:v>
                </c:pt>
                <c:pt idx="52">
                  <c:v>-1.4390554560999704</c:v>
                </c:pt>
                <c:pt idx="53">
                  <c:v>-2.4739825913153979</c:v>
                </c:pt>
                <c:pt idx="54">
                  <c:v>-0.90663568837000774</c:v>
                </c:pt>
                <c:pt idx="55">
                  <c:v>-0.90083849595834886</c:v>
                </c:pt>
                <c:pt idx="56">
                  <c:v>-1.1120202162249693</c:v>
                </c:pt>
                <c:pt idx="57">
                  <c:v>-4.609075608138113</c:v>
                </c:pt>
                <c:pt idx="60" formatCode="#\ ##0.0">
                  <c:v>-5.4929232027735901</c:v>
                </c:pt>
                <c:pt idx="61" formatCode="#\ ##0.0">
                  <c:v>-8.6896377132627496</c:v>
                </c:pt>
                <c:pt idx="62" formatCode="#\ ##0.0">
                  <c:v>-7.123607772350617</c:v>
                </c:pt>
                <c:pt idx="63" formatCode="#\ ##0.0">
                  <c:v>-5.5184572131290972</c:v>
                </c:pt>
                <c:pt idx="64" formatCode="#\ ##0.0">
                  <c:v>-3.7369945307453154</c:v>
                </c:pt>
                <c:pt idx="65" formatCode="#\ ##0.0">
                  <c:v>-2.1926781169060856</c:v>
                </c:pt>
                <c:pt idx="66" formatCode="#\ ##0.0">
                  <c:v>-1.2283488269965277</c:v>
                </c:pt>
                <c:pt idx="67" formatCode="#\ ##0.0">
                  <c:v>-0.59387869507938917</c:v>
                </c:pt>
                <c:pt idx="68" formatCode="#\ ##0.0">
                  <c:v>-2.7608238040208075</c:v>
                </c:pt>
                <c:pt idx="69" formatCode="#\ ##0.0">
                  <c:v>-2.6562553000323934</c:v>
                </c:pt>
                <c:pt idx="70" formatCode="#\ ##0.0">
                  <c:v>-3.0215444845877788</c:v>
                </c:pt>
                <c:pt idx="71" formatCode="#\ ##0.0">
                  <c:v>-4.341607951363045</c:v>
                </c:pt>
                <c:pt idx="72">
                  <c:v>-8.0216010208929607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BB-4E92-972C-3C8CA7BF1FCD}"/>
            </c:ext>
          </c:extLst>
        </c:ser>
        <c:ser>
          <c:idx val="3"/>
          <c:order val="3"/>
          <c:tx>
            <c:strRef>
              <c:f>'59. ábra'!$B$8</c:f>
              <c:strCache>
                <c:ptCount val="1"/>
                <c:pt idx="0">
                  <c:v>Other sectors</c:v>
                </c:pt>
              </c:strCache>
            </c:strRef>
          </c:tx>
          <c:spPr>
            <a:solidFill>
              <a:srgbClr val="DA0000"/>
            </a:solidFill>
          </c:spPr>
          <c:invertIfNegative val="0"/>
          <c:cat>
            <c:multiLvlStrRef>
              <c:f>'59. ábra'!$C$1:$BW$2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'59. ábra'!$C$8:$BW$8</c:f>
              <c:numCache>
                <c:formatCode>0.0</c:formatCode>
                <c:ptCount val="73"/>
                <c:pt idx="0">
                  <c:v>-5.7010262846446782</c:v>
                </c:pt>
                <c:pt idx="1">
                  <c:v>1.4869421376425671</c:v>
                </c:pt>
                <c:pt idx="2">
                  <c:v>1.378918691247816</c:v>
                </c:pt>
                <c:pt idx="3">
                  <c:v>0.58959944628326344</c:v>
                </c:pt>
                <c:pt idx="4">
                  <c:v>1.8089871499336194</c:v>
                </c:pt>
                <c:pt idx="5">
                  <c:v>3.8544545837097641</c:v>
                </c:pt>
                <c:pt idx="6">
                  <c:v>1.692264329065269</c:v>
                </c:pt>
                <c:pt idx="7">
                  <c:v>-0.25047429606878824</c:v>
                </c:pt>
                <c:pt idx="8">
                  <c:v>0.15116042841787203</c:v>
                </c:pt>
                <c:pt idx="9">
                  <c:v>-1.1286980041006678</c:v>
                </c:pt>
                <c:pt idx="10">
                  <c:v>-3.1309931479660742</c:v>
                </c:pt>
                <c:pt idx="11">
                  <c:v>-2.7399190564234162</c:v>
                </c:pt>
                <c:pt idx="12">
                  <c:v>2.197119596038819</c:v>
                </c:pt>
                <c:pt idx="15">
                  <c:v>1.1898527847765692</c:v>
                </c:pt>
                <c:pt idx="16">
                  <c:v>2.4068990534773542</c:v>
                </c:pt>
                <c:pt idx="17">
                  <c:v>0.7375457238593377</c:v>
                </c:pt>
                <c:pt idx="18">
                  <c:v>-1.6411345001278916</c:v>
                </c:pt>
                <c:pt idx="19">
                  <c:v>3.0346722132670347</c:v>
                </c:pt>
                <c:pt idx="20">
                  <c:v>1.9855037051255615</c:v>
                </c:pt>
                <c:pt idx="21">
                  <c:v>0.96907953259899049</c:v>
                </c:pt>
                <c:pt idx="22">
                  <c:v>1.1551687986453025</c:v>
                </c:pt>
                <c:pt idx="23">
                  <c:v>-1.7287597581340588</c:v>
                </c:pt>
                <c:pt idx="24">
                  <c:v>-1.2268956850523134</c:v>
                </c:pt>
                <c:pt idx="25">
                  <c:v>-2.207079953689163</c:v>
                </c:pt>
                <c:pt idx="26">
                  <c:v>-3.9392983265201349</c:v>
                </c:pt>
                <c:pt idx="27">
                  <c:v>3.8791377631987096</c:v>
                </c:pt>
                <c:pt idx="30">
                  <c:v>-1.329654463329315</c:v>
                </c:pt>
                <c:pt idx="31">
                  <c:v>-0.36550831865454025</c:v>
                </c:pt>
                <c:pt idx="32">
                  <c:v>-1.7968249423138687</c:v>
                </c:pt>
                <c:pt idx="33">
                  <c:v>-2.4713627815775787</c:v>
                </c:pt>
                <c:pt idx="34">
                  <c:v>-2.6332023591554305</c:v>
                </c:pt>
                <c:pt idx="35">
                  <c:v>8.255898750675783E-3</c:v>
                </c:pt>
                <c:pt idx="36">
                  <c:v>-0.76290559011533521</c:v>
                </c:pt>
                <c:pt idx="37">
                  <c:v>0.10562654684864992</c:v>
                </c:pt>
                <c:pt idx="38">
                  <c:v>-1.634645163784425</c:v>
                </c:pt>
                <c:pt idx="39">
                  <c:v>1.6933111357429669</c:v>
                </c:pt>
                <c:pt idx="40">
                  <c:v>-2.2008533298471695</c:v>
                </c:pt>
                <c:pt idx="41">
                  <c:v>0.54857439646287831</c:v>
                </c:pt>
                <c:pt idx="42">
                  <c:v>3.9645478795681899</c:v>
                </c:pt>
                <c:pt idx="45">
                  <c:v>-7.3295496568323077</c:v>
                </c:pt>
                <c:pt idx="46">
                  <c:v>-2.8349839926609626</c:v>
                </c:pt>
                <c:pt idx="47">
                  <c:v>0.38833413747439138</c:v>
                </c:pt>
                <c:pt idx="48">
                  <c:v>-0.19634104439411271</c:v>
                </c:pt>
                <c:pt idx="49">
                  <c:v>2.9231118426328253</c:v>
                </c:pt>
                <c:pt idx="50">
                  <c:v>-1.1605306741420605</c:v>
                </c:pt>
                <c:pt idx="51">
                  <c:v>-0.44840756314089791</c:v>
                </c:pt>
                <c:pt idx="52">
                  <c:v>-1.3451576830693157</c:v>
                </c:pt>
                <c:pt idx="53">
                  <c:v>-1.7598687254399987</c:v>
                </c:pt>
                <c:pt idx="54">
                  <c:v>-2.0810979944944124</c:v>
                </c:pt>
                <c:pt idx="55">
                  <c:v>-2.2338292060264457</c:v>
                </c:pt>
                <c:pt idx="56">
                  <c:v>-2.5305438011105283</c:v>
                </c:pt>
                <c:pt idx="57">
                  <c:v>2.6915422612814615</c:v>
                </c:pt>
                <c:pt idx="60">
                  <c:v>-3.9208126155445351</c:v>
                </c:pt>
                <c:pt idx="61">
                  <c:v>-2.5063866234421095</c:v>
                </c:pt>
                <c:pt idx="62">
                  <c:v>0.87646128013237412</c:v>
                </c:pt>
                <c:pt idx="63">
                  <c:v>-0.11956617964644867</c:v>
                </c:pt>
                <c:pt idx="64">
                  <c:v>-3.1860262170332394</c:v>
                </c:pt>
                <c:pt idx="65">
                  <c:v>0.78705514546026323</c:v>
                </c:pt>
                <c:pt idx="66">
                  <c:v>-1.1895464608491433</c:v>
                </c:pt>
                <c:pt idx="67">
                  <c:v>2.9035400090647108</c:v>
                </c:pt>
                <c:pt idx="68">
                  <c:v>0.90515353837953527</c:v>
                </c:pt>
                <c:pt idx="69">
                  <c:v>-2.750114243355771</c:v>
                </c:pt>
                <c:pt idx="70">
                  <c:v>-2.2554180457650292</c:v>
                </c:pt>
                <c:pt idx="71">
                  <c:v>-0.93956248383555963</c:v>
                </c:pt>
                <c:pt idx="72">
                  <c:v>0.41358353079261434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BB-4E92-972C-3C8CA7BF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6698368"/>
        <c:axId val="186716544"/>
      </c:barChart>
      <c:lineChart>
        <c:grouping val="standard"/>
        <c:varyColors val="0"/>
        <c:ser>
          <c:idx val="0"/>
          <c:order val="0"/>
          <c:tx>
            <c:strRef>
              <c:f>'59. ábra'!$B$5</c:f>
              <c:strCache>
                <c:ptCount val="1"/>
                <c:pt idx="0">
                  <c:v>Net lending (from financing side)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3-04BB-4E92-972C-3C8CA7BF1FC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4-04BB-4E92-972C-3C8CA7BF1FC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5-04BB-4E92-972C-3C8CA7BF1FC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04BB-4E92-972C-3C8CA7BF1FC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04BB-4E92-972C-3C8CA7BF1FCD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08-04BB-4E92-972C-3C8CA7BF1FCD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9-04BB-4E92-972C-3C8CA7BF1FCD}"/>
              </c:ext>
            </c:extLst>
          </c:dPt>
          <c:cat>
            <c:multiLvlStrRef>
              <c:f>'59. ábra'!$C$3:$BU$4</c:f>
              <c:multiLvlStrCache>
                <c:ptCount val="71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'59. ábra'!$C$5:$BW$5</c:f>
              <c:numCache>
                <c:formatCode>0.0</c:formatCode>
                <c:ptCount val="73"/>
                <c:pt idx="0">
                  <c:v>-7.9341998486542735</c:v>
                </c:pt>
                <c:pt idx="1">
                  <c:v>0.11467901410581467</c:v>
                </c:pt>
                <c:pt idx="2">
                  <c:v>1.0895778218500143</c:v>
                </c:pt>
                <c:pt idx="3">
                  <c:v>0.55704748800418824</c:v>
                </c:pt>
                <c:pt idx="4">
                  <c:v>4.5209478863660708</c:v>
                </c:pt>
                <c:pt idx="5">
                  <c:v>6.2368289965049772</c:v>
                </c:pt>
                <c:pt idx="6">
                  <c:v>4.2393760376590359</c:v>
                </c:pt>
                <c:pt idx="7">
                  <c:v>5.9056431152305677</c:v>
                </c:pt>
                <c:pt idx="8">
                  <c:v>3.0558557804133359</c:v>
                </c:pt>
                <c:pt idx="9">
                  <c:v>1.4707593287158485</c:v>
                </c:pt>
                <c:pt idx="10">
                  <c:v>0.78921369747799397</c:v>
                </c:pt>
                <c:pt idx="11">
                  <c:v>0.10457222372932051</c:v>
                </c:pt>
                <c:pt idx="12">
                  <c:v>0.18931574473842341</c:v>
                </c:pt>
                <c:pt idx="15">
                  <c:v>-1.1316473413717516</c:v>
                </c:pt>
                <c:pt idx="16">
                  <c:v>-1.9040317766021533</c:v>
                </c:pt>
                <c:pt idx="17">
                  <c:v>-3.1347065658470648</c:v>
                </c:pt>
                <c:pt idx="18">
                  <c:v>-1.8538453062356284</c:v>
                </c:pt>
                <c:pt idx="19">
                  <c:v>0.29064152735351978</c:v>
                </c:pt>
                <c:pt idx="20">
                  <c:v>1.6711519280350788</c:v>
                </c:pt>
                <c:pt idx="21">
                  <c:v>1.4686462372950093</c:v>
                </c:pt>
                <c:pt idx="22">
                  <c:v>3.7209266675156956</c:v>
                </c:pt>
                <c:pt idx="23">
                  <c:v>2.5454205255632587</c:v>
                </c:pt>
                <c:pt idx="24">
                  <c:v>2.2103931788173825</c:v>
                </c:pt>
                <c:pt idx="25">
                  <c:v>1.1369903353213393</c:v>
                </c:pt>
                <c:pt idx="26">
                  <c:v>0.77736887648988262</c:v>
                </c:pt>
                <c:pt idx="27">
                  <c:v>4.2355851339239647</c:v>
                </c:pt>
                <c:pt idx="30">
                  <c:v>-7.7710271548506764</c:v>
                </c:pt>
                <c:pt idx="31">
                  <c:v>-4.4441381098864019</c:v>
                </c:pt>
                <c:pt idx="32">
                  <c:v>-6.4228401264025408</c:v>
                </c:pt>
                <c:pt idx="33">
                  <c:v>-5.177388325207537</c:v>
                </c:pt>
                <c:pt idx="34">
                  <c:v>-2.2947487336035564</c:v>
                </c:pt>
                <c:pt idx="35">
                  <c:v>-1.1628997515681179</c:v>
                </c:pt>
                <c:pt idx="36">
                  <c:v>-1.1742963197376768</c:v>
                </c:pt>
                <c:pt idx="37">
                  <c:v>0.1236487464675521</c:v>
                </c:pt>
                <c:pt idx="38">
                  <c:v>0.31351449325421621</c:v>
                </c:pt>
                <c:pt idx="39">
                  <c:v>-0.48717160387770303</c:v>
                </c:pt>
                <c:pt idx="40">
                  <c:v>0.23790032018782847</c:v>
                </c:pt>
                <c:pt idx="41">
                  <c:v>1.4752538160450921</c:v>
                </c:pt>
                <c:pt idx="42">
                  <c:v>3.5974358087866816</c:v>
                </c:pt>
                <c:pt idx="45">
                  <c:v>-9.1092395851898385</c:v>
                </c:pt>
                <c:pt idx="46">
                  <c:v>-3.8080617078239385</c:v>
                </c:pt>
                <c:pt idx="47">
                  <c:v>-3.5348965444421143</c:v>
                </c:pt>
                <c:pt idx="48">
                  <c:v>-4.7713678659832128</c:v>
                </c:pt>
                <c:pt idx="49">
                  <c:v>0.43383888974212947</c:v>
                </c:pt>
                <c:pt idx="50">
                  <c:v>-0.7221079750217263</c:v>
                </c:pt>
                <c:pt idx="51">
                  <c:v>-0.40487794005236677</c:v>
                </c:pt>
                <c:pt idx="52">
                  <c:v>-0.56965484733149796</c:v>
                </c:pt>
                <c:pt idx="53">
                  <c:v>-2.082996613264406</c:v>
                </c:pt>
                <c:pt idx="54">
                  <c:v>-3.1270886986394553</c:v>
                </c:pt>
                <c:pt idx="55">
                  <c:v>-2.4297948170782804</c:v>
                </c:pt>
                <c:pt idx="56">
                  <c:v>-1.1283201868211006</c:v>
                </c:pt>
                <c:pt idx="57">
                  <c:v>9.1008272980959044E-3</c:v>
                </c:pt>
                <c:pt idx="60">
                  <c:v>-12.058731155778895</c:v>
                </c:pt>
                <c:pt idx="61">
                  <c:v>-4.4770421813082297</c:v>
                </c:pt>
                <c:pt idx="62">
                  <c:v>-4.5839565513556932</c:v>
                </c:pt>
                <c:pt idx="63">
                  <c:v>-3.5760072425463147</c:v>
                </c:pt>
                <c:pt idx="64">
                  <c:v>-2.5193303737986015</c:v>
                </c:pt>
                <c:pt idx="65">
                  <c:v>1.0861789750465809</c:v>
                </c:pt>
                <c:pt idx="66">
                  <c:v>2.0107484754652494</c:v>
                </c:pt>
                <c:pt idx="67">
                  <c:v>1.3630091225265837</c:v>
                </c:pt>
                <c:pt idx="68">
                  <c:v>1.5571359518463941</c:v>
                </c:pt>
                <c:pt idx="69">
                  <c:v>-1.6706597906369465</c:v>
                </c:pt>
                <c:pt idx="70">
                  <c:v>-2.5142217790659522</c:v>
                </c:pt>
                <c:pt idx="71">
                  <c:v>-2.3011934818254578</c:v>
                </c:pt>
                <c:pt idx="72">
                  <c:v>-2.7061981914525179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4BB-4E92-972C-3C8CA7BF1FCD}"/>
            </c:ext>
          </c:extLst>
        </c:ser>
        <c:ser>
          <c:idx val="4"/>
          <c:order val="4"/>
          <c:spPr>
            <a:ln w="12700"/>
          </c:spPr>
          <c:marker>
            <c:symbol val="none"/>
          </c:marker>
          <c:cat>
            <c:multiLvlStrRef>
              <c:f>'59. ábra'!$C$3:$BU$4</c:f>
              <c:multiLvlStrCache>
                <c:ptCount val="71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'59. ábra'!$C$9:$BU$9</c:f>
              <c:numCache>
                <c:formatCode>General</c:formatCode>
                <c:ptCount val="71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4BB-4E92-972C-3C8CA7BF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24736"/>
        <c:axId val="186718464"/>
      </c:lineChart>
      <c:catAx>
        <c:axId val="186698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71654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86716544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310085610738727E-2"/>
              <c:y val="6.50921114021164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698368"/>
        <c:crosses val="autoZero"/>
        <c:crossBetween val="between"/>
        <c:majorUnit val="2"/>
      </c:valAx>
      <c:valAx>
        <c:axId val="186718464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804605197657596"/>
              <c:y val="6.301153572968512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6724736"/>
        <c:crosses val="max"/>
        <c:crossBetween val="between"/>
        <c:majorUnit val="2"/>
      </c:valAx>
      <c:catAx>
        <c:axId val="18672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1846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9884769643915874"/>
          <c:w val="1"/>
          <c:h val="0.1011523035608412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9660888664788E-2"/>
          <c:y val="6.2644143740331129E-2"/>
          <c:w val="0.88680678222670428"/>
          <c:h val="0.62689005343308946"/>
        </c:manualLayout>
      </c:layout>
      <c:lineChart>
        <c:grouping val="standard"/>
        <c:varyColors val="0"/>
        <c:ser>
          <c:idx val="1"/>
          <c:order val="1"/>
          <c:tx>
            <c:strRef>
              <c:f>'60. ábra'!$B$6</c:f>
              <c:strCache>
                <c:ptCount val="1"/>
                <c:pt idx="0">
                  <c:v>Háztartások banki hitelei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7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B2-497D-BC74-881540062CED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B2-497D-BC74-881540062CED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B2-497D-BC74-881540062CED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B2-497D-BC74-881540062CED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B2-497D-BC74-881540062CED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B2-497D-BC74-881540062CED}"/>
              </c:ext>
            </c:extLst>
          </c:dPt>
          <c:dPt>
            <c:idx val="111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B2-497D-BC74-881540062CED}"/>
              </c:ext>
            </c:extLst>
          </c:dPt>
          <c:dPt>
            <c:idx val="120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5B2-497D-BC74-881540062CED}"/>
              </c:ext>
            </c:extLst>
          </c:dPt>
          <c:dPt>
            <c:idx val="121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5B2-497D-BC74-881540062CED}"/>
              </c:ext>
            </c:extLst>
          </c:dPt>
          <c:dPt>
            <c:idx val="160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5B2-497D-BC74-881540062CED}"/>
              </c:ext>
            </c:extLst>
          </c:dPt>
          <c:dPt>
            <c:idx val="161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F5B2-497D-BC74-881540062CED}"/>
              </c:ext>
            </c:extLst>
          </c:dPt>
          <c:cat>
            <c:multiLvlStrRef>
              <c:f>'60. ábra'!$C$3:$JF$4</c:f>
              <c:multiLvlStrCache>
                <c:ptCount val="262"/>
                <c:lvl>
                  <c:pt idx="1">
                    <c:v>2008</c:v>
                  </c:pt>
                  <c:pt idx="9">
                    <c:v>2010</c:v>
                  </c:pt>
                  <c:pt idx="17">
                    <c:v>2012</c:v>
                  </c:pt>
                  <c:pt idx="25">
                    <c:v>2014</c:v>
                  </c:pt>
                  <c:pt idx="33">
                    <c:v>2016</c:v>
                  </c:pt>
                  <c:pt idx="41">
                    <c:v>2018</c:v>
                  </c:pt>
                  <c:pt idx="49">
                    <c:v>2020</c:v>
                  </c:pt>
                  <c:pt idx="54">
                    <c:v>2008</c:v>
                  </c:pt>
                  <c:pt idx="62">
                    <c:v>2010</c:v>
                  </c:pt>
                  <c:pt idx="70">
                    <c:v>2012</c:v>
                  </c:pt>
                  <c:pt idx="78">
                    <c:v>2014</c:v>
                  </c:pt>
                  <c:pt idx="86">
                    <c:v>2016</c:v>
                  </c:pt>
                  <c:pt idx="94">
                    <c:v>2018</c:v>
                  </c:pt>
                  <c:pt idx="102">
                    <c:v>2020</c:v>
                  </c:pt>
                  <c:pt idx="107">
                    <c:v>2008</c:v>
                  </c:pt>
                  <c:pt idx="115">
                    <c:v>2010</c:v>
                  </c:pt>
                  <c:pt idx="123">
                    <c:v>2012</c:v>
                  </c:pt>
                  <c:pt idx="131">
                    <c:v>2014</c:v>
                  </c:pt>
                  <c:pt idx="139">
                    <c:v>2016</c:v>
                  </c:pt>
                  <c:pt idx="147">
                    <c:v>2018</c:v>
                  </c:pt>
                  <c:pt idx="155">
                    <c:v>2020</c:v>
                  </c:pt>
                  <c:pt idx="160">
                    <c:v>2008</c:v>
                  </c:pt>
                  <c:pt idx="168">
                    <c:v>2010</c:v>
                  </c:pt>
                  <c:pt idx="176">
                    <c:v>2012</c:v>
                  </c:pt>
                  <c:pt idx="184">
                    <c:v>2014</c:v>
                  </c:pt>
                  <c:pt idx="192">
                    <c:v>2016</c:v>
                  </c:pt>
                  <c:pt idx="200">
                    <c:v>2018</c:v>
                  </c:pt>
                  <c:pt idx="208">
                    <c:v>2020</c:v>
                  </c:pt>
                  <c:pt idx="213">
                    <c:v>2008</c:v>
                  </c:pt>
                  <c:pt idx="221">
                    <c:v>2010</c:v>
                  </c:pt>
                  <c:pt idx="229">
                    <c:v>2012</c:v>
                  </c:pt>
                  <c:pt idx="237">
                    <c:v>2014</c:v>
                  </c:pt>
                  <c:pt idx="245">
                    <c:v>2016</c:v>
                  </c:pt>
                  <c:pt idx="253">
                    <c:v>2018</c:v>
                  </c:pt>
                  <c:pt idx="261">
                    <c:v>2020</c:v>
                  </c:pt>
                </c:lvl>
                <c:lvl>
                  <c:pt idx="1">
                    <c:v>Magyarország</c:v>
                  </c:pt>
                  <c:pt idx="54">
                    <c:v>Csehország</c:v>
                  </c:pt>
                  <c:pt idx="107">
                    <c:v>Lengyelország</c:v>
                  </c:pt>
                  <c:pt idx="160">
                    <c:v>Szlovákia</c:v>
                  </c:pt>
                  <c:pt idx="213">
                    <c:v>Románia</c:v>
                  </c:pt>
                </c:lvl>
              </c:multiLvlStrCache>
            </c:multiLvlStrRef>
          </c:cat>
          <c:val>
            <c:numRef>
              <c:f>'60. ábra'!$C$6:$JF$6</c:f>
              <c:numCache>
                <c:formatCode>0.0</c:formatCode>
                <c:ptCount val="264"/>
                <c:pt idx="1">
                  <c:v>4.4915288551084265</c:v>
                </c:pt>
                <c:pt idx="2">
                  <c:v>5.7653071836597309</c:v>
                </c:pt>
                <c:pt idx="3">
                  <c:v>5.2109268091164926</c:v>
                </c:pt>
                <c:pt idx="4">
                  <c:v>3.0528063471777704</c:v>
                </c:pt>
                <c:pt idx="5">
                  <c:v>-0.13990450080445088</c:v>
                </c:pt>
                <c:pt idx="6">
                  <c:v>-0.57464232777277457</c:v>
                </c:pt>
                <c:pt idx="7">
                  <c:v>-1.2417895182485423</c:v>
                </c:pt>
                <c:pt idx="8">
                  <c:v>-0.1701623941109015</c:v>
                </c:pt>
                <c:pt idx="9">
                  <c:v>2.6741092248495684</c:v>
                </c:pt>
                <c:pt idx="10">
                  <c:v>-1.2448905076081727</c:v>
                </c:pt>
                <c:pt idx="11">
                  <c:v>-0.92855864029883806</c:v>
                </c:pt>
                <c:pt idx="12">
                  <c:v>-1.2587297377663125</c:v>
                </c:pt>
                <c:pt idx="13">
                  <c:v>-0.95928053959530368</c:v>
                </c:pt>
                <c:pt idx="14">
                  <c:v>0.2015320367122555</c:v>
                </c:pt>
                <c:pt idx="15">
                  <c:v>-2.4048670019550427</c:v>
                </c:pt>
                <c:pt idx="16">
                  <c:v>-5.2157657750433746</c:v>
                </c:pt>
                <c:pt idx="17">
                  <c:v>-6.3201319640376159</c:v>
                </c:pt>
                <c:pt idx="18">
                  <c:v>-6.1861019450142285</c:v>
                </c:pt>
                <c:pt idx="19">
                  <c:v>-4.2973357738458411</c:v>
                </c:pt>
                <c:pt idx="20">
                  <c:v>-1.5785296011741625</c:v>
                </c:pt>
                <c:pt idx="21">
                  <c:v>-1.8138651095261142</c:v>
                </c:pt>
                <c:pt idx="22">
                  <c:v>-1.7154288670136062</c:v>
                </c:pt>
                <c:pt idx="23">
                  <c:v>-1.781436627277232</c:v>
                </c:pt>
                <c:pt idx="24">
                  <c:v>-1.409412878583687</c:v>
                </c:pt>
                <c:pt idx="25">
                  <c:v>-1.3672517947607457</c:v>
                </c:pt>
                <c:pt idx="26">
                  <c:v>-1.6402899832701958</c:v>
                </c:pt>
                <c:pt idx="27">
                  <c:v>-1.480021614224218</c:v>
                </c:pt>
                <c:pt idx="28">
                  <c:v>-1.5933355206341666</c:v>
                </c:pt>
                <c:pt idx="29">
                  <c:v>-2.4416239638457204</c:v>
                </c:pt>
                <c:pt idx="30">
                  <c:v>-2.4707907724090439</c:v>
                </c:pt>
                <c:pt idx="31">
                  <c:v>-2.436555393380103</c:v>
                </c:pt>
                <c:pt idx="32">
                  <c:v>-2.276363888082769</c:v>
                </c:pt>
                <c:pt idx="33">
                  <c:v>-0.93048631593629971</c:v>
                </c:pt>
                <c:pt idx="34">
                  <c:v>-0.74986684607406162</c:v>
                </c:pt>
                <c:pt idx="35">
                  <c:v>-0.45534102006796284</c:v>
                </c:pt>
                <c:pt idx="36">
                  <c:v>-1.2052279344287133E-2</c:v>
                </c:pt>
                <c:pt idx="37">
                  <c:v>0.21035966433694042</c:v>
                </c:pt>
                <c:pt idx="38">
                  <c:v>0.45351511454980764</c:v>
                </c:pt>
                <c:pt idx="39">
                  <c:v>0.55957178627749116</c:v>
                </c:pt>
                <c:pt idx="40">
                  <c:v>0.37836180374530898</c:v>
                </c:pt>
                <c:pt idx="41">
                  <c:v>0.36165051732251885</c:v>
                </c:pt>
                <c:pt idx="42">
                  <c:v>0.56471874122370902</c:v>
                </c:pt>
                <c:pt idx="43">
                  <c:v>0.68960244419092387</c:v>
                </c:pt>
                <c:pt idx="44">
                  <c:v>0.96830584032010802</c:v>
                </c:pt>
                <c:pt idx="45">
                  <c:v>1.0979894063551745</c:v>
                </c:pt>
                <c:pt idx="46">
                  <c:v>1.0956125857166159</c:v>
                </c:pt>
                <c:pt idx="47">
                  <c:v>1.7760593049367908</c:v>
                </c:pt>
                <c:pt idx="48">
                  <c:v>2.1297386341988878</c:v>
                </c:pt>
                <c:pt idx="49">
                  <c:v>2.4465986102770865</c:v>
                </c:pt>
                <c:pt idx="50">
                  <c:v>2.6338079325356984</c:v>
                </c:pt>
                <c:pt idx="51">
                  <c:v>2.2397297179222067</c:v>
                </c:pt>
                <c:pt idx="54">
                  <c:v>4.7435807543772084</c:v>
                </c:pt>
                <c:pt idx="55">
                  <c:v>4.6377029862024868</c:v>
                </c:pt>
                <c:pt idx="56">
                  <c:v>4.466738460246968</c:v>
                </c:pt>
                <c:pt idx="57">
                  <c:v>3.8432724234567255</c:v>
                </c:pt>
                <c:pt idx="58">
                  <c:v>3.7630035290701436</c:v>
                </c:pt>
                <c:pt idx="59">
                  <c:v>3.3932714803733823</c:v>
                </c:pt>
                <c:pt idx="60">
                  <c:v>3.0098880223557596</c:v>
                </c:pt>
                <c:pt idx="61">
                  <c:v>2.7466620009696463</c:v>
                </c:pt>
                <c:pt idx="62">
                  <c:v>2.3606936584084202</c:v>
                </c:pt>
                <c:pt idx="63">
                  <c:v>2.1378104505066657</c:v>
                </c:pt>
                <c:pt idx="64">
                  <c:v>1.9180928749945421</c:v>
                </c:pt>
                <c:pt idx="65">
                  <c:v>1.7656931516420318</c:v>
                </c:pt>
                <c:pt idx="66">
                  <c:v>1.6698006489113686</c:v>
                </c:pt>
                <c:pt idx="67">
                  <c:v>1.6102715025349239</c:v>
                </c:pt>
                <c:pt idx="68">
                  <c:v>1.6282698663461819</c:v>
                </c:pt>
                <c:pt idx="69">
                  <c:v>1.6722144793673435</c:v>
                </c:pt>
                <c:pt idx="70">
                  <c:v>1.6038759830941163</c:v>
                </c:pt>
                <c:pt idx="71">
                  <c:v>1.4867492176372124</c:v>
                </c:pt>
                <c:pt idx="72">
                  <c:v>1.3186834845518172</c:v>
                </c:pt>
                <c:pt idx="73">
                  <c:v>1.2345344876159026</c:v>
                </c:pt>
                <c:pt idx="74">
                  <c:v>1.1594385915390077</c:v>
                </c:pt>
                <c:pt idx="75">
                  <c:v>1.2384563064905805</c:v>
                </c:pt>
                <c:pt idx="76">
                  <c:v>1.321683080213264</c:v>
                </c:pt>
                <c:pt idx="77">
                  <c:v>1.3926266066958994</c:v>
                </c:pt>
                <c:pt idx="78">
                  <c:v>1.4736123010639179</c:v>
                </c:pt>
                <c:pt idx="79">
                  <c:v>1.4241407684030636</c:v>
                </c:pt>
                <c:pt idx="80">
                  <c:v>1.4336376669433335</c:v>
                </c:pt>
                <c:pt idx="81">
                  <c:v>1.2521227790028642</c:v>
                </c:pt>
                <c:pt idx="82">
                  <c:v>1.3470218072584232</c:v>
                </c:pt>
                <c:pt idx="83">
                  <c:v>1.5287215467469539</c:v>
                </c:pt>
                <c:pt idx="84">
                  <c:v>1.6240232694434518</c:v>
                </c:pt>
                <c:pt idx="85">
                  <c:v>1.8301282504822955</c:v>
                </c:pt>
                <c:pt idx="86">
                  <c:v>1.9282489339761992</c:v>
                </c:pt>
                <c:pt idx="87">
                  <c:v>2.0477995457858098</c:v>
                </c:pt>
                <c:pt idx="88">
                  <c:v>2.2027295433427954</c:v>
                </c:pt>
                <c:pt idx="89">
                  <c:v>2.2768734469778731</c:v>
                </c:pt>
                <c:pt idx="90">
                  <c:v>2.4234906401102467</c:v>
                </c:pt>
                <c:pt idx="91">
                  <c:v>2.463467493106172</c:v>
                </c:pt>
                <c:pt idx="92">
                  <c:v>2.3659339560203363</c:v>
                </c:pt>
                <c:pt idx="93">
                  <c:v>2.3001997244080918</c:v>
                </c:pt>
                <c:pt idx="94">
                  <c:v>2.2267489465380543</c:v>
                </c:pt>
                <c:pt idx="95">
                  <c:v>2.1933088222736732</c:v>
                </c:pt>
                <c:pt idx="96">
                  <c:v>2.231660787560291</c:v>
                </c:pt>
                <c:pt idx="97">
                  <c:v>2.2273193497953585</c:v>
                </c:pt>
                <c:pt idx="98">
                  <c:v>2.1161805120247958</c:v>
                </c:pt>
                <c:pt idx="99">
                  <c:v>2.0109031324909377</c:v>
                </c:pt>
                <c:pt idx="100">
                  <c:v>1.932215307105956</c:v>
                </c:pt>
                <c:pt idx="101">
                  <c:v>1.8686322504940602</c:v>
                </c:pt>
                <c:pt idx="102">
                  <c:v>1.9030227091969802</c:v>
                </c:pt>
                <c:pt idx="103">
                  <c:v>1.879296613970689</c:v>
                </c:pt>
                <c:pt idx="104">
                  <c:v>1.9831675989466908</c:v>
                </c:pt>
                <c:pt idx="107">
                  <c:v>7.3415423078502311</c:v>
                </c:pt>
                <c:pt idx="108">
                  <c:v>7.7149375513350673</c:v>
                </c:pt>
                <c:pt idx="109">
                  <c:v>7.583429564857294</c:v>
                </c:pt>
                <c:pt idx="110">
                  <c:v>5.1845476482860153</c:v>
                </c:pt>
                <c:pt idx="111">
                  <c:v>3.1049659329623278</c:v>
                </c:pt>
                <c:pt idx="112">
                  <c:v>2.1974290348380521</c:v>
                </c:pt>
                <c:pt idx="113">
                  <c:v>1.6559461951382193</c:v>
                </c:pt>
                <c:pt idx="114">
                  <c:v>3.5551594188120048</c:v>
                </c:pt>
                <c:pt idx="115">
                  <c:v>5.3817729317945568</c:v>
                </c:pt>
                <c:pt idx="116">
                  <c:v>3.8057641652188527</c:v>
                </c:pt>
                <c:pt idx="117">
                  <c:v>3.6432841152926345</c:v>
                </c:pt>
                <c:pt idx="118">
                  <c:v>3.0065873301548671</c:v>
                </c:pt>
                <c:pt idx="119">
                  <c:v>2.2483616898190371</c:v>
                </c:pt>
                <c:pt idx="120">
                  <c:v>2.9715867136233771</c:v>
                </c:pt>
                <c:pt idx="121">
                  <c:v>1.2171330249720316</c:v>
                </c:pt>
                <c:pt idx="122">
                  <c:v>0.86151008037949672</c:v>
                </c:pt>
                <c:pt idx="123">
                  <c:v>1.5515162424770257</c:v>
                </c:pt>
                <c:pt idx="124">
                  <c:v>0.83124036665101975</c:v>
                </c:pt>
                <c:pt idx="125">
                  <c:v>2.0793424995616401</c:v>
                </c:pt>
                <c:pt idx="126">
                  <c:v>2.2019470579705254</c:v>
                </c:pt>
                <c:pt idx="127">
                  <c:v>0.97966691324949517</c:v>
                </c:pt>
                <c:pt idx="128">
                  <c:v>0.88475216737501239</c:v>
                </c:pt>
                <c:pt idx="129">
                  <c:v>0.97143285834516913</c:v>
                </c:pt>
                <c:pt idx="130">
                  <c:v>1.290836564035178</c:v>
                </c:pt>
                <c:pt idx="131">
                  <c:v>1.7329359591407887</c:v>
                </c:pt>
                <c:pt idx="132">
                  <c:v>2.2637928900282303</c:v>
                </c:pt>
                <c:pt idx="133">
                  <c:v>1.9860374949715904</c:v>
                </c:pt>
                <c:pt idx="134">
                  <c:v>1.3714837997144536</c:v>
                </c:pt>
                <c:pt idx="135">
                  <c:v>1.8026969275710947</c:v>
                </c:pt>
                <c:pt idx="136">
                  <c:v>1.5180371519744258</c:v>
                </c:pt>
                <c:pt idx="137">
                  <c:v>1.2861294306804583</c:v>
                </c:pt>
                <c:pt idx="138">
                  <c:v>1.546945508803786</c:v>
                </c:pt>
                <c:pt idx="139">
                  <c:v>1.156761133942195</c:v>
                </c:pt>
                <c:pt idx="140">
                  <c:v>0.99612863928406192</c:v>
                </c:pt>
                <c:pt idx="141">
                  <c:v>1.4199704379875142</c:v>
                </c:pt>
                <c:pt idx="142">
                  <c:v>1.2312960901782708</c:v>
                </c:pt>
                <c:pt idx="143">
                  <c:v>1.5690658179276185</c:v>
                </c:pt>
                <c:pt idx="144">
                  <c:v>2.0364018340870529</c:v>
                </c:pt>
                <c:pt idx="145">
                  <c:v>1.6443385686526719</c:v>
                </c:pt>
                <c:pt idx="146">
                  <c:v>2.0443846556124798</c:v>
                </c:pt>
                <c:pt idx="147">
                  <c:v>1.7851793739455371</c:v>
                </c:pt>
                <c:pt idx="148">
                  <c:v>1.4896101191853357</c:v>
                </c:pt>
                <c:pt idx="149">
                  <c:v>1.8280269772466038</c:v>
                </c:pt>
                <c:pt idx="150">
                  <c:v>1.7462233148342172</c:v>
                </c:pt>
                <c:pt idx="151">
                  <c:v>1.7991541411846119</c:v>
                </c:pt>
                <c:pt idx="152">
                  <c:v>2.2364683139695831</c:v>
                </c:pt>
                <c:pt idx="153">
                  <c:v>1.980633002034065</c:v>
                </c:pt>
                <c:pt idx="154">
                  <c:v>1.971437817909844</c:v>
                </c:pt>
                <c:pt idx="155">
                  <c:v>1.5078213475798288</c:v>
                </c:pt>
                <c:pt idx="156">
                  <c:v>0.87199894464211314</c:v>
                </c:pt>
                <c:pt idx="157">
                  <c:v>0.65556094627211681</c:v>
                </c:pt>
                <c:pt idx="160">
                  <c:v>4.0250439599610459</c:v>
                </c:pt>
                <c:pt idx="161">
                  <c:v>4.1501828037297832</c:v>
                </c:pt>
                <c:pt idx="162">
                  <c:v>4.1664462609334212</c:v>
                </c:pt>
                <c:pt idx="163">
                  <c:v>3.85146340505614</c:v>
                </c:pt>
                <c:pt idx="164">
                  <c:v>3.491460300635961</c:v>
                </c:pt>
                <c:pt idx="165">
                  <c:v>2.9663890333312048</c:v>
                </c:pt>
                <c:pt idx="166">
                  <c:v>2.5114800587556592</c:v>
                </c:pt>
                <c:pt idx="167">
                  <c:v>2.1608347530875758</c:v>
                </c:pt>
                <c:pt idx="168">
                  <c:v>2.1195166761535864</c:v>
                </c:pt>
                <c:pt idx="169">
                  <c:v>2.1942812020712799</c:v>
                </c:pt>
                <c:pt idx="170">
                  <c:v>2.2514540640830534</c:v>
                </c:pt>
                <c:pt idx="171">
                  <c:v>2.5546754814214085</c:v>
                </c:pt>
                <c:pt idx="172">
                  <c:v>2.6032582153073331</c:v>
                </c:pt>
                <c:pt idx="173">
                  <c:v>2.7178553337552178</c:v>
                </c:pt>
                <c:pt idx="174">
                  <c:v>2.6275609842701417</c:v>
                </c:pt>
                <c:pt idx="175">
                  <c:v>2.4206045901731308</c:v>
                </c:pt>
                <c:pt idx="176">
                  <c:v>2.4242137975969023</c:v>
                </c:pt>
                <c:pt idx="177">
                  <c:v>2.2268860663904189</c:v>
                </c:pt>
                <c:pt idx="178">
                  <c:v>2.2327403029425743</c:v>
                </c:pt>
                <c:pt idx="179">
                  <c:v>2.378502684989745</c:v>
                </c:pt>
                <c:pt idx="180">
                  <c:v>2.3404953122331875</c:v>
                </c:pt>
                <c:pt idx="181">
                  <c:v>2.4113116860134465</c:v>
                </c:pt>
                <c:pt idx="182">
                  <c:v>2.5275354508403782</c:v>
                </c:pt>
                <c:pt idx="183">
                  <c:v>2.5668681924600429</c:v>
                </c:pt>
                <c:pt idx="184">
                  <c:v>2.7625823860635337</c:v>
                </c:pt>
                <c:pt idx="185">
                  <c:v>2.9924271643228204</c:v>
                </c:pt>
                <c:pt idx="186">
                  <c:v>3.1887392855586039</c:v>
                </c:pt>
                <c:pt idx="187">
                  <c:v>3.5059702451425796</c:v>
                </c:pt>
                <c:pt idx="188">
                  <c:v>3.6276999784235686</c:v>
                </c:pt>
                <c:pt idx="189">
                  <c:v>3.6693142984975613</c:v>
                </c:pt>
                <c:pt idx="190">
                  <c:v>3.8242400133193875</c:v>
                </c:pt>
                <c:pt idx="191">
                  <c:v>3.7383599356129551</c:v>
                </c:pt>
                <c:pt idx="192">
                  <c:v>3.7464580755876602</c:v>
                </c:pt>
                <c:pt idx="193">
                  <c:v>3.9955541552026554</c:v>
                </c:pt>
                <c:pt idx="194">
                  <c:v>4.0023082619431509</c:v>
                </c:pt>
                <c:pt idx="195">
                  <c:v>4.1911624090855808</c:v>
                </c:pt>
                <c:pt idx="196">
                  <c:v>4.4017719828193647</c:v>
                </c:pt>
                <c:pt idx="197">
                  <c:v>4.355771457813165</c:v>
                </c:pt>
                <c:pt idx="198">
                  <c:v>4.3424473630949461</c:v>
                </c:pt>
                <c:pt idx="199">
                  <c:v>4.2054930482194388</c:v>
                </c:pt>
                <c:pt idx="200">
                  <c:v>4.1003906469037963</c:v>
                </c:pt>
                <c:pt idx="201">
                  <c:v>4.1272072449281243</c:v>
                </c:pt>
                <c:pt idx="202">
                  <c:v>4.0866695170423055</c:v>
                </c:pt>
                <c:pt idx="203">
                  <c:v>3.9427744663735749</c:v>
                </c:pt>
                <c:pt idx="204">
                  <c:v>3.729087876335651</c:v>
                </c:pt>
                <c:pt idx="205">
                  <c:v>3.4047756057074046</c:v>
                </c:pt>
                <c:pt idx="206">
                  <c:v>3.2950030459370434</c:v>
                </c:pt>
                <c:pt idx="207">
                  <c:v>3.2802359127770457</c:v>
                </c:pt>
                <c:pt idx="208">
                  <c:v>3.2956680475967439</c:v>
                </c:pt>
                <c:pt idx="209">
                  <c:v>3.0490710905770229</c:v>
                </c:pt>
                <c:pt idx="210">
                  <c:v>2.9122647353907052</c:v>
                </c:pt>
                <c:pt idx="213">
                  <c:v>7.0757941752882729</c:v>
                </c:pt>
                <c:pt idx="214">
                  <c:v>6.9393777020926768</c:v>
                </c:pt>
                <c:pt idx="215">
                  <c:v>5.8764326745669928</c:v>
                </c:pt>
                <c:pt idx="216">
                  <c:v>3.7039818658509942</c:v>
                </c:pt>
                <c:pt idx="217">
                  <c:v>2.266540389987743</c:v>
                </c:pt>
                <c:pt idx="218">
                  <c:v>0.46791627553108867</c:v>
                </c:pt>
                <c:pt idx="219">
                  <c:v>-1.0263315058440252</c:v>
                </c:pt>
                <c:pt idx="220">
                  <c:v>-0.53347559349159779</c:v>
                </c:pt>
                <c:pt idx="221">
                  <c:v>-0.17204607980718153</c:v>
                </c:pt>
                <c:pt idx="222">
                  <c:v>0.14025423258747666</c:v>
                </c:pt>
                <c:pt idx="223">
                  <c:v>0.62786205064173983</c:v>
                </c:pt>
                <c:pt idx="224">
                  <c:v>0.67000096627076178</c:v>
                </c:pt>
                <c:pt idx="225">
                  <c:v>0.72585143556845599</c:v>
                </c:pt>
                <c:pt idx="226">
                  <c:v>0.99349092154847551</c:v>
                </c:pt>
                <c:pt idx="227">
                  <c:v>0.81486609850689573</c:v>
                </c:pt>
                <c:pt idx="228">
                  <c:v>0.81569785457793342</c:v>
                </c:pt>
                <c:pt idx="229">
                  <c:v>0.57127707013869422</c:v>
                </c:pt>
                <c:pt idx="230">
                  <c:v>5.9216340065775683E-2</c:v>
                </c:pt>
                <c:pt idx="231">
                  <c:v>-0.30881640408398281</c:v>
                </c:pt>
                <c:pt idx="232">
                  <c:v>-0.36100483202701944</c:v>
                </c:pt>
                <c:pt idx="233">
                  <c:v>-0.25775795407425672</c:v>
                </c:pt>
                <c:pt idx="234">
                  <c:v>-0.17649978856796161</c:v>
                </c:pt>
                <c:pt idx="235">
                  <c:v>-0.10752796085408742</c:v>
                </c:pt>
                <c:pt idx="236">
                  <c:v>-0.22498128058230449</c:v>
                </c:pt>
                <c:pt idx="237">
                  <c:v>-0.25223992508819759</c:v>
                </c:pt>
                <c:pt idx="238">
                  <c:v>-9.5546443761363217E-2</c:v>
                </c:pt>
                <c:pt idx="239">
                  <c:v>-0.17799665769294837</c:v>
                </c:pt>
                <c:pt idx="240">
                  <c:v>4.5741014376599692E-2</c:v>
                </c:pt>
                <c:pt idx="241">
                  <c:v>-0.12313866782204183</c:v>
                </c:pt>
                <c:pt idx="242">
                  <c:v>7.3708643954921341E-2</c:v>
                </c:pt>
                <c:pt idx="243">
                  <c:v>0.51643246168680934</c:v>
                </c:pt>
                <c:pt idx="244">
                  <c:v>0.60941724475969861</c:v>
                </c:pt>
                <c:pt idx="245">
                  <c:v>1.1315271839032051</c:v>
                </c:pt>
                <c:pt idx="246">
                  <c:v>1.0883144062582937</c:v>
                </c:pt>
                <c:pt idx="247">
                  <c:v>1.1968219994370015</c:v>
                </c:pt>
                <c:pt idx="248">
                  <c:v>0.83619611915618286</c:v>
                </c:pt>
                <c:pt idx="249">
                  <c:v>0.77113647676951369</c:v>
                </c:pt>
                <c:pt idx="250">
                  <c:v>1.0160956088985378</c:v>
                </c:pt>
                <c:pt idx="251">
                  <c:v>1.0438036072012591</c:v>
                </c:pt>
                <c:pt idx="252">
                  <c:v>1.2947213442918948</c:v>
                </c:pt>
                <c:pt idx="253">
                  <c:v>1.3006325181298695</c:v>
                </c:pt>
                <c:pt idx="254">
                  <c:v>1.0475817505384766</c:v>
                </c:pt>
                <c:pt idx="255">
                  <c:v>0.89436270125673023</c:v>
                </c:pt>
                <c:pt idx="256">
                  <c:v>1.2122682129973343</c:v>
                </c:pt>
                <c:pt idx="257">
                  <c:v>0.89817746221948147</c:v>
                </c:pt>
                <c:pt idx="258">
                  <c:v>0.96154659951043409</c:v>
                </c:pt>
                <c:pt idx="259">
                  <c:v>0.88515942535984049</c:v>
                </c:pt>
                <c:pt idx="260">
                  <c:v>0.63644600667081419</c:v>
                </c:pt>
                <c:pt idx="261">
                  <c:v>0.72480128956077661</c:v>
                </c:pt>
                <c:pt idx="262">
                  <c:v>0.53421304961998128</c:v>
                </c:pt>
                <c:pt idx="263">
                  <c:v>0.68897922989783511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5B2-497D-BC74-881540062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05656"/>
        <c:axId val="771688224"/>
      </c:lineChart>
      <c:lineChart>
        <c:grouping val="standard"/>
        <c:varyColors val="0"/>
        <c:ser>
          <c:idx val="0"/>
          <c:order val="0"/>
          <c:tx>
            <c:strRef>
              <c:f>'60. ábra'!$B$5</c:f>
              <c:strCache>
                <c:ptCount val="1"/>
                <c:pt idx="0">
                  <c:v>Vállalatok banki hitelei</c:v>
                </c:pt>
              </c:strCache>
            </c:strRef>
          </c:tx>
          <c:spPr>
            <a:ln w="2222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37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F5B2-497D-BC74-881540062CED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F5B2-497D-BC74-881540062CED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F5B2-497D-BC74-881540062CED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F5B2-497D-BC74-881540062CED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F5B2-497D-BC74-881540062CED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F5B2-497D-BC74-881540062CED}"/>
              </c:ext>
            </c:extLst>
          </c:dPt>
          <c:dPt>
            <c:idx val="111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F5B2-497D-BC74-881540062CED}"/>
              </c:ext>
            </c:extLst>
          </c:dPt>
          <c:dPt>
            <c:idx val="120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F5B2-497D-BC74-881540062CED}"/>
              </c:ext>
            </c:extLst>
          </c:dPt>
          <c:dPt>
            <c:idx val="121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F5B2-497D-BC74-881540062CED}"/>
              </c:ext>
            </c:extLst>
          </c:dPt>
          <c:dPt>
            <c:idx val="160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F5B2-497D-BC74-881540062CED}"/>
              </c:ext>
            </c:extLst>
          </c:dPt>
          <c:dPt>
            <c:idx val="161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F5B2-497D-BC74-881540062CED}"/>
              </c:ext>
            </c:extLst>
          </c:dPt>
          <c:cat>
            <c:multiLvlStrRef>
              <c:f>'60. ábra'!$C$3:$JF$4</c:f>
              <c:multiLvlStrCache>
                <c:ptCount val="262"/>
                <c:lvl>
                  <c:pt idx="1">
                    <c:v>2008</c:v>
                  </c:pt>
                  <c:pt idx="9">
                    <c:v>2010</c:v>
                  </c:pt>
                  <c:pt idx="17">
                    <c:v>2012</c:v>
                  </c:pt>
                  <c:pt idx="25">
                    <c:v>2014</c:v>
                  </c:pt>
                  <c:pt idx="33">
                    <c:v>2016</c:v>
                  </c:pt>
                  <c:pt idx="41">
                    <c:v>2018</c:v>
                  </c:pt>
                  <c:pt idx="49">
                    <c:v>2020</c:v>
                  </c:pt>
                  <c:pt idx="54">
                    <c:v>2008</c:v>
                  </c:pt>
                  <c:pt idx="62">
                    <c:v>2010</c:v>
                  </c:pt>
                  <c:pt idx="70">
                    <c:v>2012</c:v>
                  </c:pt>
                  <c:pt idx="78">
                    <c:v>2014</c:v>
                  </c:pt>
                  <c:pt idx="86">
                    <c:v>2016</c:v>
                  </c:pt>
                  <c:pt idx="94">
                    <c:v>2018</c:v>
                  </c:pt>
                  <c:pt idx="102">
                    <c:v>2020</c:v>
                  </c:pt>
                  <c:pt idx="107">
                    <c:v>2008</c:v>
                  </c:pt>
                  <c:pt idx="115">
                    <c:v>2010</c:v>
                  </c:pt>
                  <c:pt idx="123">
                    <c:v>2012</c:v>
                  </c:pt>
                  <c:pt idx="131">
                    <c:v>2014</c:v>
                  </c:pt>
                  <c:pt idx="139">
                    <c:v>2016</c:v>
                  </c:pt>
                  <c:pt idx="147">
                    <c:v>2018</c:v>
                  </c:pt>
                  <c:pt idx="155">
                    <c:v>2020</c:v>
                  </c:pt>
                  <c:pt idx="160">
                    <c:v>2008</c:v>
                  </c:pt>
                  <c:pt idx="168">
                    <c:v>2010</c:v>
                  </c:pt>
                  <c:pt idx="176">
                    <c:v>2012</c:v>
                  </c:pt>
                  <c:pt idx="184">
                    <c:v>2014</c:v>
                  </c:pt>
                  <c:pt idx="192">
                    <c:v>2016</c:v>
                  </c:pt>
                  <c:pt idx="200">
                    <c:v>2018</c:v>
                  </c:pt>
                  <c:pt idx="208">
                    <c:v>2020</c:v>
                  </c:pt>
                  <c:pt idx="213">
                    <c:v>2008</c:v>
                  </c:pt>
                  <c:pt idx="221">
                    <c:v>2010</c:v>
                  </c:pt>
                  <c:pt idx="229">
                    <c:v>2012</c:v>
                  </c:pt>
                  <c:pt idx="237">
                    <c:v>2014</c:v>
                  </c:pt>
                  <c:pt idx="245">
                    <c:v>2016</c:v>
                  </c:pt>
                  <c:pt idx="253">
                    <c:v>2018</c:v>
                  </c:pt>
                  <c:pt idx="261">
                    <c:v>2020</c:v>
                  </c:pt>
                </c:lvl>
                <c:lvl>
                  <c:pt idx="1">
                    <c:v>Magyarország</c:v>
                  </c:pt>
                  <c:pt idx="54">
                    <c:v>Csehország</c:v>
                  </c:pt>
                  <c:pt idx="107">
                    <c:v>Lengyelország</c:v>
                  </c:pt>
                  <c:pt idx="160">
                    <c:v>Szlovákia</c:v>
                  </c:pt>
                  <c:pt idx="213">
                    <c:v>Románia</c:v>
                  </c:pt>
                </c:lvl>
              </c:multiLvlStrCache>
            </c:multiLvlStrRef>
          </c:cat>
          <c:val>
            <c:numRef>
              <c:f>'60. ábra'!$C$5:$JF$5</c:f>
              <c:numCache>
                <c:formatCode>0.0</c:formatCode>
                <c:ptCount val="264"/>
                <c:pt idx="1">
                  <c:v>3.6759389406586034</c:v>
                </c:pt>
                <c:pt idx="2">
                  <c:v>3.5822808984727326</c:v>
                </c:pt>
                <c:pt idx="3">
                  <c:v>3.5990527934846352</c:v>
                </c:pt>
                <c:pt idx="4">
                  <c:v>1.321405288206712</c:v>
                </c:pt>
                <c:pt idx="5">
                  <c:v>0.11307350065017263</c:v>
                </c:pt>
                <c:pt idx="6">
                  <c:v>-0.42320953284487067</c:v>
                </c:pt>
                <c:pt idx="7">
                  <c:v>-2.199591728948262</c:v>
                </c:pt>
                <c:pt idx="8">
                  <c:v>-1.5832501017275185</c:v>
                </c:pt>
                <c:pt idx="9">
                  <c:v>-0.89240381324252793</c:v>
                </c:pt>
                <c:pt idx="10">
                  <c:v>-1.9710766370462738</c:v>
                </c:pt>
                <c:pt idx="11">
                  <c:v>-1.1905376030846759</c:v>
                </c:pt>
                <c:pt idx="12">
                  <c:v>-0.85690061158393027</c:v>
                </c:pt>
                <c:pt idx="13">
                  <c:v>-1.1031726205345993</c:v>
                </c:pt>
                <c:pt idx="14">
                  <c:v>-0.65866568096200584</c:v>
                </c:pt>
                <c:pt idx="15">
                  <c:v>-1.1589021192044011</c:v>
                </c:pt>
                <c:pt idx="16">
                  <c:v>-1.5594335431212798</c:v>
                </c:pt>
                <c:pt idx="17">
                  <c:v>-1.3238114248997708</c:v>
                </c:pt>
                <c:pt idx="18">
                  <c:v>-1.2789745502306613</c:v>
                </c:pt>
                <c:pt idx="19">
                  <c:v>-1.1897498474679682</c:v>
                </c:pt>
                <c:pt idx="20">
                  <c:v>-0.91556713742992224</c:v>
                </c:pt>
                <c:pt idx="21">
                  <c:v>-1.198995580873194</c:v>
                </c:pt>
                <c:pt idx="22">
                  <c:v>-1.0374866762806447</c:v>
                </c:pt>
                <c:pt idx="23">
                  <c:v>-7.8347955020439022E-2</c:v>
                </c:pt>
                <c:pt idx="24">
                  <c:v>-0.30481738890092258</c:v>
                </c:pt>
                <c:pt idx="25">
                  <c:v>-0.33695765112356446</c:v>
                </c:pt>
                <c:pt idx="26">
                  <c:v>-6.7303809395611786E-2</c:v>
                </c:pt>
                <c:pt idx="27">
                  <c:v>-0.53082552422594287</c:v>
                </c:pt>
                <c:pt idx="28">
                  <c:v>0.35543638537223715</c:v>
                </c:pt>
                <c:pt idx="29">
                  <c:v>0.1303192355845981</c:v>
                </c:pt>
                <c:pt idx="30">
                  <c:v>-0.74279811775507854</c:v>
                </c:pt>
                <c:pt idx="31">
                  <c:v>-0.90997330744964822</c:v>
                </c:pt>
                <c:pt idx="32">
                  <c:v>-1.3551686772328999</c:v>
                </c:pt>
                <c:pt idx="33">
                  <c:v>-0.48289944479806068</c:v>
                </c:pt>
                <c:pt idx="34">
                  <c:v>7.9717153028901408E-2</c:v>
                </c:pt>
                <c:pt idx="35">
                  <c:v>0.31396847478971912</c:v>
                </c:pt>
                <c:pt idx="36">
                  <c:v>0.7851199115707046</c:v>
                </c:pt>
                <c:pt idx="37">
                  <c:v>0.7459742313635277</c:v>
                </c:pt>
                <c:pt idx="38">
                  <c:v>1.1337877863745192</c:v>
                </c:pt>
                <c:pt idx="39">
                  <c:v>1.3629973668634994</c:v>
                </c:pt>
                <c:pt idx="40">
                  <c:v>1.5402478427465287</c:v>
                </c:pt>
                <c:pt idx="41">
                  <c:v>1.5810618770125504</c:v>
                </c:pt>
                <c:pt idx="42">
                  <c:v>1.8292636644477673</c:v>
                </c:pt>
                <c:pt idx="43">
                  <c:v>2.0793012828104596</c:v>
                </c:pt>
                <c:pt idx="44">
                  <c:v>2.0500102353240917</c:v>
                </c:pt>
                <c:pt idx="45">
                  <c:v>2.17066285143075</c:v>
                </c:pt>
                <c:pt idx="46">
                  <c:v>2.6011048313323926</c:v>
                </c:pt>
                <c:pt idx="47">
                  <c:v>2.4411249906083818</c:v>
                </c:pt>
                <c:pt idx="48">
                  <c:v>2.2037449960050268</c:v>
                </c:pt>
                <c:pt idx="49">
                  <c:v>2.5461096336964912</c:v>
                </c:pt>
                <c:pt idx="50">
                  <c:v>1.439995775631818</c:v>
                </c:pt>
                <c:pt idx="51">
                  <c:v>1.3288383404447421</c:v>
                </c:pt>
                <c:pt idx="54">
                  <c:v>3.3370983003499548</c:v>
                </c:pt>
                <c:pt idx="55">
                  <c:v>3.737376940027584</c:v>
                </c:pt>
                <c:pt idx="56">
                  <c:v>3.2388552369532713</c:v>
                </c:pt>
                <c:pt idx="57">
                  <c:v>2.5619760820572268</c:v>
                </c:pt>
                <c:pt idx="58">
                  <c:v>1.5290337673121683</c:v>
                </c:pt>
                <c:pt idx="59">
                  <c:v>-3.6023356000172403E-2</c:v>
                </c:pt>
                <c:pt idx="60">
                  <c:v>-1.0658224928315485</c:v>
                </c:pt>
                <c:pt idx="61">
                  <c:v>-1.5072249297808149</c:v>
                </c:pt>
                <c:pt idx="62">
                  <c:v>-1.0681214595371431</c:v>
                </c:pt>
                <c:pt idx="63">
                  <c:v>-1.0484306040338254</c:v>
                </c:pt>
                <c:pt idx="64">
                  <c:v>-0.54839347681464312</c:v>
                </c:pt>
                <c:pt idx="65">
                  <c:v>0.34301279146594305</c:v>
                </c:pt>
                <c:pt idx="66">
                  <c:v>0.76035565262928384</c:v>
                </c:pt>
                <c:pt idx="67">
                  <c:v>1.4262579405520039</c:v>
                </c:pt>
                <c:pt idx="68">
                  <c:v>1.3659778826676487</c:v>
                </c:pt>
                <c:pt idx="69">
                  <c:v>1.2138993595697045</c:v>
                </c:pt>
                <c:pt idx="70">
                  <c:v>1.177590608381389</c:v>
                </c:pt>
                <c:pt idx="71">
                  <c:v>0.71738248962914442</c:v>
                </c:pt>
                <c:pt idx="72">
                  <c:v>0.60668063161304986</c:v>
                </c:pt>
                <c:pt idx="73">
                  <c:v>0.47978918801215947</c:v>
                </c:pt>
                <c:pt idx="74">
                  <c:v>0.54103007421521232</c:v>
                </c:pt>
                <c:pt idx="75">
                  <c:v>7.8957806688907492E-2</c:v>
                </c:pt>
                <c:pt idx="76">
                  <c:v>0.14020683312021895</c:v>
                </c:pt>
                <c:pt idx="77">
                  <c:v>0.50247473511865548</c:v>
                </c:pt>
                <c:pt idx="78">
                  <c:v>-0.10480704454867625</c:v>
                </c:pt>
                <c:pt idx="79">
                  <c:v>0.47344768656244068</c:v>
                </c:pt>
                <c:pt idx="80">
                  <c:v>-2.5362895478873658E-3</c:v>
                </c:pt>
                <c:pt idx="81">
                  <c:v>0.34154563658023468</c:v>
                </c:pt>
                <c:pt idx="82">
                  <c:v>0.70974803944599674</c:v>
                </c:pt>
                <c:pt idx="83">
                  <c:v>1.1456202434657896</c:v>
                </c:pt>
                <c:pt idx="84">
                  <c:v>2.2540167348407447</c:v>
                </c:pt>
                <c:pt idx="85">
                  <c:v>1.1992528548585661</c:v>
                </c:pt>
                <c:pt idx="86">
                  <c:v>1.9810856256328793</c:v>
                </c:pt>
                <c:pt idx="87">
                  <c:v>1.5766396279267878</c:v>
                </c:pt>
                <c:pt idx="88">
                  <c:v>1.46393996482225</c:v>
                </c:pt>
                <c:pt idx="89">
                  <c:v>1.4551701089348685</c:v>
                </c:pt>
                <c:pt idx="90">
                  <c:v>1.0275734054640826</c:v>
                </c:pt>
                <c:pt idx="91">
                  <c:v>1.3336722172573905</c:v>
                </c:pt>
                <c:pt idx="92">
                  <c:v>1.0911919369907148</c:v>
                </c:pt>
                <c:pt idx="93">
                  <c:v>1.1413558113733353</c:v>
                </c:pt>
                <c:pt idx="94">
                  <c:v>0.87871707307331293</c:v>
                </c:pt>
                <c:pt idx="95">
                  <c:v>0.90562428790654892</c:v>
                </c:pt>
                <c:pt idx="96">
                  <c:v>1.1772610563194394</c:v>
                </c:pt>
                <c:pt idx="97">
                  <c:v>1.1907172423538739</c:v>
                </c:pt>
                <c:pt idx="98">
                  <c:v>1.007258822416053</c:v>
                </c:pt>
                <c:pt idx="99">
                  <c:v>0.80426886139828224</c:v>
                </c:pt>
                <c:pt idx="100">
                  <c:v>0.66269443654621285</c:v>
                </c:pt>
                <c:pt idx="101">
                  <c:v>0.72468103764680036</c:v>
                </c:pt>
                <c:pt idx="102">
                  <c:v>0.91041175137628139</c:v>
                </c:pt>
                <c:pt idx="103">
                  <c:v>0.68196589255146767</c:v>
                </c:pt>
                <c:pt idx="104">
                  <c:v>0.13649893646506622</c:v>
                </c:pt>
                <c:pt idx="107">
                  <c:v>3.4511757629951352</c:v>
                </c:pt>
                <c:pt idx="108">
                  <c:v>3.584068320541304</c:v>
                </c:pt>
                <c:pt idx="109">
                  <c:v>3.6694635760240053</c:v>
                </c:pt>
                <c:pt idx="110">
                  <c:v>3.3268129039452461</c:v>
                </c:pt>
                <c:pt idx="111">
                  <c:v>2.4878844251972203</c:v>
                </c:pt>
                <c:pt idx="112">
                  <c:v>1.2427374181027999</c:v>
                </c:pt>
                <c:pt idx="113">
                  <c:v>0.18309446459971285</c:v>
                </c:pt>
                <c:pt idx="114">
                  <c:v>-0.44156238178056328</c:v>
                </c:pt>
                <c:pt idx="115">
                  <c:v>-0.55147086719325</c:v>
                </c:pt>
                <c:pt idx="116">
                  <c:v>-0.44718750583795697</c:v>
                </c:pt>
                <c:pt idx="117">
                  <c:v>-0.33790471769596764</c:v>
                </c:pt>
                <c:pt idx="118">
                  <c:v>-0.17859548316289012</c:v>
                </c:pt>
                <c:pt idx="119">
                  <c:v>0.25588252857332389</c:v>
                </c:pt>
                <c:pt idx="120">
                  <c:v>1.0115027372173524</c:v>
                </c:pt>
                <c:pt idx="121">
                  <c:v>1.234143054347044</c:v>
                </c:pt>
                <c:pt idx="122">
                  <c:v>1.9501910660166031</c:v>
                </c:pt>
                <c:pt idx="123">
                  <c:v>2.110866834586556</c:v>
                </c:pt>
                <c:pt idx="124">
                  <c:v>1.6819171672435913</c:v>
                </c:pt>
                <c:pt idx="125">
                  <c:v>1.7099335670374378</c:v>
                </c:pt>
                <c:pt idx="126">
                  <c:v>0.85538263884900168</c:v>
                </c:pt>
                <c:pt idx="127">
                  <c:v>0.34193502414307342</c:v>
                </c:pt>
                <c:pt idx="128">
                  <c:v>0.26371684666064082</c:v>
                </c:pt>
                <c:pt idx="129">
                  <c:v>5.812210301643473E-2</c:v>
                </c:pt>
                <c:pt idx="130">
                  <c:v>0.22682024521052485</c:v>
                </c:pt>
                <c:pt idx="131">
                  <c:v>0.6772161215817567</c:v>
                </c:pt>
                <c:pt idx="132">
                  <c:v>1.0811102193365996</c:v>
                </c:pt>
                <c:pt idx="133">
                  <c:v>1.0905133453261115</c:v>
                </c:pt>
                <c:pt idx="134">
                  <c:v>0.76620163061793556</c:v>
                </c:pt>
                <c:pt idx="135">
                  <c:v>0.81201255641598857</c:v>
                </c:pt>
                <c:pt idx="136">
                  <c:v>0.53525889841096053</c:v>
                </c:pt>
                <c:pt idx="137">
                  <c:v>0.9537907513476015</c:v>
                </c:pt>
                <c:pt idx="138">
                  <c:v>1.2127848295699204</c:v>
                </c:pt>
                <c:pt idx="139">
                  <c:v>1.0935043932039006</c:v>
                </c:pt>
                <c:pt idx="140">
                  <c:v>0.82721783285795458</c:v>
                </c:pt>
                <c:pt idx="141">
                  <c:v>0.77163134398397115</c:v>
                </c:pt>
                <c:pt idx="142">
                  <c:v>0.80205194158626436</c:v>
                </c:pt>
                <c:pt idx="143">
                  <c:v>0.95791479689583148</c:v>
                </c:pt>
                <c:pt idx="144">
                  <c:v>1.3480912748324769</c:v>
                </c:pt>
                <c:pt idx="145">
                  <c:v>1.0904445487981071</c:v>
                </c:pt>
                <c:pt idx="146">
                  <c:v>1.3185233393811087</c:v>
                </c:pt>
                <c:pt idx="147">
                  <c:v>1.1674738645767946</c:v>
                </c:pt>
                <c:pt idx="148">
                  <c:v>0.96139862636091411</c:v>
                </c:pt>
                <c:pt idx="149">
                  <c:v>1.1182816546413881</c:v>
                </c:pt>
                <c:pt idx="150">
                  <c:v>1.0181948833446466</c:v>
                </c:pt>
                <c:pt idx="151">
                  <c:v>1.0898664873805823</c:v>
                </c:pt>
                <c:pt idx="152">
                  <c:v>0.80027043487143812</c:v>
                </c:pt>
                <c:pt idx="153">
                  <c:v>0.50751087365986003</c:v>
                </c:pt>
                <c:pt idx="154">
                  <c:v>0.43406943570785522</c:v>
                </c:pt>
                <c:pt idx="155">
                  <c:v>0.42563515326856421</c:v>
                </c:pt>
                <c:pt idx="156">
                  <c:v>-0.1620999344197572</c:v>
                </c:pt>
                <c:pt idx="157">
                  <c:v>-0.71596905433196412</c:v>
                </c:pt>
                <c:pt idx="160">
                  <c:v>4.9613783387824917</c:v>
                </c:pt>
                <c:pt idx="161">
                  <c:v>4.4143594694288888</c:v>
                </c:pt>
                <c:pt idx="162">
                  <c:v>3.8303923429492466</c:v>
                </c:pt>
                <c:pt idx="163">
                  <c:v>2.6356092713031236</c:v>
                </c:pt>
                <c:pt idx="164">
                  <c:v>2.1620254384274427</c:v>
                </c:pt>
                <c:pt idx="165">
                  <c:v>0.79671340515917544</c:v>
                </c:pt>
                <c:pt idx="166">
                  <c:v>1.6990332500807042E-2</c:v>
                </c:pt>
                <c:pt idx="167">
                  <c:v>-0.70987712105043099</c:v>
                </c:pt>
                <c:pt idx="168">
                  <c:v>-0.97954373315686116</c:v>
                </c:pt>
                <c:pt idx="169">
                  <c:v>-0.73497031266608959</c:v>
                </c:pt>
                <c:pt idx="170">
                  <c:v>-0.25462873343796438</c:v>
                </c:pt>
                <c:pt idx="171">
                  <c:v>0.18184831211036431</c:v>
                </c:pt>
                <c:pt idx="172">
                  <c:v>0.70350473266820168</c:v>
                </c:pt>
                <c:pt idx="173">
                  <c:v>1.7377628348350418</c:v>
                </c:pt>
                <c:pt idx="174">
                  <c:v>1.7753790434257715</c:v>
                </c:pt>
                <c:pt idx="175">
                  <c:v>1.4473139843908869</c:v>
                </c:pt>
                <c:pt idx="176">
                  <c:v>0.8835529944250029</c:v>
                </c:pt>
                <c:pt idx="177">
                  <c:v>-0.22048376894954644</c:v>
                </c:pt>
                <c:pt idx="178">
                  <c:v>-0.72785968285528579</c:v>
                </c:pt>
                <c:pt idx="179">
                  <c:v>-0.50967914678351678</c:v>
                </c:pt>
                <c:pt idx="180">
                  <c:v>-0.63696166574962254</c:v>
                </c:pt>
                <c:pt idx="181">
                  <c:v>-0.42957821633180726</c:v>
                </c:pt>
                <c:pt idx="182">
                  <c:v>-0.26676546869210821</c:v>
                </c:pt>
                <c:pt idx="183">
                  <c:v>-0.31028077051714809</c:v>
                </c:pt>
                <c:pt idx="184">
                  <c:v>0.18051724207094727</c:v>
                </c:pt>
                <c:pt idx="185">
                  <c:v>0.24338407603158937</c:v>
                </c:pt>
                <c:pt idx="186">
                  <c:v>0.32891304146814104</c:v>
                </c:pt>
                <c:pt idx="187">
                  <c:v>3.2778330638954557E-2</c:v>
                </c:pt>
                <c:pt idx="188">
                  <c:v>9.7483876166881991E-2</c:v>
                </c:pt>
                <c:pt idx="189">
                  <c:v>0.70197813839511858</c:v>
                </c:pt>
                <c:pt idx="190">
                  <c:v>0.80195927165321812</c:v>
                </c:pt>
                <c:pt idx="191">
                  <c:v>1.8378389220686093</c:v>
                </c:pt>
                <c:pt idx="192">
                  <c:v>1.6412579319152334</c:v>
                </c:pt>
                <c:pt idx="193">
                  <c:v>1.0271092333150571</c:v>
                </c:pt>
                <c:pt idx="194">
                  <c:v>1.3968452102326343</c:v>
                </c:pt>
                <c:pt idx="195">
                  <c:v>1.2510564270864821</c:v>
                </c:pt>
                <c:pt idx="196">
                  <c:v>1.6690460580734894</c:v>
                </c:pt>
                <c:pt idx="197">
                  <c:v>2.1584836288717799</c:v>
                </c:pt>
                <c:pt idx="198">
                  <c:v>1.9508678308002392</c:v>
                </c:pt>
                <c:pt idx="199">
                  <c:v>1.4893715183426928</c:v>
                </c:pt>
                <c:pt idx="200">
                  <c:v>1.2499766359507298</c:v>
                </c:pt>
                <c:pt idx="201">
                  <c:v>1.2929155360365696</c:v>
                </c:pt>
                <c:pt idx="202">
                  <c:v>1.1820010089424882</c:v>
                </c:pt>
                <c:pt idx="203">
                  <c:v>1.252437001078146</c:v>
                </c:pt>
                <c:pt idx="204">
                  <c:v>1.2342212900420031</c:v>
                </c:pt>
                <c:pt idx="205">
                  <c:v>0.8898103659644272</c:v>
                </c:pt>
                <c:pt idx="206">
                  <c:v>1.2916929479818646</c:v>
                </c:pt>
                <c:pt idx="207">
                  <c:v>0.87572391045882803</c:v>
                </c:pt>
                <c:pt idx="208">
                  <c:v>0.90046741086812954</c:v>
                </c:pt>
                <c:pt idx="209">
                  <c:v>0.93236058141611433</c:v>
                </c:pt>
                <c:pt idx="210">
                  <c:v>0.76315371078009442</c:v>
                </c:pt>
                <c:pt idx="213">
                  <c:v>5.2519635993497715</c:v>
                </c:pt>
                <c:pt idx="214">
                  <c:v>4.9714835176934313</c:v>
                </c:pt>
                <c:pt idx="215">
                  <c:v>4.419088608626212</c:v>
                </c:pt>
                <c:pt idx="216">
                  <c:v>2.8628195324448327</c:v>
                </c:pt>
                <c:pt idx="217">
                  <c:v>1.6141575476564962</c:v>
                </c:pt>
                <c:pt idx="218">
                  <c:v>-5.8579935576535055E-2</c:v>
                </c:pt>
                <c:pt idx="219">
                  <c:v>-0.891994921309467</c:v>
                </c:pt>
                <c:pt idx="220">
                  <c:v>-0.28830043300968083</c:v>
                </c:pt>
                <c:pt idx="221">
                  <c:v>0.4487469178380864</c:v>
                </c:pt>
                <c:pt idx="222">
                  <c:v>1.083998814574396</c:v>
                </c:pt>
                <c:pt idx="223">
                  <c:v>1.2146046722741972</c:v>
                </c:pt>
                <c:pt idx="224">
                  <c:v>1.6969631148097364</c:v>
                </c:pt>
                <c:pt idx="225">
                  <c:v>1.2726069190999125</c:v>
                </c:pt>
                <c:pt idx="226">
                  <c:v>1.656077735214426</c:v>
                </c:pt>
                <c:pt idx="227">
                  <c:v>1.9016095137148705</c:v>
                </c:pt>
                <c:pt idx="228">
                  <c:v>1.8554467958416119</c:v>
                </c:pt>
                <c:pt idx="229">
                  <c:v>1.6203909449545677</c:v>
                </c:pt>
                <c:pt idx="230">
                  <c:v>1.163828837446591</c:v>
                </c:pt>
                <c:pt idx="231">
                  <c:v>0.80246627169606366</c:v>
                </c:pt>
                <c:pt idx="232">
                  <c:v>0.23790067382533706</c:v>
                </c:pt>
                <c:pt idx="233">
                  <c:v>0.10683880415251799</c:v>
                </c:pt>
                <c:pt idx="234">
                  <c:v>-0.23753929878104832</c:v>
                </c:pt>
                <c:pt idx="235">
                  <c:v>-0.61649364223010117</c:v>
                </c:pt>
                <c:pt idx="236">
                  <c:v>-1.0573423650895921</c:v>
                </c:pt>
                <c:pt idx="237">
                  <c:v>-0.90875479860542419</c:v>
                </c:pt>
                <c:pt idx="238">
                  <c:v>-0.73434266776590584</c:v>
                </c:pt>
                <c:pt idx="239">
                  <c:v>-0.83020327889994028</c:v>
                </c:pt>
                <c:pt idx="240">
                  <c:v>-0.57607161584442235</c:v>
                </c:pt>
                <c:pt idx="241">
                  <c:v>-1.1642793618941203</c:v>
                </c:pt>
                <c:pt idx="242">
                  <c:v>-0.99700639454814666</c:v>
                </c:pt>
                <c:pt idx="243">
                  <c:v>-0.4078101357969639</c:v>
                </c:pt>
                <c:pt idx="244">
                  <c:v>-0.41335472953987751</c:v>
                </c:pt>
                <c:pt idx="245">
                  <c:v>0.31152609387154467</c:v>
                </c:pt>
                <c:pt idx="246">
                  <c:v>-0.2532517340455962</c:v>
                </c:pt>
                <c:pt idx="247">
                  <c:v>-0.43815449327432854</c:v>
                </c:pt>
                <c:pt idx="248">
                  <c:v>-0.22933648837616832</c:v>
                </c:pt>
                <c:pt idx="249">
                  <c:v>-0.10934024670612506</c:v>
                </c:pt>
                <c:pt idx="250">
                  <c:v>0.56587667724888024</c:v>
                </c:pt>
                <c:pt idx="251">
                  <c:v>0.83022364560184081</c:v>
                </c:pt>
                <c:pt idx="252">
                  <c:v>0.79400332852167677</c:v>
                </c:pt>
                <c:pt idx="253">
                  <c:v>0.75194462991475852</c:v>
                </c:pt>
                <c:pt idx="254">
                  <c:v>0.61680046994321525</c:v>
                </c:pt>
                <c:pt idx="255">
                  <c:v>0.43311272386702326</c:v>
                </c:pt>
                <c:pt idx="256">
                  <c:v>0.81323196378159224</c:v>
                </c:pt>
                <c:pt idx="257">
                  <c:v>0.58599725511596701</c:v>
                </c:pt>
                <c:pt idx="258">
                  <c:v>0.67990043173207215</c:v>
                </c:pt>
                <c:pt idx="259">
                  <c:v>0.59747110458506136</c:v>
                </c:pt>
                <c:pt idx="260">
                  <c:v>0.44788600047207189</c:v>
                </c:pt>
                <c:pt idx="261">
                  <c:v>0.33445542982180265</c:v>
                </c:pt>
                <c:pt idx="262">
                  <c:v>6.1832318934738256E-2</c:v>
                </c:pt>
                <c:pt idx="263">
                  <c:v>0.43371656461525937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F5B2-497D-BC74-881540062CED}"/>
            </c:ext>
          </c:extLst>
        </c:ser>
        <c:ser>
          <c:idx val="2"/>
          <c:order val="2"/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'60. ábra'!$C$3:$JF$4</c:f>
              <c:multiLvlStrCache>
                <c:ptCount val="262"/>
                <c:lvl>
                  <c:pt idx="1">
                    <c:v>2008</c:v>
                  </c:pt>
                  <c:pt idx="9">
                    <c:v>2010</c:v>
                  </c:pt>
                  <c:pt idx="17">
                    <c:v>2012</c:v>
                  </c:pt>
                  <c:pt idx="25">
                    <c:v>2014</c:v>
                  </c:pt>
                  <c:pt idx="33">
                    <c:v>2016</c:v>
                  </c:pt>
                  <c:pt idx="41">
                    <c:v>2018</c:v>
                  </c:pt>
                  <c:pt idx="49">
                    <c:v>2020</c:v>
                  </c:pt>
                  <c:pt idx="54">
                    <c:v>2008</c:v>
                  </c:pt>
                  <c:pt idx="62">
                    <c:v>2010</c:v>
                  </c:pt>
                  <c:pt idx="70">
                    <c:v>2012</c:v>
                  </c:pt>
                  <c:pt idx="78">
                    <c:v>2014</c:v>
                  </c:pt>
                  <c:pt idx="86">
                    <c:v>2016</c:v>
                  </c:pt>
                  <c:pt idx="94">
                    <c:v>2018</c:v>
                  </c:pt>
                  <c:pt idx="102">
                    <c:v>2020</c:v>
                  </c:pt>
                  <c:pt idx="107">
                    <c:v>2008</c:v>
                  </c:pt>
                  <c:pt idx="115">
                    <c:v>2010</c:v>
                  </c:pt>
                  <c:pt idx="123">
                    <c:v>2012</c:v>
                  </c:pt>
                  <c:pt idx="131">
                    <c:v>2014</c:v>
                  </c:pt>
                  <c:pt idx="139">
                    <c:v>2016</c:v>
                  </c:pt>
                  <c:pt idx="147">
                    <c:v>2018</c:v>
                  </c:pt>
                  <c:pt idx="155">
                    <c:v>2020</c:v>
                  </c:pt>
                  <c:pt idx="160">
                    <c:v>2008</c:v>
                  </c:pt>
                  <c:pt idx="168">
                    <c:v>2010</c:v>
                  </c:pt>
                  <c:pt idx="176">
                    <c:v>2012</c:v>
                  </c:pt>
                  <c:pt idx="184">
                    <c:v>2014</c:v>
                  </c:pt>
                  <c:pt idx="192">
                    <c:v>2016</c:v>
                  </c:pt>
                  <c:pt idx="200">
                    <c:v>2018</c:v>
                  </c:pt>
                  <c:pt idx="208">
                    <c:v>2020</c:v>
                  </c:pt>
                  <c:pt idx="213">
                    <c:v>2008</c:v>
                  </c:pt>
                  <c:pt idx="221">
                    <c:v>2010</c:v>
                  </c:pt>
                  <c:pt idx="229">
                    <c:v>2012</c:v>
                  </c:pt>
                  <c:pt idx="237">
                    <c:v>2014</c:v>
                  </c:pt>
                  <c:pt idx="245">
                    <c:v>2016</c:v>
                  </c:pt>
                  <c:pt idx="253">
                    <c:v>2018</c:v>
                  </c:pt>
                  <c:pt idx="261">
                    <c:v>2020</c:v>
                  </c:pt>
                </c:lvl>
                <c:lvl>
                  <c:pt idx="1">
                    <c:v>Magyarország</c:v>
                  </c:pt>
                  <c:pt idx="54">
                    <c:v>Csehország</c:v>
                  </c:pt>
                  <c:pt idx="107">
                    <c:v>Lengyelország</c:v>
                  </c:pt>
                  <c:pt idx="160">
                    <c:v>Szlovákia</c:v>
                  </c:pt>
                  <c:pt idx="213">
                    <c:v>Románia</c:v>
                  </c:pt>
                </c:lvl>
              </c:multiLvlStrCache>
            </c:multiLvlStrRef>
          </c:cat>
          <c:val>
            <c:numRef>
              <c:f>'60. ábra'!$C$12:$IX$12</c:f>
              <c:numCache>
                <c:formatCode>General</c:formatCode>
                <c:ptCount val="256"/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-10000</c:v>
                </c:pt>
                <c:pt idx="164">
                  <c:v>-10000</c:v>
                </c:pt>
                <c:pt idx="165">
                  <c:v>-10000</c:v>
                </c:pt>
                <c:pt idx="166">
                  <c:v>-10000</c:v>
                </c:pt>
                <c:pt idx="167">
                  <c:v>-10000</c:v>
                </c:pt>
                <c:pt idx="168">
                  <c:v>-10000</c:v>
                </c:pt>
                <c:pt idx="169">
                  <c:v>-10000</c:v>
                </c:pt>
                <c:pt idx="170">
                  <c:v>-10000</c:v>
                </c:pt>
                <c:pt idx="171">
                  <c:v>-10000</c:v>
                </c:pt>
                <c:pt idx="172">
                  <c:v>-10000</c:v>
                </c:pt>
                <c:pt idx="173">
                  <c:v>-10000</c:v>
                </c:pt>
                <c:pt idx="174">
                  <c:v>-10000</c:v>
                </c:pt>
                <c:pt idx="175">
                  <c:v>-10000</c:v>
                </c:pt>
                <c:pt idx="176">
                  <c:v>-10000</c:v>
                </c:pt>
                <c:pt idx="177">
                  <c:v>-10000</c:v>
                </c:pt>
                <c:pt idx="178">
                  <c:v>-10000</c:v>
                </c:pt>
                <c:pt idx="179">
                  <c:v>-10000</c:v>
                </c:pt>
                <c:pt idx="180">
                  <c:v>-10000</c:v>
                </c:pt>
                <c:pt idx="181">
                  <c:v>-10000</c:v>
                </c:pt>
                <c:pt idx="182">
                  <c:v>-10000</c:v>
                </c:pt>
                <c:pt idx="183">
                  <c:v>-10000</c:v>
                </c:pt>
                <c:pt idx="184">
                  <c:v>-10000</c:v>
                </c:pt>
                <c:pt idx="185">
                  <c:v>-10000</c:v>
                </c:pt>
                <c:pt idx="186">
                  <c:v>-10000</c:v>
                </c:pt>
                <c:pt idx="187">
                  <c:v>-10000</c:v>
                </c:pt>
                <c:pt idx="188">
                  <c:v>-10000</c:v>
                </c:pt>
                <c:pt idx="189">
                  <c:v>-10000</c:v>
                </c:pt>
                <c:pt idx="190">
                  <c:v>-10000</c:v>
                </c:pt>
                <c:pt idx="191">
                  <c:v>-10000</c:v>
                </c:pt>
                <c:pt idx="192">
                  <c:v>-10000</c:v>
                </c:pt>
                <c:pt idx="193">
                  <c:v>-10000</c:v>
                </c:pt>
                <c:pt idx="194">
                  <c:v>-10000</c:v>
                </c:pt>
                <c:pt idx="195">
                  <c:v>-10000</c:v>
                </c:pt>
                <c:pt idx="196">
                  <c:v>-10000</c:v>
                </c:pt>
                <c:pt idx="197">
                  <c:v>-10000</c:v>
                </c:pt>
                <c:pt idx="198">
                  <c:v>-10000</c:v>
                </c:pt>
                <c:pt idx="199">
                  <c:v>-10000</c:v>
                </c:pt>
                <c:pt idx="200">
                  <c:v>-10000</c:v>
                </c:pt>
                <c:pt idx="201">
                  <c:v>-10000</c:v>
                </c:pt>
                <c:pt idx="202">
                  <c:v>-10000</c:v>
                </c:pt>
                <c:pt idx="203">
                  <c:v>-10000</c:v>
                </c:pt>
                <c:pt idx="204">
                  <c:v>-10000</c:v>
                </c:pt>
                <c:pt idx="205">
                  <c:v>-10000</c:v>
                </c:pt>
                <c:pt idx="206">
                  <c:v>-10000</c:v>
                </c:pt>
                <c:pt idx="207">
                  <c:v>-10000</c:v>
                </c:pt>
                <c:pt idx="208">
                  <c:v>-10000</c:v>
                </c:pt>
                <c:pt idx="209">
                  <c:v>-10000</c:v>
                </c:pt>
                <c:pt idx="210">
                  <c:v>-10000</c:v>
                </c:pt>
                <c:pt idx="211">
                  <c:v>-10000</c:v>
                </c:pt>
                <c:pt idx="212">
                  <c:v>10000</c:v>
                </c:pt>
                <c:pt idx="213">
                  <c:v>10000</c:v>
                </c:pt>
                <c:pt idx="214">
                  <c:v>10000</c:v>
                </c:pt>
                <c:pt idx="215">
                  <c:v>10000</c:v>
                </c:pt>
                <c:pt idx="216">
                  <c:v>10000</c:v>
                </c:pt>
                <c:pt idx="217">
                  <c:v>10000</c:v>
                </c:pt>
                <c:pt idx="218">
                  <c:v>10000</c:v>
                </c:pt>
                <c:pt idx="219">
                  <c:v>10000</c:v>
                </c:pt>
                <c:pt idx="220">
                  <c:v>10000</c:v>
                </c:pt>
                <c:pt idx="221">
                  <c:v>10000</c:v>
                </c:pt>
                <c:pt idx="222">
                  <c:v>10000</c:v>
                </c:pt>
                <c:pt idx="223">
                  <c:v>10000</c:v>
                </c:pt>
                <c:pt idx="224">
                  <c:v>10000</c:v>
                </c:pt>
                <c:pt idx="225">
                  <c:v>10000</c:v>
                </c:pt>
                <c:pt idx="226">
                  <c:v>10000</c:v>
                </c:pt>
                <c:pt idx="227">
                  <c:v>10000</c:v>
                </c:pt>
                <c:pt idx="228">
                  <c:v>10000</c:v>
                </c:pt>
                <c:pt idx="229">
                  <c:v>10000</c:v>
                </c:pt>
                <c:pt idx="230">
                  <c:v>10000</c:v>
                </c:pt>
                <c:pt idx="231">
                  <c:v>10000</c:v>
                </c:pt>
                <c:pt idx="232">
                  <c:v>10000</c:v>
                </c:pt>
                <c:pt idx="233">
                  <c:v>10000</c:v>
                </c:pt>
                <c:pt idx="234">
                  <c:v>10000</c:v>
                </c:pt>
                <c:pt idx="235">
                  <c:v>10000</c:v>
                </c:pt>
                <c:pt idx="236">
                  <c:v>10000</c:v>
                </c:pt>
                <c:pt idx="237">
                  <c:v>10000</c:v>
                </c:pt>
                <c:pt idx="238">
                  <c:v>10000</c:v>
                </c:pt>
                <c:pt idx="239">
                  <c:v>10000</c:v>
                </c:pt>
                <c:pt idx="240">
                  <c:v>10000</c:v>
                </c:pt>
                <c:pt idx="241">
                  <c:v>10000</c:v>
                </c:pt>
                <c:pt idx="242">
                  <c:v>10000</c:v>
                </c:pt>
                <c:pt idx="243">
                  <c:v>10000</c:v>
                </c:pt>
                <c:pt idx="244">
                  <c:v>10000</c:v>
                </c:pt>
                <c:pt idx="245">
                  <c:v>10000</c:v>
                </c:pt>
                <c:pt idx="246">
                  <c:v>10000</c:v>
                </c:pt>
                <c:pt idx="247">
                  <c:v>10000</c:v>
                </c:pt>
                <c:pt idx="248">
                  <c:v>10000</c:v>
                </c:pt>
                <c:pt idx="249">
                  <c:v>10000</c:v>
                </c:pt>
                <c:pt idx="250">
                  <c:v>10000</c:v>
                </c:pt>
                <c:pt idx="251">
                  <c:v>10000</c:v>
                </c:pt>
                <c:pt idx="252">
                  <c:v>10000</c:v>
                </c:pt>
                <c:pt idx="253">
                  <c:v>10000</c:v>
                </c:pt>
                <c:pt idx="254">
                  <c:v>10000</c:v>
                </c:pt>
                <c:pt idx="255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BE2D-4E9E-B0BC-4B5615004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819968"/>
        <c:axId val="643818984"/>
      </c:lineChart>
      <c:catAx>
        <c:axId val="798405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688224"/>
        <c:crosses val="autoZero"/>
        <c:auto val="1"/>
        <c:lblAlgn val="ctr"/>
        <c:lblOffset val="100"/>
        <c:tickLblSkip val="1"/>
        <c:noMultiLvlLbl val="0"/>
      </c:catAx>
      <c:valAx>
        <c:axId val="77168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4724890261549946E-2"/>
              <c:y val="6.396965815810782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8405656"/>
        <c:crossesAt val="1"/>
        <c:crossBetween val="between"/>
      </c:valAx>
      <c:valAx>
        <c:axId val="643818984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431602864206937"/>
              <c:y val="8.485845237024138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3819968"/>
        <c:crosses val="max"/>
        <c:crossBetween val="between"/>
      </c:valAx>
      <c:catAx>
        <c:axId val="64381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38189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9660888664788E-2"/>
          <c:y val="6.2644143740331129E-2"/>
          <c:w val="0.88680678222670428"/>
          <c:h val="0.62689005343308946"/>
        </c:manualLayout>
      </c:layout>
      <c:lineChart>
        <c:grouping val="standard"/>
        <c:varyColors val="0"/>
        <c:ser>
          <c:idx val="1"/>
          <c:order val="1"/>
          <c:tx>
            <c:strRef>
              <c:f>'60. ábra'!$A$6</c:f>
              <c:strCache>
                <c:ptCount val="1"/>
                <c:pt idx="0">
                  <c:v>Households' bank loans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7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7E-4039-BAD6-2E14286C635F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7E-4039-BAD6-2E14286C635F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7E-4039-BAD6-2E14286C635F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87E-4039-BAD6-2E14286C63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87E-4039-BAD6-2E14286C635F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87E-4039-BAD6-2E14286C635F}"/>
              </c:ext>
            </c:extLst>
          </c:dPt>
          <c:dPt>
            <c:idx val="111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87E-4039-BAD6-2E14286C635F}"/>
              </c:ext>
            </c:extLst>
          </c:dPt>
          <c:dPt>
            <c:idx val="120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987E-4039-BAD6-2E14286C635F}"/>
              </c:ext>
            </c:extLst>
          </c:dPt>
          <c:dPt>
            <c:idx val="121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987E-4039-BAD6-2E14286C635F}"/>
              </c:ext>
            </c:extLst>
          </c:dPt>
          <c:dPt>
            <c:idx val="160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987E-4039-BAD6-2E14286C635F}"/>
              </c:ext>
            </c:extLst>
          </c:dPt>
          <c:dPt>
            <c:idx val="161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987E-4039-BAD6-2E14286C635F}"/>
              </c:ext>
            </c:extLst>
          </c:dPt>
          <c:cat>
            <c:multiLvlStrRef>
              <c:f>'60. ábra'!$C$1:$JF$2</c:f>
              <c:multiLvlStrCache>
                <c:ptCount val="262"/>
                <c:lvl>
                  <c:pt idx="1">
                    <c:v>2008</c:v>
                  </c:pt>
                  <c:pt idx="9">
                    <c:v>2010</c:v>
                  </c:pt>
                  <c:pt idx="17">
                    <c:v>2012</c:v>
                  </c:pt>
                  <c:pt idx="25">
                    <c:v>2014</c:v>
                  </c:pt>
                  <c:pt idx="33">
                    <c:v>2016</c:v>
                  </c:pt>
                  <c:pt idx="41">
                    <c:v>2018</c:v>
                  </c:pt>
                  <c:pt idx="49">
                    <c:v>2020</c:v>
                  </c:pt>
                  <c:pt idx="54">
                    <c:v>2008</c:v>
                  </c:pt>
                  <c:pt idx="62">
                    <c:v>2010</c:v>
                  </c:pt>
                  <c:pt idx="70">
                    <c:v>2012</c:v>
                  </c:pt>
                  <c:pt idx="78">
                    <c:v>2014</c:v>
                  </c:pt>
                  <c:pt idx="86">
                    <c:v>2016</c:v>
                  </c:pt>
                  <c:pt idx="94">
                    <c:v>2018</c:v>
                  </c:pt>
                  <c:pt idx="102">
                    <c:v>2020</c:v>
                  </c:pt>
                  <c:pt idx="107">
                    <c:v>2008</c:v>
                  </c:pt>
                  <c:pt idx="115">
                    <c:v>2010</c:v>
                  </c:pt>
                  <c:pt idx="123">
                    <c:v>2012</c:v>
                  </c:pt>
                  <c:pt idx="131">
                    <c:v>2014</c:v>
                  </c:pt>
                  <c:pt idx="139">
                    <c:v>2016</c:v>
                  </c:pt>
                  <c:pt idx="147">
                    <c:v>2018</c:v>
                  </c:pt>
                  <c:pt idx="155">
                    <c:v>2020</c:v>
                  </c:pt>
                  <c:pt idx="160">
                    <c:v>2008</c:v>
                  </c:pt>
                  <c:pt idx="168">
                    <c:v>2010</c:v>
                  </c:pt>
                  <c:pt idx="176">
                    <c:v>2012</c:v>
                  </c:pt>
                  <c:pt idx="184">
                    <c:v>2014</c:v>
                  </c:pt>
                  <c:pt idx="192">
                    <c:v>2016</c:v>
                  </c:pt>
                  <c:pt idx="200">
                    <c:v>2018</c:v>
                  </c:pt>
                  <c:pt idx="208">
                    <c:v>2020</c:v>
                  </c:pt>
                  <c:pt idx="213">
                    <c:v>2008</c:v>
                  </c:pt>
                  <c:pt idx="221">
                    <c:v>2010</c:v>
                  </c:pt>
                  <c:pt idx="229">
                    <c:v>2012</c:v>
                  </c:pt>
                  <c:pt idx="237">
                    <c:v>2014</c:v>
                  </c:pt>
                  <c:pt idx="245">
                    <c:v>2016</c:v>
                  </c:pt>
                  <c:pt idx="253">
                    <c:v>2018</c:v>
                  </c:pt>
                  <c:pt idx="261">
                    <c:v>2020</c:v>
                  </c:pt>
                </c:lvl>
                <c:lvl>
                  <c:pt idx="1">
                    <c:v>Hungary</c:v>
                  </c:pt>
                  <c:pt idx="54">
                    <c:v>Czechia</c:v>
                  </c:pt>
                  <c:pt idx="107">
                    <c:v>Poland</c:v>
                  </c:pt>
                  <c:pt idx="160">
                    <c:v>Slovakia</c:v>
                  </c:pt>
                  <c:pt idx="213">
                    <c:v>Romania</c:v>
                  </c:pt>
                </c:lvl>
              </c:multiLvlStrCache>
            </c:multiLvlStrRef>
          </c:cat>
          <c:val>
            <c:numRef>
              <c:f>'60. ábra'!$C$6:$JF$6</c:f>
              <c:numCache>
                <c:formatCode>0.0</c:formatCode>
                <c:ptCount val="264"/>
                <c:pt idx="1">
                  <c:v>4.4915288551084265</c:v>
                </c:pt>
                <c:pt idx="2">
                  <c:v>5.7653071836597309</c:v>
                </c:pt>
                <c:pt idx="3">
                  <c:v>5.2109268091164926</c:v>
                </c:pt>
                <c:pt idx="4">
                  <c:v>3.0528063471777704</c:v>
                </c:pt>
                <c:pt idx="5">
                  <c:v>-0.13990450080445088</c:v>
                </c:pt>
                <c:pt idx="6">
                  <c:v>-0.57464232777277457</c:v>
                </c:pt>
                <c:pt idx="7">
                  <c:v>-1.2417895182485423</c:v>
                </c:pt>
                <c:pt idx="8">
                  <c:v>-0.1701623941109015</c:v>
                </c:pt>
                <c:pt idx="9">
                  <c:v>2.6741092248495684</c:v>
                </c:pt>
                <c:pt idx="10">
                  <c:v>-1.2448905076081727</c:v>
                </c:pt>
                <c:pt idx="11">
                  <c:v>-0.92855864029883806</c:v>
                </c:pt>
                <c:pt idx="12">
                  <c:v>-1.2587297377663125</c:v>
                </c:pt>
                <c:pt idx="13">
                  <c:v>-0.95928053959530368</c:v>
                </c:pt>
                <c:pt idx="14">
                  <c:v>0.2015320367122555</c:v>
                </c:pt>
                <c:pt idx="15">
                  <c:v>-2.4048670019550427</c:v>
                </c:pt>
                <c:pt idx="16">
                  <c:v>-5.2157657750433746</c:v>
                </c:pt>
                <c:pt idx="17">
                  <c:v>-6.3201319640376159</c:v>
                </c:pt>
                <c:pt idx="18">
                  <c:v>-6.1861019450142285</c:v>
                </c:pt>
                <c:pt idx="19">
                  <c:v>-4.2973357738458411</c:v>
                </c:pt>
                <c:pt idx="20">
                  <c:v>-1.5785296011741625</c:v>
                </c:pt>
                <c:pt idx="21">
                  <c:v>-1.8138651095261142</c:v>
                </c:pt>
                <c:pt idx="22">
                  <c:v>-1.7154288670136062</c:v>
                </c:pt>
                <c:pt idx="23">
                  <c:v>-1.781436627277232</c:v>
                </c:pt>
                <c:pt idx="24">
                  <c:v>-1.409412878583687</c:v>
                </c:pt>
                <c:pt idx="25">
                  <c:v>-1.3672517947607457</c:v>
                </c:pt>
                <c:pt idx="26">
                  <c:v>-1.6402899832701958</c:v>
                </c:pt>
                <c:pt idx="27">
                  <c:v>-1.480021614224218</c:v>
                </c:pt>
                <c:pt idx="28">
                  <c:v>-1.5933355206341666</c:v>
                </c:pt>
                <c:pt idx="29">
                  <c:v>-2.4416239638457204</c:v>
                </c:pt>
                <c:pt idx="30">
                  <c:v>-2.4707907724090439</c:v>
                </c:pt>
                <c:pt idx="31">
                  <c:v>-2.436555393380103</c:v>
                </c:pt>
                <c:pt idx="32">
                  <c:v>-2.276363888082769</c:v>
                </c:pt>
                <c:pt idx="33">
                  <c:v>-0.93048631593629971</c:v>
                </c:pt>
                <c:pt idx="34">
                  <c:v>-0.74986684607406162</c:v>
                </c:pt>
                <c:pt idx="35">
                  <c:v>-0.45534102006796284</c:v>
                </c:pt>
                <c:pt idx="36">
                  <c:v>-1.2052279344287133E-2</c:v>
                </c:pt>
                <c:pt idx="37">
                  <c:v>0.21035966433694042</c:v>
                </c:pt>
                <c:pt idx="38">
                  <c:v>0.45351511454980764</c:v>
                </c:pt>
                <c:pt idx="39">
                  <c:v>0.55957178627749116</c:v>
                </c:pt>
                <c:pt idx="40">
                  <c:v>0.37836180374530898</c:v>
                </c:pt>
                <c:pt idx="41">
                  <c:v>0.36165051732251885</c:v>
                </c:pt>
                <c:pt idx="42">
                  <c:v>0.56471874122370902</c:v>
                </c:pt>
                <c:pt idx="43">
                  <c:v>0.68960244419092387</c:v>
                </c:pt>
                <c:pt idx="44">
                  <c:v>0.96830584032010802</c:v>
                </c:pt>
                <c:pt idx="45">
                  <c:v>1.0979894063551745</c:v>
                </c:pt>
                <c:pt idx="46">
                  <c:v>1.0956125857166159</c:v>
                </c:pt>
                <c:pt idx="47">
                  <c:v>1.7760593049367908</c:v>
                </c:pt>
                <c:pt idx="48">
                  <c:v>2.1297386341988878</c:v>
                </c:pt>
                <c:pt idx="49">
                  <c:v>2.4465986102770865</c:v>
                </c:pt>
                <c:pt idx="50">
                  <c:v>2.6338079325356984</c:v>
                </c:pt>
                <c:pt idx="51">
                  <c:v>2.2397297179222067</c:v>
                </c:pt>
                <c:pt idx="54">
                  <c:v>4.7435807543772084</c:v>
                </c:pt>
                <c:pt idx="55">
                  <c:v>4.6377029862024868</c:v>
                </c:pt>
                <c:pt idx="56">
                  <c:v>4.466738460246968</c:v>
                </c:pt>
                <c:pt idx="57">
                  <c:v>3.8432724234567255</c:v>
                </c:pt>
                <c:pt idx="58">
                  <c:v>3.7630035290701436</c:v>
                </c:pt>
                <c:pt idx="59">
                  <c:v>3.3932714803733823</c:v>
                </c:pt>
                <c:pt idx="60">
                  <c:v>3.0098880223557596</c:v>
                </c:pt>
                <c:pt idx="61">
                  <c:v>2.7466620009696463</c:v>
                </c:pt>
                <c:pt idx="62">
                  <c:v>2.3606936584084202</c:v>
                </c:pt>
                <c:pt idx="63">
                  <c:v>2.1378104505066657</c:v>
                </c:pt>
                <c:pt idx="64">
                  <c:v>1.9180928749945421</c:v>
                </c:pt>
                <c:pt idx="65">
                  <c:v>1.7656931516420318</c:v>
                </c:pt>
                <c:pt idx="66">
                  <c:v>1.6698006489113686</c:v>
                </c:pt>
                <c:pt idx="67">
                  <c:v>1.6102715025349239</c:v>
                </c:pt>
                <c:pt idx="68">
                  <c:v>1.6282698663461819</c:v>
                </c:pt>
                <c:pt idx="69">
                  <c:v>1.6722144793673435</c:v>
                </c:pt>
                <c:pt idx="70">
                  <c:v>1.6038759830941163</c:v>
                </c:pt>
                <c:pt idx="71">
                  <c:v>1.4867492176372124</c:v>
                </c:pt>
                <c:pt idx="72">
                  <c:v>1.3186834845518172</c:v>
                </c:pt>
                <c:pt idx="73">
                  <c:v>1.2345344876159026</c:v>
                </c:pt>
                <c:pt idx="74">
                  <c:v>1.1594385915390077</c:v>
                </c:pt>
                <c:pt idx="75">
                  <c:v>1.2384563064905805</c:v>
                </c:pt>
                <c:pt idx="76">
                  <c:v>1.321683080213264</c:v>
                </c:pt>
                <c:pt idx="77">
                  <c:v>1.3926266066958994</c:v>
                </c:pt>
                <c:pt idx="78">
                  <c:v>1.4736123010639179</c:v>
                </c:pt>
                <c:pt idx="79">
                  <c:v>1.4241407684030636</c:v>
                </c:pt>
                <c:pt idx="80">
                  <c:v>1.4336376669433335</c:v>
                </c:pt>
                <c:pt idx="81">
                  <c:v>1.2521227790028642</c:v>
                </c:pt>
                <c:pt idx="82">
                  <c:v>1.3470218072584232</c:v>
                </c:pt>
                <c:pt idx="83">
                  <c:v>1.5287215467469539</c:v>
                </c:pt>
                <c:pt idx="84">
                  <c:v>1.6240232694434518</c:v>
                </c:pt>
                <c:pt idx="85">
                  <c:v>1.8301282504822955</c:v>
                </c:pt>
                <c:pt idx="86">
                  <c:v>1.9282489339761992</c:v>
                </c:pt>
                <c:pt idx="87">
                  <c:v>2.0477995457858098</c:v>
                </c:pt>
                <c:pt idx="88">
                  <c:v>2.2027295433427954</c:v>
                </c:pt>
                <c:pt idx="89">
                  <c:v>2.2768734469778731</c:v>
                </c:pt>
                <c:pt idx="90">
                  <c:v>2.4234906401102467</c:v>
                </c:pt>
                <c:pt idx="91">
                  <c:v>2.463467493106172</c:v>
                </c:pt>
                <c:pt idx="92">
                  <c:v>2.3659339560203363</c:v>
                </c:pt>
                <c:pt idx="93">
                  <c:v>2.3001997244080918</c:v>
                </c:pt>
                <c:pt idx="94">
                  <c:v>2.2267489465380543</c:v>
                </c:pt>
                <c:pt idx="95">
                  <c:v>2.1933088222736732</c:v>
                </c:pt>
                <c:pt idx="96">
                  <c:v>2.231660787560291</c:v>
                </c:pt>
                <c:pt idx="97">
                  <c:v>2.2273193497953585</c:v>
                </c:pt>
                <c:pt idx="98">
                  <c:v>2.1161805120247958</c:v>
                </c:pt>
                <c:pt idx="99">
                  <c:v>2.0109031324909377</c:v>
                </c:pt>
                <c:pt idx="100">
                  <c:v>1.932215307105956</c:v>
                </c:pt>
                <c:pt idx="101">
                  <c:v>1.8686322504940602</c:v>
                </c:pt>
                <c:pt idx="102">
                  <c:v>1.9030227091969802</c:v>
                </c:pt>
                <c:pt idx="103">
                  <c:v>1.879296613970689</c:v>
                </c:pt>
                <c:pt idx="104">
                  <c:v>1.9831675989466908</c:v>
                </c:pt>
                <c:pt idx="107">
                  <c:v>7.3415423078502311</c:v>
                </c:pt>
                <c:pt idx="108">
                  <c:v>7.7149375513350673</c:v>
                </c:pt>
                <c:pt idx="109">
                  <c:v>7.583429564857294</c:v>
                </c:pt>
                <c:pt idx="110">
                  <c:v>5.1845476482860153</c:v>
                </c:pt>
                <c:pt idx="111">
                  <c:v>3.1049659329623278</c:v>
                </c:pt>
                <c:pt idx="112">
                  <c:v>2.1974290348380521</c:v>
                </c:pt>
                <c:pt idx="113">
                  <c:v>1.6559461951382193</c:v>
                </c:pt>
                <c:pt idx="114">
                  <c:v>3.5551594188120048</c:v>
                </c:pt>
                <c:pt idx="115">
                  <c:v>5.3817729317945568</c:v>
                </c:pt>
                <c:pt idx="116">
                  <c:v>3.8057641652188527</c:v>
                </c:pt>
                <c:pt idx="117">
                  <c:v>3.6432841152926345</c:v>
                </c:pt>
                <c:pt idx="118">
                  <c:v>3.0065873301548671</c:v>
                </c:pt>
                <c:pt idx="119">
                  <c:v>2.2483616898190371</c:v>
                </c:pt>
                <c:pt idx="120">
                  <c:v>2.9715867136233771</c:v>
                </c:pt>
                <c:pt idx="121">
                  <c:v>1.2171330249720316</c:v>
                </c:pt>
                <c:pt idx="122">
                  <c:v>0.86151008037949672</c:v>
                </c:pt>
                <c:pt idx="123">
                  <c:v>1.5515162424770257</c:v>
                </c:pt>
                <c:pt idx="124">
                  <c:v>0.83124036665101975</c:v>
                </c:pt>
                <c:pt idx="125">
                  <c:v>2.0793424995616401</c:v>
                </c:pt>
                <c:pt idx="126">
                  <c:v>2.2019470579705254</c:v>
                </c:pt>
                <c:pt idx="127">
                  <c:v>0.97966691324949517</c:v>
                </c:pt>
                <c:pt idx="128">
                  <c:v>0.88475216737501239</c:v>
                </c:pt>
                <c:pt idx="129">
                  <c:v>0.97143285834516913</c:v>
                </c:pt>
                <c:pt idx="130">
                  <c:v>1.290836564035178</c:v>
                </c:pt>
                <c:pt idx="131">
                  <c:v>1.7329359591407887</c:v>
                </c:pt>
                <c:pt idx="132">
                  <c:v>2.2637928900282303</c:v>
                </c:pt>
                <c:pt idx="133">
                  <c:v>1.9860374949715904</c:v>
                </c:pt>
                <c:pt idx="134">
                  <c:v>1.3714837997144536</c:v>
                </c:pt>
                <c:pt idx="135">
                  <c:v>1.8026969275710947</c:v>
                </c:pt>
                <c:pt idx="136">
                  <c:v>1.5180371519744258</c:v>
                </c:pt>
                <c:pt idx="137">
                  <c:v>1.2861294306804583</c:v>
                </c:pt>
                <c:pt idx="138">
                  <c:v>1.546945508803786</c:v>
                </c:pt>
                <c:pt idx="139">
                  <c:v>1.156761133942195</c:v>
                </c:pt>
                <c:pt idx="140">
                  <c:v>0.99612863928406192</c:v>
                </c:pt>
                <c:pt idx="141">
                  <c:v>1.4199704379875142</c:v>
                </c:pt>
                <c:pt idx="142">
                  <c:v>1.2312960901782708</c:v>
                </c:pt>
                <c:pt idx="143">
                  <c:v>1.5690658179276185</c:v>
                </c:pt>
                <c:pt idx="144">
                  <c:v>2.0364018340870529</c:v>
                </c:pt>
                <c:pt idx="145">
                  <c:v>1.6443385686526719</c:v>
                </c:pt>
                <c:pt idx="146">
                  <c:v>2.0443846556124798</c:v>
                </c:pt>
                <c:pt idx="147">
                  <c:v>1.7851793739455371</c:v>
                </c:pt>
                <c:pt idx="148">
                  <c:v>1.4896101191853357</c:v>
                </c:pt>
                <c:pt idx="149">
                  <c:v>1.8280269772466038</c:v>
                </c:pt>
                <c:pt idx="150">
                  <c:v>1.7462233148342172</c:v>
                </c:pt>
                <c:pt idx="151">
                  <c:v>1.7991541411846119</c:v>
                </c:pt>
                <c:pt idx="152">
                  <c:v>2.2364683139695831</c:v>
                </c:pt>
                <c:pt idx="153">
                  <c:v>1.980633002034065</c:v>
                </c:pt>
                <c:pt idx="154">
                  <c:v>1.971437817909844</c:v>
                </c:pt>
                <c:pt idx="155">
                  <c:v>1.5078213475798288</c:v>
                </c:pt>
                <c:pt idx="156">
                  <c:v>0.87199894464211314</c:v>
                </c:pt>
                <c:pt idx="157">
                  <c:v>0.65556094627211681</c:v>
                </c:pt>
                <c:pt idx="160">
                  <c:v>4.0250439599610459</c:v>
                </c:pt>
                <c:pt idx="161">
                  <c:v>4.1501828037297832</c:v>
                </c:pt>
                <c:pt idx="162">
                  <c:v>4.1664462609334212</c:v>
                </c:pt>
                <c:pt idx="163">
                  <c:v>3.85146340505614</c:v>
                </c:pt>
                <c:pt idx="164">
                  <c:v>3.491460300635961</c:v>
                </c:pt>
                <c:pt idx="165">
                  <c:v>2.9663890333312048</c:v>
                </c:pt>
                <c:pt idx="166">
                  <c:v>2.5114800587556592</c:v>
                </c:pt>
                <c:pt idx="167">
                  <c:v>2.1608347530875758</c:v>
                </c:pt>
                <c:pt idx="168">
                  <c:v>2.1195166761535864</c:v>
                </c:pt>
                <c:pt idx="169">
                  <c:v>2.1942812020712799</c:v>
                </c:pt>
                <c:pt idx="170">
                  <c:v>2.2514540640830534</c:v>
                </c:pt>
                <c:pt idx="171">
                  <c:v>2.5546754814214085</c:v>
                </c:pt>
                <c:pt idx="172">
                  <c:v>2.6032582153073331</c:v>
                </c:pt>
                <c:pt idx="173">
                  <c:v>2.7178553337552178</c:v>
                </c:pt>
                <c:pt idx="174">
                  <c:v>2.6275609842701417</c:v>
                </c:pt>
                <c:pt idx="175">
                  <c:v>2.4206045901731308</c:v>
                </c:pt>
                <c:pt idx="176">
                  <c:v>2.4242137975969023</c:v>
                </c:pt>
                <c:pt idx="177">
                  <c:v>2.2268860663904189</c:v>
                </c:pt>
                <c:pt idx="178">
                  <c:v>2.2327403029425743</c:v>
                </c:pt>
                <c:pt idx="179">
                  <c:v>2.378502684989745</c:v>
                </c:pt>
                <c:pt idx="180">
                  <c:v>2.3404953122331875</c:v>
                </c:pt>
                <c:pt idx="181">
                  <c:v>2.4113116860134465</c:v>
                </c:pt>
                <c:pt idx="182">
                  <c:v>2.5275354508403782</c:v>
                </c:pt>
                <c:pt idx="183">
                  <c:v>2.5668681924600429</c:v>
                </c:pt>
                <c:pt idx="184">
                  <c:v>2.7625823860635337</c:v>
                </c:pt>
                <c:pt idx="185">
                  <c:v>2.9924271643228204</c:v>
                </c:pt>
                <c:pt idx="186">
                  <c:v>3.1887392855586039</c:v>
                </c:pt>
                <c:pt idx="187">
                  <c:v>3.5059702451425796</c:v>
                </c:pt>
                <c:pt idx="188">
                  <c:v>3.6276999784235686</c:v>
                </c:pt>
                <c:pt idx="189">
                  <c:v>3.6693142984975613</c:v>
                </c:pt>
                <c:pt idx="190">
                  <c:v>3.8242400133193875</c:v>
                </c:pt>
                <c:pt idx="191">
                  <c:v>3.7383599356129551</c:v>
                </c:pt>
                <c:pt idx="192">
                  <c:v>3.7464580755876602</c:v>
                </c:pt>
                <c:pt idx="193">
                  <c:v>3.9955541552026554</c:v>
                </c:pt>
                <c:pt idx="194">
                  <c:v>4.0023082619431509</c:v>
                </c:pt>
                <c:pt idx="195">
                  <c:v>4.1911624090855808</c:v>
                </c:pt>
                <c:pt idx="196">
                  <c:v>4.4017719828193647</c:v>
                </c:pt>
                <c:pt idx="197">
                  <c:v>4.355771457813165</c:v>
                </c:pt>
                <c:pt idx="198">
                  <c:v>4.3424473630949461</c:v>
                </c:pt>
                <c:pt idx="199">
                  <c:v>4.2054930482194388</c:v>
                </c:pt>
                <c:pt idx="200">
                  <c:v>4.1003906469037963</c:v>
                </c:pt>
                <c:pt idx="201">
                  <c:v>4.1272072449281243</c:v>
                </c:pt>
                <c:pt idx="202">
                  <c:v>4.0866695170423055</c:v>
                </c:pt>
                <c:pt idx="203">
                  <c:v>3.9427744663735749</c:v>
                </c:pt>
                <c:pt idx="204">
                  <c:v>3.729087876335651</c:v>
                </c:pt>
                <c:pt idx="205">
                  <c:v>3.4047756057074046</c:v>
                </c:pt>
                <c:pt idx="206">
                  <c:v>3.2950030459370434</c:v>
                </c:pt>
                <c:pt idx="207">
                  <c:v>3.2802359127770457</c:v>
                </c:pt>
                <c:pt idx="208">
                  <c:v>3.2956680475967439</c:v>
                </c:pt>
                <c:pt idx="209">
                  <c:v>3.0490710905770229</c:v>
                </c:pt>
                <c:pt idx="210">
                  <c:v>2.9122647353907052</c:v>
                </c:pt>
                <c:pt idx="213">
                  <c:v>7.0757941752882729</c:v>
                </c:pt>
                <c:pt idx="214">
                  <c:v>6.9393777020926768</c:v>
                </c:pt>
                <c:pt idx="215">
                  <c:v>5.8764326745669928</c:v>
                </c:pt>
                <c:pt idx="216">
                  <c:v>3.7039818658509942</c:v>
                </c:pt>
                <c:pt idx="217">
                  <c:v>2.266540389987743</c:v>
                </c:pt>
                <c:pt idx="218">
                  <c:v>0.46791627553108867</c:v>
                </c:pt>
                <c:pt idx="219">
                  <c:v>-1.0263315058440252</c:v>
                </c:pt>
                <c:pt idx="220">
                  <c:v>-0.53347559349159779</c:v>
                </c:pt>
                <c:pt idx="221">
                  <c:v>-0.17204607980718153</c:v>
                </c:pt>
                <c:pt idx="222">
                  <c:v>0.14025423258747666</c:v>
                </c:pt>
                <c:pt idx="223">
                  <c:v>0.62786205064173983</c:v>
                </c:pt>
                <c:pt idx="224">
                  <c:v>0.67000096627076178</c:v>
                </c:pt>
                <c:pt idx="225">
                  <c:v>0.72585143556845599</c:v>
                </c:pt>
                <c:pt idx="226">
                  <c:v>0.99349092154847551</c:v>
                </c:pt>
                <c:pt idx="227">
                  <c:v>0.81486609850689573</c:v>
                </c:pt>
                <c:pt idx="228">
                  <c:v>0.81569785457793342</c:v>
                </c:pt>
                <c:pt idx="229">
                  <c:v>0.57127707013869422</c:v>
                </c:pt>
                <c:pt idx="230">
                  <c:v>5.9216340065775683E-2</c:v>
                </c:pt>
                <c:pt idx="231">
                  <c:v>-0.30881640408398281</c:v>
                </c:pt>
                <c:pt idx="232">
                  <c:v>-0.36100483202701944</c:v>
                </c:pt>
                <c:pt idx="233">
                  <c:v>-0.25775795407425672</c:v>
                </c:pt>
                <c:pt idx="234">
                  <c:v>-0.17649978856796161</c:v>
                </c:pt>
                <c:pt idx="235">
                  <c:v>-0.10752796085408742</c:v>
                </c:pt>
                <c:pt idx="236">
                  <c:v>-0.22498128058230449</c:v>
                </c:pt>
                <c:pt idx="237">
                  <c:v>-0.25223992508819759</c:v>
                </c:pt>
                <c:pt idx="238">
                  <c:v>-9.5546443761363217E-2</c:v>
                </c:pt>
                <c:pt idx="239">
                  <c:v>-0.17799665769294837</c:v>
                </c:pt>
                <c:pt idx="240">
                  <c:v>4.5741014376599692E-2</c:v>
                </c:pt>
                <c:pt idx="241">
                  <c:v>-0.12313866782204183</c:v>
                </c:pt>
                <c:pt idx="242">
                  <c:v>7.3708643954921341E-2</c:v>
                </c:pt>
                <c:pt idx="243">
                  <c:v>0.51643246168680934</c:v>
                </c:pt>
                <c:pt idx="244">
                  <c:v>0.60941724475969861</c:v>
                </c:pt>
                <c:pt idx="245">
                  <c:v>1.1315271839032051</c:v>
                </c:pt>
                <c:pt idx="246">
                  <c:v>1.0883144062582937</c:v>
                </c:pt>
                <c:pt idx="247">
                  <c:v>1.1968219994370015</c:v>
                </c:pt>
                <c:pt idx="248">
                  <c:v>0.83619611915618286</c:v>
                </c:pt>
                <c:pt idx="249">
                  <c:v>0.77113647676951369</c:v>
                </c:pt>
                <c:pt idx="250">
                  <c:v>1.0160956088985378</c:v>
                </c:pt>
                <c:pt idx="251">
                  <c:v>1.0438036072012591</c:v>
                </c:pt>
                <c:pt idx="252">
                  <c:v>1.2947213442918948</c:v>
                </c:pt>
                <c:pt idx="253">
                  <c:v>1.3006325181298695</c:v>
                </c:pt>
                <c:pt idx="254">
                  <c:v>1.0475817505384766</c:v>
                </c:pt>
                <c:pt idx="255">
                  <c:v>0.89436270125673023</c:v>
                </c:pt>
                <c:pt idx="256">
                  <c:v>1.2122682129973343</c:v>
                </c:pt>
                <c:pt idx="257">
                  <c:v>0.89817746221948147</c:v>
                </c:pt>
                <c:pt idx="258">
                  <c:v>0.96154659951043409</c:v>
                </c:pt>
                <c:pt idx="259">
                  <c:v>0.88515942535984049</c:v>
                </c:pt>
                <c:pt idx="260">
                  <c:v>0.63644600667081419</c:v>
                </c:pt>
                <c:pt idx="261">
                  <c:v>0.72480128956077661</c:v>
                </c:pt>
                <c:pt idx="262">
                  <c:v>0.53421304961998128</c:v>
                </c:pt>
                <c:pt idx="263">
                  <c:v>0.68897922989783511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87E-4039-BAD6-2E14286C6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05656"/>
        <c:axId val="771688224"/>
      </c:lineChart>
      <c:lineChart>
        <c:grouping val="standard"/>
        <c:varyColors val="0"/>
        <c:ser>
          <c:idx val="0"/>
          <c:order val="0"/>
          <c:tx>
            <c:strRef>
              <c:f>'60. ábra'!$A$5</c:f>
              <c:strCache>
                <c:ptCount val="1"/>
                <c:pt idx="0">
                  <c:v>Corporations' bank loans</c:v>
                </c:pt>
              </c:strCache>
            </c:strRef>
          </c:tx>
          <c:spPr>
            <a:ln w="2222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37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987E-4039-BAD6-2E14286C635F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987E-4039-BAD6-2E14286C635F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987E-4039-BAD6-2E14286C635F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987E-4039-BAD6-2E14286C63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987E-4039-BAD6-2E14286C635F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987E-4039-BAD6-2E14286C635F}"/>
              </c:ext>
            </c:extLst>
          </c:dPt>
          <c:dPt>
            <c:idx val="111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987E-4039-BAD6-2E14286C635F}"/>
              </c:ext>
            </c:extLst>
          </c:dPt>
          <c:dPt>
            <c:idx val="120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987E-4039-BAD6-2E14286C635F}"/>
              </c:ext>
            </c:extLst>
          </c:dPt>
          <c:dPt>
            <c:idx val="121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987E-4039-BAD6-2E14286C635F}"/>
              </c:ext>
            </c:extLst>
          </c:dPt>
          <c:dPt>
            <c:idx val="160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987E-4039-BAD6-2E14286C635F}"/>
              </c:ext>
            </c:extLst>
          </c:dPt>
          <c:dPt>
            <c:idx val="161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987E-4039-BAD6-2E14286C635F}"/>
              </c:ext>
            </c:extLst>
          </c:dPt>
          <c:cat>
            <c:multiLvlStrRef>
              <c:f>'60. ábra'!$C$1:$JF$2</c:f>
              <c:multiLvlStrCache>
                <c:ptCount val="262"/>
                <c:lvl>
                  <c:pt idx="1">
                    <c:v>2008</c:v>
                  </c:pt>
                  <c:pt idx="9">
                    <c:v>2010</c:v>
                  </c:pt>
                  <c:pt idx="17">
                    <c:v>2012</c:v>
                  </c:pt>
                  <c:pt idx="25">
                    <c:v>2014</c:v>
                  </c:pt>
                  <c:pt idx="33">
                    <c:v>2016</c:v>
                  </c:pt>
                  <c:pt idx="41">
                    <c:v>2018</c:v>
                  </c:pt>
                  <c:pt idx="49">
                    <c:v>2020</c:v>
                  </c:pt>
                  <c:pt idx="54">
                    <c:v>2008</c:v>
                  </c:pt>
                  <c:pt idx="62">
                    <c:v>2010</c:v>
                  </c:pt>
                  <c:pt idx="70">
                    <c:v>2012</c:v>
                  </c:pt>
                  <c:pt idx="78">
                    <c:v>2014</c:v>
                  </c:pt>
                  <c:pt idx="86">
                    <c:v>2016</c:v>
                  </c:pt>
                  <c:pt idx="94">
                    <c:v>2018</c:v>
                  </c:pt>
                  <c:pt idx="102">
                    <c:v>2020</c:v>
                  </c:pt>
                  <c:pt idx="107">
                    <c:v>2008</c:v>
                  </c:pt>
                  <c:pt idx="115">
                    <c:v>2010</c:v>
                  </c:pt>
                  <c:pt idx="123">
                    <c:v>2012</c:v>
                  </c:pt>
                  <c:pt idx="131">
                    <c:v>2014</c:v>
                  </c:pt>
                  <c:pt idx="139">
                    <c:v>2016</c:v>
                  </c:pt>
                  <c:pt idx="147">
                    <c:v>2018</c:v>
                  </c:pt>
                  <c:pt idx="155">
                    <c:v>2020</c:v>
                  </c:pt>
                  <c:pt idx="160">
                    <c:v>2008</c:v>
                  </c:pt>
                  <c:pt idx="168">
                    <c:v>2010</c:v>
                  </c:pt>
                  <c:pt idx="176">
                    <c:v>2012</c:v>
                  </c:pt>
                  <c:pt idx="184">
                    <c:v>2014</c:v>
                  </c:pt>
                  <c:pt idx="192">
                    <c:v>2016</c:v>
                  </c:pt>
                  <c:pt idx="200">
                    <c:v>2018</c:v>
                  </c:pt>
                  <c:pt idx="208">
                    <c:v>2020</c:v>
                  </c:pt>
                  <c:pt idx="213">
                    <c:v>2008</c:v>
                  </c:pt>
                  <c:pt idx="221">
                    <c:v>2010</c:v>
                  </c:pt>
                  <c:pt idx="229">
                    <c:v>2012</c:v>
                  </c:pt>
                  <c:pt idx="237">
                    <c:v>2014</c:v>
                  </c:pt>
                  <c:pt idx="245">
                    <c:v>2016</c:v>
                  </c:pt>
                  <c:pt idx="253">
                    <c:v>2018</c:v>
                  </c:pt>
                  <c:pt idx="261">
                    <c:v>2020</c:v>
                  </c:pt>
                </c:lvl>
                <c:lvl>
                  <c:pt idx="1">
                    <c:v>Hungary</c:v>
                  </c:pt>
                  <c:pt idx="54">
                    <c:v>Czechia</c:v>
                  </c:pt>
                  <c:pt idx="107">
                    <c:v>Poland</c:v>
                  </c:pt>
                  <c:pt idx="160">
                    <c:v>Slovakia</c:v>
                  </c:pt>
                  <c:pt idx="213">
                    <c:v>Romania</c:v>
                  </c:pt>
                </c:lvl>
              </c:multiLvlStrCache>
            </c:multiLvlStrRef>
          </c:cat>
          <c:val>
            <c:numRef>
              <c:f>'60. ábra'!$C$5:$JF$5</c:f>
              <c:numCache>
                <c:formatCode>0.0</c:formatCode>
                <c:ptCount val="264"/>
                <c:pt idx="1">
                  <c:v>3.6759389406586034</c:v>
                </c:pt>
                <c:pt idx="2">
                  <c:v>3.5822808984727326</c:v>
                </c:pt>
                <c:pt idx="3">
                  <c:v>3.5990527934846352</c:v>
                </c:pt>
                <c:pt idx="4">
                  <c:v>1.321405288206712</c:v>
                </c:pt>
                <c:pt idx="5">
                  <c:v>0.11307350065017263</c:v>
                </c:pt>
                <c:pt idx="6">
                  <c:v>-0.42320953284487067</c:v>
                </c:pt>
                <c:pt idx="7">
                  <c:v>-2.199591728948262</c:v>
                </c:pt>
                <c:pt idx="8">
                  <c:v>-1.5832501017275185</c:v>
                </c:pt>
                <c:pt idx="9">
                  <c:v>-0.89240381324252793</c:v>
                </c:pt>
                <c:pt idx="10">
                  <c:v>-1.9710766370462738</c:v>
                </c:pt>
                <c:pt idx="11">
                  <c:v>-1.1905376030846759</c:v>
                </c:pt>
                <c:pt idx="12">
                  <c:v>-0.85690061158393027</c:v>
                </c:pt>
                <c:pt idx="13">
                  <c:v>-1.1031726205345993</c:v>
                </c:pt>
                <c:pt idx="14">
                  <c:v>-0.65866568096200584</c:v>
                </c:pt>
                <c:pt idx="15">
                  <c:v>-1.1589021192044011</c:v>
                </c:pt>
                <c:pt idx="16">
                  <c:v>-1.5594335431212798</c:v>
                </c:pt>
                <c:pt idx="17">
                  <c:v>-1.3238114248997708</c:v>
                </c:pt>
                <c:pt idx="18">
                  <c:v>-1.2789745502306613</c:v>
                </c:pt>
                <c:pt idx="19">
                  <c:v>-1.1897498474679682</c:v>
                </c:pt>
                <c:pt idx="20">
                  <c:v>-0.91556713742992224</c:v>
                </c:pt>
                <c:pt idx="21">
                  <c:v>-1.198995580873194</c:v>
                </c:pt>
                <c:pt idx="22">
                  <c:v>-1.0374866762806447</c:v>
                </c:pt>
                <c:pt idx="23">
                  <c:v>-7.8347955020439022E-2</c:v>
                </c:pt>
                <c:pt idx="24">
                  <c:v>-0.30481738890092258</c:v>
                </c:pt>
                <c:pt idx="25">
                  <c:v>-0.33695765112356446</c:v>
                </c:pt>
                <c:pt idx="26">
                  <c:v>-6.7303809395611786E-2</c:v>
                </c:pt>
                <c:pt idx="27">
                  <c:v>-0.53082552422594287</c:v>
                </c:pt>
                <c:pt idx="28">
                  <c:v>0.35543638537223715</c:v>
                </c:pt>
                <c:pt idx="29">
                  <c:v>0.1303192355845981</c:v>
                </c:pt>
                <c:pt idx="30">
                  <c:v>-0.74279811775507854</c:v>
                </c:pt>
                <c:pt idx="31">
                  <c:v>-0.90997330744964822</c:v>
                </c:pt>
                <c:pt idx="32">
                  <c:v>-1.3551686772328999</c:v>
                </c:pt>
                <c:pt idx="33">
                  <c:v>-0.48289944479806068</c:v>
                </c:pt>
                <c:pt idx="34">
                  <c:v>7.9717153028901408E-2</c:v>
                </c:pt>
                <c:pt idx="35">
                  <c:v>0.31396847478971912</c:v>
                </c:pt>
                <c:pt idx="36">
                  <c:v>0.7851199115707046</c:v>
                </c:pt>
                <c:pt idx="37">
                  <c:v>0.7459742313635277</c:v>
                </c:pt>
                <c:pt idx="38">
                  <c:v>1.1337877863745192</c:v>
                </c:pt>
                <c:pt idx="39">
                  <c:v>1.3629973668634994</c:v>
                </c:pt>
                <c:pt idx="40">
                  <c:v>1.5402478427465287</c:v>
                </c:pt>
                <c:pt idx="41">
                  <c:v>1.5810618770125504</c:v>
                </c:pt>
                <c:pt idx="42">
                  <c:v>1.8292636644477673</c:v>
                </c:pt>
                <c:pt idx="43">
                  <c:v>2.0793012828104596</c:v>
                </c:pt>
                <c:pt idx="44">
                  <c:v>2.0500102353240917</c:v>
                </c:pt>
                <c:pt idx="45">
                  <c:v>2.17066285143075</c:v>
                </c:pt>
                <c:pt idx="46">
                  <c:v>2.6011048313323926</c:v>
                </c:pt>
                <c:pt idx="47">
                  <c:v>2.4411249906083818</c:v>
                </c:pt>
                <c:pt idx="48">
                  <c:v>2.2037449960050268</c:v>
                </c:pt>
                <c:pt idx="49">
                  <c:v>2.5461096336964912</c:v>
                </c:pt>
                <c:pt idx="50">
                  <c:v>1.439995775631818</c:v>
                </c:pt>
                <c:pt idx="51">
                  <c:v>1.3288383404447421</c:v>
                </c:pt>
                <c:pt idx="54">
                  <c:v>3.3370983003499548</c:v>
                </c:pt>
                <c:pt idx="55">
                  <c:v>3.737376940027584</c:v>
                </c:pt>
                <c:pt idx="56">
                  <c:v>3.2388552369532713</c:v>
                </c:pt>
                <c:pt idx="57">
                  <c:v>2.5619760820572268</c:v>
                </c:pt>
                <c:pt idx="58">
                  <c:v>1.5290337673121683</c:v>
                </c:pt>
                <c:pt idx="59">
                  <c:v>-3.6023356000172403E-2</c:v>
                </c:pt>
                <c:pt idx="60">
                  <c:v>-1.0658224928315485</c:v>
                </c:pt>
                <c:pt idx="61">
                  <c:v>-1.5072249297808149</c:v>
                </c:pt>
                <c:pt idx="62">
                  <c:v>-1.0681214595371431</c:v>
                </c:pt>
                <c:pt idx="63">
                  <c:v>-1.0484306040338254</c:v>
                </c:pt>
                <c:pt idx="64">
                  <c:v>-0.54839347681464312</c:v>
                </c:pt>
                <c:pt idx="65">
                  <c:v>0.34301279146594305</c:v>
                </c:pt>
                <c:pt idx="66">
                  <c:v>0.76035565262928384</c:v>
                </c:pt>
                <c:pt idx="67">
                  <c:v>1.4262579405520039</c:v>
                </c:pt>
                <c:pt idx="68">
                  <c:v>1.3659778826676487</c:v>
                </c:pt>
                <c:pt idx="69">
                  <c:v>1.2138993595697045</c:v>
                </c:pt>
                <c:pt idx="70">
                  <c:v>1.177590608381389</c:v>
                </c:pt>
                <c:pt idx="71">
                  <c:v>0.71738248962914442</c:v>
                </c:pt>
                <c:pt idx="72">
                  <c:v>0.60668063161304986</c:v>
                </c:pt>
                <c:pt idx="73">
                  <c:v>0.47978918801215947</c:v>
                </c:pt>
                <c:pt idx="74">
                  <c:v>0.54103007421521232</c:v>
                </c:pt>
                <c:pt idx="75">
                  <c:v>7.8957806688907492E-2</c:v>
                </c:pt>
                <c:pt idx="76">
                  <c:v>0.14020683312021895</c:v>
                </c:pt>
                <c:pt idx="77">
                  <c:v>0.50247473511865548</c:v>
                </c:pt>
                <c:pt idx="78">
                  <c:v>-0.10480704454867625</c:v>
                </c:pt>
                <c:pt idx="79">
                  <c:v>0.47344768656244068</c:v>
                </c:pt>
                <c:pt idx="80">
                  <c:v>-2.5362895478873658E-3</c:v>
                </c:pt>
                <c:pt idx="81">
                  <c:v>0.34154563658023468</c:v>
                </c:pt>
                <c:pt idx="82">
                  <c:v>0.70974803944599674</c:v>
                </c:pt>
                <c:pt idx="83">
                  <c:v>1.1456202434657896</c:v>
                </c:pt>
                <c:pt idx="84">
                  <c:v>2.2540167348407447</c:v>
                </c:pt>
                <c:pt idx="85">
                  <c:v>1.1992528548585661</c:v>
                </c:pt>
                <c:pt idx="86">
                  <c:v>1.9810856256328793</c:v>
                </c:pt>
                <c:pt idx="87">
                  <c:v>1.5766396279267878</c:v>
                </c:pt>
                <c:pt idx="88">
                  <c:v>1.46393996482225</c:v>
                </c:pt>
                <c:pt idx="89">
                  <c:v>1.4551701089348685</c:v>
                </c:pt>
                <c:pt idx="90">
                  <c:v>1.0275734054640826</c:v>
                </c:pt>
                <c:pt idx="91">
                  <c:v>1.3336722172573905</c:v>
                </c:pt>
                <c:pt idx="92">
                  <c:v>1.0911919369907148</c:v>
                </c:pt>
                <c:pt idx="93">
                  <c:v>1.1413558113733353</c:v>
                </c:pt>
                <c:pt idx="94">
                  <c:v>0.87871707307331293</c:v>
                </c:pt>
                <c:pt idx="95">
                  <c:v>0.90562428790654892</c:v>
                </c:pt>
                <c:pt idx="96">
                  <c:v>1.1772610563194394</c:v>
                </c:pt>
                <c:pt idx="97">
                  <c:v>1.1907172423538739</c:v>
                </c:pt>
                <c:pt idx="98">
                  <c:v>1.007258822416053</c:v>
                </c:pt>
                <c:pt idx="99">
                  <c:v>0.80426886139828224</c:v>
                </c:pt>
                <c:pt idx="100">
                  <c:v>0.66269443654621285</c:v>
                </c:pt>
                <c:pt idx="101">
                  <c:v>0.72468103764680036</c:v>
                </c:pt>
                <c:pt idx="102">
                  <c:v>0.91041175137628139</c:v>
                </c:pt>
                <c:pt idx="103">
                  <c:v>0.68196589255146767</c:v>
                </c:pt>
                <c:pt idx="104">
                  <c:v>0.13649893646506622</c:v>
                </c:pt>
                <c:pt idx="107">
                  <c:v>3.4511757629951352</c:v>
                </c:pt>
                <c:pt idx="108">
                  <c:v>3.584068320541304</c:v>
                </c:pt>
                <c:pt idx="109">
                  <c:v>3.6694635760240053</c:v>
                </c:pt>
                <c:pt idx="110">
                  <c:v>3.3268129039452461</c:v>
                </c:pt>
                <c:pt idx="111">
                  <c:v>2.4878844251972203</c:v>
                </c:pt>
                <c:pt idx="112">
                  <c:v>1.2427374181027999</c:v>
                </c:pt>
                <c:pt idx="113">
                  <c:v>0.18309446459971285</c:v>
                </c:pt>
                <c:pt idx="114">
                  <c:v>-0.44156238178056328</c:v>
                </c:pt>
                <c:pt idx="115">
                  <c:v>-0.55147086719325</c:v>
                </c:pt>
                <c:pt idx="116">
                  <c:v>-0.44718750583795697</c:v>
                </c:pt>
                <c:pt idx="117">
                  <c:v>-0.33790471769596764</c:v>
                </c:pt>
                <c:pt idx="118">
                  <c:v>-0.17859548316289012</c:v>
                </c:pt>
                <c:pt idx="119">
                  <c:v>0.25588252857332389</c:v>
                </c:pt>
                <c:pt idx="120">
                  <c:v>1.0115027372173524</c:v>
                </c:pt>
                <c:pt idx="121">
                  <c:v>1.234143054347044</c:v>
                </c:pt>
                <c:pt idx="122">
                  <c:v>1.9501910660166031</c:v>
                </c:pt>
                <c:pt idx="123">
                  <c:v>2.110866834586556</c:v>
                </c:pt>
                <c:pt idx="124">
                  <c:v>1.6819171672435913</c:v>
                </c:pt>
                <c:pt idx="125">
                  <c:v>1.7099335670374378</c:v>
                </c:pt>
                <c:pt idx="126">
                  <c:v>0.85538263884900168</c:v>
                </c:pt>
                <c:pt idx="127">
                  <c:v>0.34193502414307342</c:v>
                </c:pt>
                <c:pt idx="128">
                  <c:v>0.26371684666064082</c:v>
                </c:pt>
                <c:pt idx="129">
                  <c:v>5.812210301643473E-2</c:v>
                </c:pt>
                <c:pt idx="130">
                  <c:v>0.22682024521052485</c:v>
                </c:pt>
                <c:pt idx="131">
                  <c:v>0.6772161215817567</c:v>
                </c:pt>
                <c:pt idx="132">
                  <c:v>1.0811102193365996</c:v>
                </c:pt>
                <c:pt idx="133">
                  <c:v>1.0905133453261115</c:v>
                </c:pt>
                <c:pt idx="134">
                  <c:v>0.76620163061793556</c:v>
                </c:pt>
                <c:pt idx="135">
                  <c:v>0.81201255641598857</c:v>
                </c:pt>
                <c:pt idx="136">
                  <c:v>0.53525889841096053</c:v>
                </c:pt>
                <c:pt idx="137">
                  <c:v>0.9537907513476015</c:v>
                </c:pt>
                <c:pt idx="138">
                  <c:v>1.2127848295699204</c:v>
                </c:pt>
                <c:pt idx="139">
                  <c:v>1.0935043932039006</c:v>
                </c:pt>
                <c:pt idx="140">
                  <c:v>0.82721783285795458</c:v>
                </c:pt>
                <c:pt idx="141">
                  <c:v>0.77163134398397115</c:v>
                </c:pt>
                <c:pt idx="142">
                  <c:v>0.80205194158626436</c:v>
                </c:pt>
                <c:pt idx="143">
                  <c:v>0.95791479689583148</c:v>
                </c:pt>
                <c:pt idx="144">
                  <c:v>1.3480912748324769</c:v>
                </c:pt>
                <c:pt idx="145">
                  <c:v>1.0904445487981071</c:v>
                </c:pt>
                <c:pt idx="146">
                  <c:v>1.3185233393811087</c:v>
                </c:pt>
                <c:pt idx="147">
                  <c:v>1.1674738645767946</c:v>
                </c:pt>
                <c:pt idx="148">
                  <c:v>0.96139862636091411</c:v>
                </c:pt>
                <c:pt idx="149">
                  <c:v>1.1182816546413881</c:v>
                </c:pt>
                <c:pt idx="150">
                  <c:v>1.0181948833446466</c:v>
                </c:pt>
                <c:pt idx="151">
                  <c:v>1.0898664873805823</c:v>
                </c:pt>
                <c:pt idx="152">
                  <c:v>0.80027043487143812</c:v>
                </c:pt>
                <c:pt idx="153">
                  <c:v>0.50751087365986003</c:v>
                </c:pt>
                <c:pt idx="154">
                  <c:v>0.43406943570785522</c:v>
                </c:pt>
                <c:pt idx="155">
                  <c:v>0.42563515326856421</c:v>
                </c:pt>
                <c:pt idx="156">
                  <c:v>-0.1620999344197572</c:v>
                </c:pt>
                <c:pt idx="157">
                  <c:v>-0.71596905433196412</c:v>
                </c:pt>
                <c:pt idx="160">
                  <c:v>4.9613783387824917</c:v>
                </c:pt>
                <c:pt idx="161">
                  <c:v>4.4143594694288888</c:v>
                </c:pt>
                <c:pt idx="162">
                  <c:v>3.8303923429492466</c:v>
                </c:pt>
                <c:pt idx="163">
                  <c:v>2.6356092713031236</c:v>
                </c:pt>
                <c:pt idx="164">
                  <c:v>2.1620254384274427</c:v>
                </c:pt>
                <c:pt idx="165">
                  <c:v>0.79671340515917544</c:v>
                </c:pt>
                <c:pt idx="166">
                  <c:v>1.6990332500807042E-2</c:v>
                </c:pt>
                <c:pt idx="167">
                  <c:v>-0.70987712105043099</c:v>
                </c:pt>
                <c:pt idx="168">
                  <c:v>-0.97954373315686116</c:v>
                </c:pt>
                <c:pt idx="169">
                  <c:v>-0.73497031266608959</c:v>
                </c:pt>
                <c:pt idx="170">
                  <c:v>-0.25462873343796438</c:v>
                </c:pt>
                <c:pt idx="171">
                  <c:v>0.18184831211036431</c:v>
                </c:pt>
                <c:pt idx="172">
                  <c:v>0.70350473266820168</c:v>
                </c:pt>
                <c:pt idx="173">
                  <c:v>1.7377628348350418</c:v>
                </c:pt>
                <c:pt idx="174">
                  <c:v>1.7753790434257715</c:v>
                </c:pt>
                <c:pt idx="175">
                  <c:v>1.4473139843908869</c:v>
                </c:pt>
                <c:pt idx="176">
                  <c:v>0.8835529944250029</c:v>
                </c:pt>
                <c:pt idx="177">
                  <c:v>-0.22048376894954644</c:v>
                </c:pt>
                <c:pt idx="178">
                  <c:v>-0.72785968285528579</c:v>
                </c:pt>
                <c:pt idx="179">
                  <c:v>-0.50967914678351678</c:v>
                </c:pt>
                <c:pt idx="180">
                  <c:v>-0.63696166574962254</c:v>
                </c:pt>
                <c:pt idx="181">
                  <c:v>-0.42957821633180726</c:v>
                </c:pt>
                <c:pt idx="182">
                  <c:v>-0.26676546869210821</c:v>
                </c:pt>
                <c:pt idx="183">
                  <c:v>-0.31028077051714809</c:v>
                </c:pt>
                <c:pt idx="184">
                  <c:v>0.18051724207094727</c:v>
                </c:pt>
                <c:pt idx="185">
                  <c:v>0.24338407603158937</c:v>
                </c:pt>
                <c:pt idx="186">
                  <c:v>0.32891304146814104</c:v>
                </c:pt>
                <c:pt idx="187">
                  <c:v>3.2778330638954557E-2</c:v>
                </c:pt>
                <c:pt idx="188">
                  <c:v>9.7483876166881991E-2</c:v>
                </c:pt>
                <c:pt idx="189">
                  <c:v>0.70197813839511858</c:v>
                </c:pt>
                <c:pt idx="190">
                  <c:v>0.80195927165321812</c:v>
                </c:pt>
                <c:pt idx="191">
                  <c:v>1.8378389220686093</c:v>
                </c:pt>
                <c:pt idx="192">
                  <c:v>1.6412579319152334</c:v>
                </c:pt>
                <c:pt idx="193">
                  <c:v>1.0271092333150571</c:v>
                </c:pt>
                <c:pt idx="194">
                  <c:v>1.3968452102326343</c:v>
                </c:pt>
                <c:pt idx="195">
                  <c:v>1.2510564270864821</c:v>
                </c:pt>
                <c:pt idx="196">
                  <c:v>1.6690460580734894</c:v>
                </c:pt>
                <c:pt idx="197">
                  <c:v>2.1584836288717799</c:v>
                </c:pt>
                <c:pt idx="198">
                  <c:v>1.9508678308002392</c:v>
                </c:pt>
                <c:pt idx="199">
                  <c:v>1.4893715183426928</c:v>
                </c:pt>
                <c:pt idx="200">
                  <c:v>1.2499766359507298</c:v>
                </c:pt>
                <c:pt idx="201">
                  <c:v>1.2929155360365696</c:v>
                </c:pt>
                <c:pt idx="202">
                  <c:v>1.1820010089424882</c:v>
                </c:pt>
                <c:pt idx="203">
                  <c:v>1.252437001078146</c:v>
                </c:pt>
                <c:pt idx="204">
                  <c:v>1.2342212900420031</c:v>
                </c:pt>
                <c:pt idx="205">
                  <c:v>0.8898103659644272</c:v>
                </c:pt>
                <c:pt idx="206">
                  <c:v>1.2916929479818646</c:v>
                </c:pt>
                <c:pt idx="207">
                  <c:v>0.87572391045882803</c:v>
                </c:pt>
                <c:pt idx="208">
                  <c:v>0.90046741086812954</c:v>
                </c:pt>
                <c:pt idx="209">
                  <c:v>0.93236058141611433</c:v>
                </c:pt>
                <c:pt idx="210">
                  <c:v>0.76315371078009442</c:v>
                </c:pt>
                <c:pt idx="213">
                  <c:v>5.2519635993497715</c:v>
                </c:pt>
                <c:pt idx="214">
                  <c:v>4.9714835176934313</c:v>
                </c:pt>
                <c:pt idx="215">
                  <c:v>4.419088608626212</c:v>
                </c:pt>
                <c:pt idx="216">
                  <c:v>2.8628195324448327</c:v>
                </c:pt>
                <c:pt idx="217">
                  <c:v>1.6141575476564962</c:v>
                </c:pt>
                <c:pt idx="218">
                  <c:v>-5.8579935576535055E-2</c:v>
                </c:pt>
                <c:pt idx="219">
                  <c:v>-0.891994921309467</c:v>
                </c:pt>
                <c:pt idx="220">
                  <c:v>-0.28830043300968083</c:v>
                </c:pt>
                <c:pt idx="221">
                  <c:v>0.4487469178380864</c:v>
                </c:pt>
                <c:pt idx="222">
                  <c:v>1.083998814574396</c:v>
                </c:pt>
                <c:pt idx="223">
                  <c:v>1.2146046722741972</c:v>
                </c:pt>
                <c:pt idx="224">
                  <c:v>1.6969631148097364</c:v>
                </c:pt>
                <c:pt idx="225">
                  <c:v>1.2726069190999125</c:v>
                </c:pt>
                <c:pt idx="226">
                  <c:v>1.656077735214426</c:v>
                </c:pt>
                <c:pt idx="227">
                  <c:v>1.9016095137148705</c:v>
                </c:pt>
                <c:pt idx="228">
                  <c:v>1.8554467958416119</c:v>
                </c:pt>
                <c:pt idx="229">
                  <c:v>1.6203909449545677</c:v>
                </c:pt>
                <c:pt idx="230">
                  <c:v>1.163828837446591</c:v>
                </c:pt>
                <c:pt idx="231">
                  <c:v>0.80246627169606366</c:v>
                </c:pt>
                <c:pt idx="232">
                  <c:v>0.23790067382533706</c:v>
                </c:pt>
                <c:pt idx="233">
                  <c:v>0.10683880415251799</c:v>
                </c:pt>
                <c:pt idx="234">
                  <c:v>-0.23753929878104832</c:v>
                </c:pt>
                <c:pt idx="235">
                  <c:v>-0.61649364223010117</c:v>
                </c:pt>
                <c:pt idx="236">
                  <c:v>-1.0573423650895921</c:v>
                </c:pt>
                <c:pt idx="237">
                  <c:v>-0.90875479860542419</c:v>
                </c:pt>
                <c:pt idx="238">
                  <c:v>-0.73434266776590584</c:v>
                </c:pt>
                <c:pt idx="239">
                  <c:v>-0.83020327889994028</c:v>
                </c:pt>
                <c:pt idx="240">
                  <c:v>-0.57607161584442235</c:v>
                </c:pt>
                <c:pt idx="241">
                  <c:v>-1.1642793618941203</c:v>
                </c:pt>
                <c:pt idx="242">
                  <c:v>-0.99700639454814666</c:v>
                </c:pt>
                <c:pt idx="243">
                  <c:v>-0.4078101357969639</c:v>
                </c:pt>
                <c:pt idx="244">
                  <c:v>-0.41335472953987751</c:v>
                </c:pt>
                <c:pt idx="245">
                  <c:v>0.31152609387154467</c:v>
                </c:pt>
                <c:pt idx="246">
                  <c:v>-0.2532517340455962</c:v>
                </c:pt>
                <c:pt idx="247">
                  <c:v>-0.43815449327432854</c:v>
                </c:pt>
                <c:pt idx="248">
                  <c:v>-0.22933648837616832</c:v>
                </c:pt>
                <c:pt idx="249">
                  <c:v>-0.10934024670612506</c:v>
                </c:pt>
                <c:pt idx="250">
                  <c:v>0.56587667724888024</c:v>
                </c:pt>
                <c:pt idx="251">
                  <c:v>0.83022364560184081</c:v>
                </c:pt>
                <c:pt idx="252">
                  <c:v>0.79400332852167677</c:v>
                </c:pt>
                <c:pt idx="253">
                  <c:v>0.75194462991475852</c:v>
                </c:pt>
                <c:pt idx="254">
                  <c:v>0.61680046994321525</c:v>
                </c:pt>
                <c:pt idx="255">
                  <c:v>0.43311272386702326</c:v>
                </c:pt>
                <c:pt idx="256">
                  <c:v>0.81323196378159224</c:v>
                </c:pt>
                <c:pt idx="257">
                  <c:v>0.58599725511596701</c:v>
                </c:pt>
                <c:pt idx="258">
                  <c:v>0.67990043173207215</c:v>
                </c:pt>
                <c:pt idx="259">
                  <c:v>0.59747110458506136</c:v>
                </c:pt>
                <c:pt idx="260">
                  <c:v>0.44788600047207189</c:v>
                </c:pt>
                <c:pt idx="261">
                  <c:v>0.33445542982180265</c:v>
                </c:pt>
                <c:pt idx="262">
                  <c:v>6.1832318934738256E-2</c:v>
                </c:pt>
                <c:pt idx="263">
                  <c:v>0.43371656461525937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987E-4039-BAD6-2E14286C635F}"/>
            </c:ext>
          </c:extLst>
        </c:ser>
        <c:ser>
          <c:idx val="2"/>
          <c:order val="2"/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'60. ábra'!$C$1:$JF$2</c:f>
              <c:multiLvlStrCache>
                <c:ptCount val="262"/>
                <c:lvl>
                  <c:pt idx="1">
                    <c:v>2008</c:v>
                  </c:pt>
                  <c:pt idx="9">
                    <c:v>2010</c:v>
                  </c:pt>
                  <c:pt idx="17">
                    <c:v>2012</c:v>
                  </c:pt>
                  <c:pt idx="25">
                    <c:v>2014</c:v>
                  </c:pt>
                  <c:pt idx="33">
                    <c:v>2016</c:v>
                  </c:pt>
                  <c:pt idx="41">
                    <c:v>2018</c:v>
                  </c:pt>
                  <c:pt idx="49">
                    <c:v>2020</c:v>
                  </c:pt>
                  <c:pt idx="54">
                    <c:v>2008</c:v>
                  </c:pt>
                  <c:pt idx="62">
                    <c:v>2010</c:v>
                  </c:pt>
                  <c:pt idx="70">
                    <c:v>2012</c:v>
                  </c:pt>
                  <c:pt idx="78">
                    <c:v>2014</c:v>
                  </c:pt>
                  <c:pt idx="86">
                    <c:v>2016</c:v>
                  </c:pt>
                  <c:pt idx="94">
                    <c:v>2018</c:v>
                  </c:pt>
                  <c:pt idx="102">
                    <c:v>2020</c:v>
                  </c:pt>
                  <c:pt idx="107">
                    <c:v>2008</c:v>
                  </c:pt>
                  <c:pt idx="115">
                    <c:v>2010</c:v>
                  </c:pt>
                  <c:pt idx="123">
                    <c:v>2012</c:v>
                  </c:pt>
                  <c:pt idx="131">
                    <c:v>2014</c:v>
                  </c:pt>
                  <c:pt idx="139">
                    <c:v>2016</c:v>
                  </c:pt>
                  <c:pt idx="147">
                    <c:v>2018</c:v>
                  </c:pt>
                  <c:pt idx="155">
                    <c:v>2020</c:v>
                  </c:pt>
                  <c:pt idx="160">
                    <c:v>2008</c:v>
                  </c:pt>
                  <c:pt idx="168">
                    <c:v>2010</c:v>
                  </c:pt>
                  <c:pt idx="176">
                    <c:v>2012</c:v>
                  </c:pt>
                  <c:pt idx="184">
                    <c:v>2014</c:v>
                  </c:pt>
                  <c:pt idx="192">
                    <c:v>2016</c:v>
                  </c:pt>
                  <c:pt idx="200">
                    <c:v>2018</c:v>
                  </c:pt>
                  <c:pt idx="208">
                    <c:v>2020</c:v>
                  </c:pt>
                  <c:pt idx="213">
                    <c:v>2008</c:v>
                  </c:pt>
                  <c:pt idx="221">
                    <c:v>2010</c:v>
                  </c:pt>
                  <c:pt idx="229">
                    <c:v>2012</c:v>
                  </c:pt>
                  <c:pt idx="237">
                    <c:v>2014</c:v>
                  </c:pt>
                  <c:pt idx="245">
                    <c:v>2016</c:v>
                  </c:pt>
                  <c:pt idx="253">
                    <c:v>2018</c:v>
                  </c:pt>
                  <c:pt idx="261">
                    <c:v>2020</c:v>
                  </c:pt>
                </c:lvl>
                <c:lvl>
                  <c:pt idx="1">
                    <c:v>Hungary</c:v>
                  </c:pt>
                  <c:pt idx="54">
                    <c:v>Czechia</c:v>
                  </c:pt>
                  <c:pt idx="107">
                    <c:v>Poland</c:v>
                  </c:pt>
                  <c:pt idx="160">
                    <c:v>Slovakia</c:v>
                  </c:pt>
                  <c:pt idx="213">
                    <c:v>Romania</c:v>
                  </c:pt>
                </c:lvl>
              </c:multiLvlStrCache>
            </c:multiLvlStrRef>
          </c:cat>
          <c:val>
            <c:numRef>
              <c:f>'60. ábra'!$C$12:$JF$12</c:f>
              <c:numCache>
                <c:formatCode>General</c:formatCode>
                <c:ptCount val="264"/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-10000</c:v>
                </c:pt>
                <c:pt idx="164">
                  <c:v>-10000</c:v>
                </c:pt>
                <c:pt idx="165">
                  <c:v>-10000</c:v>
                </c:pt>
                <c:pt idx="166">
                  <c:v>-10000</c:v>
                </c:pt>
                <c:pt idx="167">
                  <c:v>-10000</c:v>
                </c:pt>
                <c:pt idx="168">
                  <c:v>-10000</c:v>
                </c:pt>
                <c:pt idx="169">
                  <c:v>-10000</c:v>
                </c:pt>
                <c:pt idx="170">
                  <c:v>-10000</c:v>
                </c:pt>
                <c:pt idx="171">
                  <c:v>-10000</c:v>
                </c:pt>
                <c:pt idx="172">
                  <c:v>-10000</c:v>
                </c:pt>
                <c:pt idx="173">
                  <c:v>-10000</c:v>
                </c:pt>
                <c:pt idx="174">
                  <c:v>-10000</c:v>
                </c:pt>
                <c:pt idx="175">
                  <c:v>-10000</c:v>
                </c:pt>
                <c:pt idx="176">
                  <c:v>-10000</c:v>
                </c:pt>
                <c:pt idx="177">
                  <c:v>-10000</c:v>
                </c:pt>
                <c:pt idx="178">
                  <c:v>-10000</c:v>
                </c:pt>
                <c:pt idx="179">
                  <c:v>-10000</c:v>
                </c:pt>
                <c:pt idx="180">
                  <c:v>-10000</c:v>
                </c:pt>
                <c:pt idx="181">
                  <c:v>-10000</c:v>
                </c:pt>
                <c:pt idx="182">
                  <c:v>-10000</c:v>
                </c:pt>
                <c:pt idx="183">
                  <c:v>-10000</c:v>
                </c:pt>
                <c:pt idx="184">
                  <c:v>-10000</c:v>
                </c:pt>
                <c:pt idx="185">
                  <c:v>-10000</c:v>
                </c:pt>
                <c:pt idx="186">
                  <c:v>-10000</c:v>
                </c:pt>
                <c:pt idx="187">
                  <c:v>-10000</c:v>
                </c:pt>
                <c:pt idx="188">
                  <c:v>-10000</c:v>
                </c:pt>
                <c:pt idx="189">
                  <c:v>-10000</c:v>
                </c:pt>
                <c:pt idx="190">
                  <c:v>-10000</c:v>
                </c:pt>
                <c:pt idx="191">
                  <c:v>-10000</c:v>
                </c:pt>
                <c:pt idx="192">
                  <c:v>-10000</c:v>
                </c:pt>
                <c:pt idx="193">
                  <c:v>-10000</c:v>
                </c:pt>
                <c:pt idx="194">
                  <c:v>-10000</c:v>
                </c:pt>
                <c:pt idx="195">
                  <c:v>-10000</c:v>
                </c:pt>
                <c:pt idx="196">
                  <c:v>-10000</c:v>
                </c:pt>
                <c:pt idx="197">
                  <c:v>-10000</c:v>
                </c:pt>
                <c:pt idx="198">
                  <c:v>-10000</c:v>
                </c:pt>
                <c:pt idx="199">
                  <c:v>-10000</c:v>
                </c:pt>
                <c:pt idx="200">
                  <c:v>-10000</c:v>
                </c:pt>
                <c:pt idx="201">
                  <c:v>-10000</c:v>
                </c:pt>
                <c:pt idx="202">
                  <c:v>-10000</c:v>
                </c:pt>
                <c:pt idx="203">
                  <c:v>-10000</c:v>
                </c:pt>
                <c:pt idx="204">
                  <c:v>-10000</c:v>
                </c:pt>
                <c:pt idx="205">
                  <c:v>-10000</c:v>
                </c:pt>
                <c:pt idx="206">
                  <c:v>-10000</c:v>
                </c:pt>
                <c:pt idx="207">
                  <c:v>-10000</c:v>
                </c:pt>
                <c:pt idx="208">
                  <c:v>-10000</c:v>
                </c:pt>
                <c:pt idx="209">
                  <c:v>-10000</c:v>
                </c:pt>
                <c:pt idx="210">
                  <c:v>-10000</c:v>
                </c:pt>
                <c:pt idx="211">
                  <c:v>-10000</c:v>
                </c:pt>
                <c:pt idx="212">
                  <c:v>10000</c:v>
                </c:pt>
                <c:pt idx="213">
                  <c:v>10000</c:v>
                </c:pt>
                <c:pt idx="214">
                  <c:v>10000</c:v>
                </c:pt>
                <c:pt idx="215">
                  <c:v>10000</c:v>
                </c:pt>
                <c:pt idx="216">
                  <c:v>10000</c:v>
                </c:pt>
                <c:pt idx="217">
                  <c:v>10000</c:v>
                </c:pt>
                <c:pt idx="218">
                  <c:v>10000</c:v>
                </c:pt>
                <c:pt idx="219">
                  <c:v>10000</c:v>
                </c:pt>
                <c:pt idx="220">
                  <c:v>10000</c:v>
                </c:pt>
                <c:pt idx="221">
                  <c:v>10000</c:v>
                </c:pt>
                <c:pt idx="222">
                  <c:v>10000</c:v>
                </c:pt>
                <c:pt idx="223">
                  <c:v>10000</c:v>
                </c:pt>
                <c:pt idx="224">
                  <c:v>10000</c:v>
                </c:pt>
                <c:pt idx="225">
                  <c:v>10000</c:v>
                </c:pt>
                <c:pt idx="226">
                  <c:v>10000</c:v>
                </c:pt>
                <c:pt idx="227">
                  <c:v>10000</c:v>
                </c:pt>
                <c:pt idx="228">
                  <c:v>10000</c:v>
                </c:pt>
                <c:pt idx="229">
                  <c:v>10000</c:v>
                </c:pt>
                <c:pt idx="230">
                  <c:v>10000</c:v>
                </c:pt>
                <c:pt idx="231">
                  <c:v>10000</c:v>
                </c:pt>
                <c:pt idx="232">
                  <c:v>10000</c:v>
                </c:pt>
                <c:pt idx="233">
                  <c:v>10000</c:v>
                </c:pt>
                <c:pt idx="234">
                  <c:v>10000</c:v>
                </c:pt>
                <c:pt idx="235">
                  <c:v>10000</c:v>
                </c:pt>
                <c:pt idx="236">
                  <c:v>10000</c:v>
                </c:pt>
                <c:pt idx="237">
                  <c:v>10000</c:v>
                </c:pt>
                <c:pt idx="238">
                  <c:v>10000</c:v>
                </c:pt>
                <c:pt idx="239">
                  <c:v>10000</c:v>
                </c:pt>
                <c:pt idx="240">
                  <c:v>10000</c:v>
                </c:pt>
                <c:pt idx="241">
                  <c:v>10000</c:v>
                </c:pt>
                <c:pt idx="242">
                  <c:v>10000</c:v>
                </c:pt>
                <c:pt idx="243">
                  <c:v>10000</c:v>
                </c:pt>
                <c:pt idx="244">
                  <c:v>10000</c:v>
                </c:pt>
                <c:pt idx="245">
                  <c:v>10000</c:v>
                </c:pt>
                <c:pt idx="246">
                  <c:v>10000</c:v>
                </c:pt>
                <c:pt idx="247">
                  <c:v>10000</c:v>
                </c:pt>
                <c:pt idx="248">
                  <c:v>10000</c:v>
                </c:pt>
                <c:pt idx="249">
                  <c:v>10000</c:v>
                </c:pt>
                <c:pt idx="250">
                  <c:v>10000</c:v>
                </c:pt>
                <c:pt idx="251">
                  <c:v>10000</c:v>
                </c:pt>
                <c:pt idx="252">
                  <c:v>10000</c:v>
                </c:pt>
                <c:pt idx="253">
                  <c:v>10000</c:v>
                </c:pt>
                <c:pt idx="254">
                  <c:v>10000</c:v>
                </c:pt>
                <c:pt idx="255">
                  <c:v>10000</c:v>
                </c:pt>
                <c:pt idx="256">
                  <c:v>10000</c:v>
                </c:pt>
                <c:pt idx="257">
                  <c:v>10000</c:v>
                </c:pt>
                <c:pt idx="258">
                  <c:v>10000</c:v>
                </c:pt>
                <c:pt idx="259">
                  <c:v>10000</c:v>
                </c:pt>
                <c:pt idx="260">
                  <c:v>10000</c:v>
                </c:pt>
                <c:pt idx="261">
                  <c:v>10000</c:v>
                </c:pt>
                <c:pt idx="262">
                  <c:v>10000</c:v>
                </c:pt>
                <c:pt idx="26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987E-4039-BAD6-2E14286C6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819968"/>
        <c:axId val="643818984"/>
      </c:lineChart>
      <c:catAx>
        <c:axId val="798405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688224"/>
        <c:crosses val="autoZero"/>
        <c:auto val="1"/>
        <c:lblAlgn val="ctr"/>
        <c:lblOffset val="100"/>
        <c:tickLblSkip val="1"/>
        <c:noMultiLvlLbl val="0"/>
      </c:catAx>
      <c:valAx>
        <c:axId val="77168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2030550665682381E-2"/>
              <c:y val="1.873798379151936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8405656"/>
        <c:crossesAt val="1"/>
        <c:crossBetween val="between"/>
      </c:valAx>
      <c:valAx>
        <c:axId val="643818984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692396643215133"/>
              <c:y val="8.485695948164773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3819968"/>
        <c:crosses val="max"/>
        <c:crossBetween val="between"/>
      </c:valAx>
      <c:catAx>
        <c:axId val="64381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38189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5.6142657409647856E-2"/>
          <c:w val="0.88389030612107589"/>
          <c:h val="0.65264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'61. ábra'!$B$7</c:f>
              <c:strCache>
                <c:ptCount val="1"/>
                <c:pt idx="0">
                  <c:v>Munkabér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cat>
            <c:multiLvlStrRef>
              <c:f>'61. ábra'!$C$3:$BQ$4</c:f>
              <c:multiLvlStrCache>
                <c:ptCount val="6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41">
                    <c:v>2008</c:v>
                  </c:pt>
                  <c:pt idx="42">
                    <c:v>2009</c:v>
                  </c:pt>
                  <c:pt idx="43">
                    <c:v>2010</c:v>
                  </c:pt>
                  <c:pt idx="44">
                    <c:v>2011</c:v>
                  </c:pt>
                  <c:pt idx="45">
                    <c:v>2012</c:v>
                  </c:pt>
                  <c:pt idx="46">
                    <c:v>2013</c:v>
                  </c:pt>
                  <c:pt idx="47">
                    <c:v>2014</c:v>
                  </c:pt>
                  <c:pt idx="48">
                    <c:v>2015</c:v>
                  </c:pt>
                  <c:pt idx="49">
                    <c:v>2016</c:v>
                  </c:pt>
                  <c:pt idx="50">
                    <c:v>2017</c:v>
                  </c:pt>
                  <c:pt idx="51">
                    <c:v>2018</c:v>
                  </c:pt>
                  <c:pt idx="52">
                    <c:v>2019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</c:lvl>
                <c:lvl>
                  <c:pt idx="0">
                    <c:v>Magyarország</c:v>
                  </c:pt>
                  <c:pt idx="14">
                    <c:v>Csehország</c:v>
                  </c:pt>
                  <c:pt idx="27">
                    <c:v>Lengyelország</c:v>
                  </c:pt>
                  <c:pt idx="41">
                    <c:v>Szlovákia</c:v>
                  </c:pt>
                  <c:pt idx="55">
                    <c:v>Románia</c:v>
                  </c:pt>
                </c:lvl>
              </c:multiLvlStrCache>
            </c:multiLvlStrRef>
          </c:cat>
          <c:val>
            <c:numRef>
              <c:f>'61. ábra'!$C$7:$BQ$7</c:f>
              <c:numCache>
                <c:formatCode>0.0</c:formatCode>
                <c:ptCount val="67"/>
                <c:pt idx="0">
                  <c:v>0.15949611794211196</c:v>
                </c:pt>
                <c:pt idx="1">
                  <c:v>0.48250419039102543</c:v>
                </c:pt>
                <c:pt idx="2">
                  <c:v>0.7202517064803573</c:v>
                </c:pt>
                <c:pt idx="3">
                  <c:v>0.99313275946230473</c:v>
                </c:pt>
                <c:pt idx="4">
                  <c:v>1.6929708753400545</c:v>
                </c:pt>
                <c:pt idx="5">
                  <c:v>2.2455193988688116</c:v>
                </c:pt>
                <c:pt idx="6">
                  <c:v>2.198822756273966</c:v>
                </c:pt>
                <c:pt idx="7">
                  <c:v>2.4469170637350155</c:v>
                </c:pt>
                <c:pt idx="8">
                  <c:v>2.4309005957127283</c:v>
                </c:pt>
                <c:pt idx="9">
                  <c:v>2.0709900623369664</c:v>
                </c:pt>
                <c:pt idx="10">
                  <c:v>1.7813449470687335</c:v>
                </c:pt>
                <c:pt idx="11">
                  <c:v>1.7617200390519629</c:v>
                </c:pt>
                <c:pt idx="14">
                  <c:v>-0.61463182868549249</c:v>
                </c:pt>
                <c:pt idx="15">
                  <c:v>-0.41113335762251274</c:v>
                </c:pt>
                <c:pt idx="16">
                  <c:v>-0.12829215657468807</c:v>
                </c:pt>
                <c:pt idx="17">
                  <c:v>-5.5689331013751626E-2</c:v>
                </c:pt>
                <c:pt idx="18">
                  <c:v>3.6288152533251329E-2</c:v>
                </c:pt>
                <c:pt idx="19">
                  <c:v>0.31041975649294656</c:v>
                </c:pt>
                <c:pt idx="20">
                  <c:v>0.51171800004181944</c:v>
                </c:pt>
                <c:pt idx="21">
                  <c:v>0.63588785443582196</c:v>
                </c:pt>
                <c:pt idx="22">
                  <c:v>0.73011212335541609</c:v>
                </c:pt>
                <c:pt idx="23">
                  <c:v>0.72769736608271962</c:v>
                </c:pt>
                <c:pt idx="24">
                  <c:v>0.56365156309345932</c:v>
                </c:pt>
                <c:pt idx="25">
                  <c:v>0.28270334233852062</c:v>
                </c:pt>
                <c:pt idx="27">
                  <c:v>0.79581357800571251</c:v>
                </c:pt>
                <c:pt idx="28">
                  <c:v>0.75163874910658135</c:v>
                </c:pt>
                <c:pt idx="29">
                  <c:v>0.58389098124773431</c:v>
                </c:pt>
                <c:pt idx="30">
                  <c:v>0.48144053072184484</c:v>
                </c:pt>
                <c:pt idx="31">
                  <c:v>0.44013744145463168</c:v>
                </c:pt>
                <c:pt idx="32">
                  <c:v>0.45137693160038717</c:v>
                </c:pt>
                <c:pt idx="33">
                  <c:v>0.33271568079442931</c:v>
                </c:pt>
                <c:pt idx="34">
                  <c:v>0.20199049494756613</c:v>
                </c:pt>
                <c:pt idx="35">
                  <c:v>-2.0510812897836014E-2</c:v>
                </c:pt>
                <c:pt idx="36">
                  <c:v>-0.40004141826759543</c:v>
                </c:pt>
                <c:pt idx="37">
                  <c:v>-0.51401819411488336</c:v>
                </c:pt>
                <c:pt idx="38">
                  <c:v>-0.57047406003653389</c:v>
                </c:pt>
                <c:pt idx="41">
                  <c:v>1.9533087940500558</c:v>
                </c:pt>
                <c:pt idx="42">
                  <c:v>1.7157210724621854</c:v>
                </c:pt>
                <c:pt idx="43">
                  <c:v>1.683270101937711</c:v>
                </c:pt>
                <c:pt idx="44">
                  <c:v>1.6966671107714097</c:v>
                </c:pt>
                <c:pt idx="45">
                  <c:v>1.8756167109294088</c:v>
                </c:pt>
                <c:pt idx="46">
                  <c:v>1.9180967322508891</c:v>
                </c:pt>
                <c:pt idx="47">
                  <c:v>1.9037679396038798</c:v>
                </c:pt>
                <c:pt idx="48">
                  <c:v>1.8654190423179333</c:v>
                </c:pt>
                <c:pt idx="49">
                  <c:v>1.8876886917577096</c:v>
                </c:pt>
                <c:pt idx="50">
                  <c:v>1.7810964342581879</c:v>
                </c:pt>
                <c:pt idx="51">
                  <c:v>1.5858243348174137</c:v>
                </c:pt>
                <c:pt idx="52">
                  <c:v>1.5011953311770496</c:v>
                </c:pt>
                <c:pt idx="55">
                  <c:v>0.71027746663155755</c:v>
                </c:pt>
                <c:pt idx="56">
                  <c:v>0.35579117014963996</c:v>
                </c:pt>
                <c:pt idx="57">
                  <c:v>0.33250366814029869</c:v>
                </c:pt>
                <c:pt idx="58">
                  <c:v>0.30877962646084389</c:v>
                </c:pt>
                <c:pt idx="59">
                  <c:v>0.36176298609311042</c:v>
                </c:pt>
                <c:pt idx="60">
                  <c:v>1.0430759466185633</c:v>
                </c:pt>
                <c:pt idx="61">
                  <c:v>1.1978745738464824</c:v>
                </c:pt>
                <c:pt idx="62">
                  <c:v>1.6545759033105258</c:v>
                </c:pt>
                <c:pt idx="63">
                  <c:v>1.6723763020144253</c:v>
                </c:pt>
                <c:pt idx="64">
                  <c:v>1.5294555598337776</c:v>
                </c:pt>
                <c:pt idx="65">
                  <c:v>1.3894587155110911</c:v>
                </c:pt>
                <c:pt idx="66">
                  <c:v>1.5641804731316833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2-4DD4-82BD-0DE48116ADBB}"/>
            </c:ext>
          </c:extLst>
        </c:ser>
        <c:ser>
          <c:idx val="0"/>
          <c:order val="1"/>
          <c:tx>
            <c:strRef>
              <c:f>'61. ábra'!$B$5</c:f>
              <c:strCache>
                <c:ptCount val="1"/>
                <c:pt idx="0">
                  <c:v>Tőkejövedelem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multiLvlStrRef>
              <c:f>'61. ábra'!$C$3:$BQ$4</c:f>
              <c:multiLvlStrCache>
                <c:ptCount val="6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41">
                    <c:v>2008</c:v>
                  </c:pt>
                  <c:pt idx="42">
                    <c:v>2009</c:v>
                  </c:pt>
                  <c:pt idx="43">
                    <c:v>2010</c:v>
                  </c:pt>
                  <c:pt idx="44">
                    <c:v>2011</c:v>
                  </c:pt>
                  <c:pt idx="45">
                    <c:v>2012</c:v>
                  </c:pt>
                  <c:pt idx="46">
                    <c:v>2013</c:v>
                  </c:pt>
                  <c:pt idx="47">
                    <c:v>2014</c:v>
                  </c:pt>
                  <c:pt idx="48">
                    <c:v>2015</c:v>
                  </c:pt>
                  <c:pt idx="49">
                    <c:v>2016</c:v>
                  </c:pt>
                  <c:pt idx="50">
                    <c:v>2017</c:v>
                  </c:pt>
                  <c:pt idx="51">
                    <c:v>2018</c:v>
                  </c:pt>
                  <c:pt idx="52">
                    <c:v>2019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</c:lvl>
                <c:lvl>
                  <c:pt idx="0">
                    <c:v>Magyarország</c:v>
                  </c:pt>
                  <c:pt idx="14">
                    <c:v>Csehország</c:v>
                  </c:pt>
                  <c:pt idx="27">
                    <c:v>Lengyelország</c:v>
                  </c:pt>
                  <c:pt idx="41">
                    <c:v>Szlovákia</c:v>
                  </c:pt>
                  <c:pt idx="55">
                    <c:v>Románia</c:v>
                  </c:pt>
                </c:lvl>
              </c:multiLvlStrCache>
            </c:multiLvlStrRef>
          </c:cat>
          <c:val>
            <c:numRef>
              <c:f>'61. ábra'!$C$5:$BQ$5</c:f>
              <c:numCache>
                <c:formatCode>0.0</c:formatCode>
                <c:ptCount val="67"/>
                <c:pt idx="0">
                  <c:v>-4.5810316053663138</c:v>
                </c:pt>
                <c:pt idx="1">
                  <c:v>-3.5584948920669697</c:v>
                </c:pt>
                <c:pt idx="2">
                  <c:v>-4.2506098338660907</c:v>
                </c:pt>
                <c:pt idx="3">
                  <c:v>-4.6325938094855346</c:v>
                </c:pt>
                <c:pt idx="4">
                  <c:v>-4.4900184029444716</c:v>
                </c:pt>
                <c:pt idx="5">
                  <c:v>-3.9349512859891229</c:v>
                </c:pt>
                <c:pt idx="6">
                  <c:v>-5.470515635769126</c:v>
                </c:pt>
                <c:pt idx="7">
                  <c:v>-6.2013646728955383</c:v>
                </c:pt>
                <c:pt idx="8">
                  <c:v>-4.4954869465029645</c:v>
                </c:pt>
                <c:pt idx="9">
                  <c:v>-5.7425664546736961</c:v>
                </c:pt>
                <c:pt idx="10">
                  <c:v>-5.2900368569347682</c:v>
                </c:pt>
                <c:pt idx="11">
                  <c:v>-4.4172398258819214</c:v>
                </c:pt>
                <c:pt idx="14">
                  <c:v>-4.1406970681426225</c:v>
                </c:pt>
                <c:pt idx="15">
                  <c:v>-6.127290898577078</c:v>
                </c:pt>
                <c:pt idx="16">
                  <c:v>-6.8609708157506804</c:v>
                </c:pt>
                <c:pt idx="17">
                  <c:v>-6.1418673601199014</c:v>
                </c:pt>
                <c:pt idx="18">
                  <c:v>-6.1482586299684785</c:v>
                </c:pt>
                <c:pt idx="19">
                  <c:v>-6.6700739676975314</c:v>
                </c:pt>
                <c:pt idx="20">
                  <c:v>-6.9320174146328792</c:v>
                </c:pt>
                <c:pt idx="21">
                  <c:v>-6.7085519898182442</c:v>
                </c:pt>
                <c:pt idx="22">
                  <c:v>-6.7913107921899698</c:v>
                </c:pt>
                <c:pt idx="23">
                  <c:v>-6.6453445036879373</c:v>
                </c:pt>
                <c:pt idx="24">
                  <c:v>-6.0521772446367272</c:v>
                </c:pt>
                <c:pt idx="25">
                  <c:v>-6.4381432941123933</c:v>
                </c:pt>
                <c:pt idx="27">
                  <c:v>-2.2220491994738287</c:v>
                </c:pt>
                <c:pt idx="28">
                  <c:v>-3.4210444971401142</c:v>
                </c:pt>
                <c:pt idx="29">
                  <c:v>-3.7675435799187666</c:v>
                </c:pt>
                <c:pt idx="30">
                  <c:v>-3.4767809192860528</c:v>
                </c:pt>
                <c:pt idx="31">
                  <c:v>-3.242092347666047</c:v>
                </c:pt>
                <c:pt idx="32">
                  <c:v>-3.4569029088424048</c:v>
                </c:pt>
                <c:pt idx="33">
                  <c:v>-3.651289905953476</c:v>
                </c:pt>
                <c:pt idx="34">
                  <c:v>-3.6131557954197522</c:v>
                </c:pt>
                <c:pt idx="35">
                  <c:v>-4.2271240047221701</c:v>
                </c:pt>
                <c:pt idx="36">
                  <c:v>-3.6383252472152847</c:v>
                </c:pt>
                <c:pt idx="37">
                  <c:v>-3.6236374450302837</c:v>
                </c:pt>
                <c:pt idx="38">
                  <c:v>-3.4883113682285325</c:v>
                </c:pt>
                <c:pt idx="41">
                  <c:v>-4.1281065567694073</c:v>
                </c:pt>
                <c:pt idx="42">
                  <c:v>-3.4261375603591513</c:v>
                </c:pt>
                <c:pt idx="43">
                  <c:v>-5.1009918065603257</c:v>
                </c:pt>
                <c:pt idx="44">
                  <c:v>-5.8850423185072467</c:v>
                </c:pt>
                <c:pt idx="45">
                  <c:v>-4.1784119234857116</c:v>
                </c:pt>
                <c:pt idx="46">
                  <c:v>-3.060895541633982</c:v>
                </c:pt>
                <c:pt idx="47">
                  <c:v>-3.1005719170628483</c:v>
                </c:pt>
                <c:pt idx="48">
                  <c:v>-4.6003640575872904</c:v>
                </c:pt>
                <c:pt idx="49">
                  <c:v>-4.6922018716495071</c:v>
                </c:pt>
                <c:pt idx="50">
                  <c:v>-4.1339276630680386</c:v>
                </c:pt>
                <c:pt idx="51">
                  <c:v>-3.9092569730351765</c:v>
                </c:pt>
                <c:pt idx="52">
                  <c:v>-4.0818109373868063</c:v>
                </c:pt>
                <c:pt idx="55">
                  <c:v>-2.0514275813046674</c:v>
                </c:pt>
                <c:pt idx="56">
                  <c:v>-0.68267181199531357</c:v>
                </c:pt>
                <c:pt idx="57">
                  <c:v>-0.51668774701667219</c:v>
                </c:pt>
                <c:pt idx="58">
                  <c:v>-0.33851227533646439</c:v>
                </c:pt>
                <c:pt idx="59">
                  <c:v>-0.96118488869063023</c:v>
                </c:pt>
                <c:pt idx="60">
                  <c:v>-1.9477988787003169</c:v>
                </c:pt>
                <c:pt idx="61">
                  <c:v>-1.2216953777024004</c:v>
                </c:pt>
                <c:pt idx="62">
                  <c:v>-2.404311463392399</c:v>
                </c:pt>
                <c:pt idx="63">
                  <c:v>-2.9663643088401148</c:v>
                </c:pt>
                <c:pt idx="64">
                  <c:v>-3.1279839934133129</c:v>
                </c:pt>
                <c:pt idx="65">
                  <c:v>-3.2978006023563191</c:v>
                </c:pt>
                <c:pt idx="66">
                  <c:v>-3.0858244073764629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2-4DD4-82BD-0DE48116ADBB}"/>
            </c:ext>
          </c:extLst>
        </c:ser>
        <c:ser>
          <c:idx val="1"/>
          <c:order val="2"/>
          <c:tx>
            <c:strRef>
              <c:f>'61. ábra'!$B$6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multiLvlStrRef>
              <c:f>'61. ábra'!$C$3:$BQ$4</c:f>
              <c:multiLvlStrCache>
                <c:ptCount val="6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41">
                    <c:v>2008</c:v>
                  </c:pt>
                  <c:pt idx="42">
                    <c:v>2009</c:v>
                  </c:pt>
                  <c:pt idx="43">
                    <c:v>2010</c:v>
                  </c:pt>
                  <c:pt idx="44">
                    <c:v>2011</c:v>
                  </c:pt>
                  <c:pt idx="45">
                    <c:v>2012</c:v>
                  </c:pt>
                  <c:pt idx="46">
                    <c:v>2013</c:v>
                  </c:pt>
                  <c:pt idx="47">
                    <c:v>2014</c:v>
                  </c:pt>
                  <c:pt idx="48">
                    <c:v>2015</c:v>
                  </c:pt>
                  <c:pt idx="49">
                    <c:v>2016</c:v>
                  </c:pt>
                  <c:pt idx="50">
                    <c:v>2017</c:v>
                  </c:pt>
                  <c:pt idx="51">
                    <c:v>2018</c:v>
                  </c:pt>
                  <c:pt idx="52">
                    <c:v>2019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</c:lvl>
                <c:lvl>
                  <c:pt idx="0">
                    <c:v>Magyarország</c:v>
                  </c:pt>
                  <c:pt idx="14">
                    <c:v>Csehország</c:v>
                  </c:pt>
                  <c:pt idx="27">
                    <c:v>Lengyelország</c:v>
                  </c:pt>
                  <c:pt idx="41">
                    <c:v>Szlovákia</c:v>
                  </c:pt>
                  <c:pt idx="55">
                    <c:v>Románia</c:v>
                  </c:pt>
                </c:lvl>
              </c:multiLvlStrCache>
            </c:multiLvlStrRef>
          </c:cat>
          <c:val>
            <c:numRef>
              <c:f>'61. ábra'!$C$6:$BQ$6</c:f>
              <c:numCache>
                <c:formatCode>0.0</c:formatCode>
                <c:ptCount val="67"/>
                <c:pt idx="0">
                  <c:v>-2.8320263769246257</c:v>
                </c:pt>
                <c:pt idx="1">
                  <c:v>-2.4007603096333434</c:v>
                </c:pt>
                <c:pt idx="2">
                  <c:v>-1.9876215525180179</c:v>
                </c:pt>
                <c:pt idx="3">
                  <c:v>-2.4052005183266916</c:v>
                </c:pt>
                <c:pt idx="4">
                  <c:v>-2.7022323571771478</c:v>
                </c:pt>
                <c:pt idx="5">
                  <c:v>-2.5182708167743595</c:v>
                </c:pt>
                <c:pt idx="6">
                  <c:v>-2.2946164152240263</c:v>
                </c:pt>
                <c:pt idx="7">
                  <c:v>-1.8936832858625916</c:v>
                </c:pt>
                <c:pt idx="8">
                  <c:v>-1.5127038882354054</c:v>
                </c:pt>
                <c:pt idx="9">
                  <c:v>-1.2015036527413301</c:v>
                </c:pt>
                <c:pt idx="10">
                  <c:v>-0.97623058757752101</c:v>
                </c:pt>
                <c:pt idx="11">
                  <c:v>-0.82649946803339436</c:v>
                </c:pt>
                <c:pt idx="14">
                  <c:v>0.84225724942846858</c:v>
                </c:pt>
                <c:pt idx="15">
                  <c:v>0.55646732826825929</c:v>
                </c:pt>
                <c:pt idx="16">
                  <c:v>0.15305140298174891</c:v>
                </c:pt>
                <c:pt idx="17">
                  <c:v>0.14527651568804778</c:v>
                </c:pt>
                <c:pt idx="18">
                  <c:v>-0.29411855154916644</c:v>
                </c:pt>
                <c:pt idx="19">
                  <c:v>-0.288470884821729</c:v>
                </c:pt>
                <c:pt idx="20">
                  <c:v>-0.15536559387104365</c:v>
                </c:pt>
                <c:pt idx="21">
                  <c:v>2.5301047074101746E-2</c:v>
                </c:pt>
                <c:pt idx="22">
                  <c:v>0.26899460939987652</c:v>
                </c:pt>
                <c:pt idx="23">
                  <c:v>0.45159784869025188</c:v>
                </c:pt>
                <c:pt idx="24">
                  <c:v>0.26155480962593813</c:v>
                </c:pt>
                <c:pt idx="25">
                  <c:v>7.7742302797561891E-2</c:v>
                </c:pt>
                <c:pt idx="27">
                  <c:v>-0.88848091946109786</c:v>
                </c:pt>
                <c:pt idx="28">
                  <c:v>-0.99961960707871444</c:v>
                </c:pt>
                <c:pt idx="29">
                  <c:v>-0.92589294761408825</c:v>
                </c:pt>
                <c:pt idx="30">
                  <c:v>-1.2462222924235244</c:v>
                </c:pt>
                <c:pt idx="31">
                  <c:v>-1.4839398165213296</c:v>
                </c:pt>
                <c:pt idx="32">
                  <c:v>-1.17995762032491</c:v>
                </c:pt>
                <c:pt idx="33">
                  <c:v>-1.2331288673582623</c:v>
                </c:pt>
                <c:pt idx="34">
                  <c:v>-1.0202901136396898</c:v>
                </c:pt>
                <c:pt idx="35">
                  <c:v>-0.81443848839991784</c:v>
                </c:pt>
                <c:pt idx="36">
                  <c:v>-0.72032699893416474</c:v>
                </c:pt>
                <c:pt idx="37">
                  <c:v>-0.59534916980738695</c:v>
                </c:pt>
                <c:pt idx="38">
                  <c:v>-0.4624957638994811</c:v>
                </c:pt>
                <c:pt idx="41">
                  <c:v>-0.56612822456318757</c:v>
                </c:pt>
                <c:pt idx="42">
                  <c:v>0.36851261008963165</c:v>
                </c:pt>
                <c:pt idx="43">
                  <c:v>0.44068885313842454</c:v>
                </c:pt>
                <c:pt idx="44">
                  <c:v>0.20798126345462009</c:v>
                </c:pt>
                <c:pt idx="45">
                  <c:v>0.13496285463426894</c:v>
                </c:pt>
                <c:pt idx="46">
                  <c:v>-0.11914228301866503</c:v>
                </c:pt>
                <c:pt idx="47">
                  <c:v>-0.39976504461792173</c:v>
                </c:pt>
                <c:pt idx="48">
                  <c:v>-0.31754747541608364</c:v>
                </c:pt>
                <c:pt idx="49">
                  <c:v>-0.28512735729752059</c:v>
                </c:pt>
                <c:pt idx="50">
                  <c:v>-0.36459479346331847</c:v>
                </c:pt>
                <c:pt idx="51">
                  <c:v>-6.8152236454743775E-2</c:v>
                </c:pt>
                <c:pt idx="52">
                  <c:v>-6.9354776850206079E-2</c:v>
                </c:pt>
                <c:pt idx="55">
                  <c:v>-1.1998040802070529</c:v>
                </c:pt>
                <c:pt idx="56">
                  <c:v>-1.1935575842618116</c:v>
                </c:pt>
                <c:pt idx="57">
                  <c:v>-1.3379845591417387</c:v>
                </c:pt>
                <c:pt idx="58">
                  <c:v>-1.6518306816664845</c:v>
                </c:pt>
                <c:pt idx="59">
                  <c:v>-1.6907389881185613</c:v>
                </c:pt>
                <c:pt idx="60">
                  <c:v>-1.2374179891561734</c:v>
                </c:pt>
                <c:pt idx="61">
                  <c:v>-1.2522178561807356</c:v>
                </c:pt>
                <c:pt idx="62">
                  <c:v>-1.1094612668888755</c:v>
                </c:pt>
                <c:pt idx="63">
                  <c:v>-0.8013482030819099</c:v>
                </c:pt>
                <c:pt idx="64">
                  <c:v>-0.6752845328421011</c:v>
                </c:pt>
                <c:pt idx="65">
                  <c:v>-0.68802998969666573</c:v>
                </c:pt>
                <c:pt idx="66">
                  <c:v>-0.62945122491799399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2-4DD4-82BD-0DE48116ADBB}"/>
            </c:ext>
          </c:extLst>
        </c:ser>
        <c:ser>
          <c:idx val="3"/>
          <c:order val="3"/>
          <c:tx>
            <c:strRef>
              <c:f>'61. ábra'!$B$8</c:f>
              <c:strCache>
                <c:ptCount val="1"/>
                <c:pt idx="0">
                  <c:v>Transzfer*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multiLvlStrRef>
              <c:f>'61. ábra'!$C$3:$BQ$4</c:f>
              <c:multiLvlStrCache>
                <c:ptCount val="6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41">
                    <c:v>2008</c:v>
                  </c:pt>
                  <c:pt idx="42">
                    <c:v>2009</c:v>
                  </c:pt>
                  <c:pt idx="43">
                    <c:v>2010</c:v>
                  </c:pt>
                  <c:pt idx="44">
                    <c:v>2011</c:v>
                  </c:pt>
                  <c:pt idx="45">
                    <c:v>2012</c:v>
                  </c:pt>
                  <c:pt idx="46">
                    <c:v>2013</c:v>
                  </c:pt>
                  <c:pt idx="47">
                    <c:v>2014</c:v>
                  </c:pt>
                  <c:pt idx="48">
                    <c:v>2015</c:v>
                  </c:pt>
                  <c:pt idx="49">
                    <c:v>2016</c:v>
                  </c:pt>
                  <c:pt idx="50">
                    <c:v>2017</c:v>
                  </c:pt>
                  <c:pt idx="51">
                    <c:v>2018</c:v>
                  </c:pt>
                  <c:pt idx="52">
                    <c:v>2019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</c:lvl>
                <c:lvl>
                  <c:pt idx="0">
                    <c:v>Magyarország</c:v>
                  </c:pt>
                  <c:pt idx="14">
                    <c:v>Csehország</c:v>
                  </c:pt>
                  <c:pt idx="27">
                    <c:v>Lengyelország</c:v>
                  </c:pt>
                  <c:pt idx="41">
                    <c:v>Szlovákia</c:v>
                  </c:pt>
                  <c:pt idx="55">
                    <c:v>Románia</c:v>
                  </c:pt>
                </c:lvl>
              </c:multiLvlStrCache>
            </c:multiLvlStrRef>
          </c:cat>
          <c:val>
            <c:numRef>
              <c:f>'61. ábra'!$C$8:$BQ$8</c:f>
              <c:numCache>
                <c:formatCode>0.0</c:formatCode>
                <c:ptCount val="67"/>
                <c:pt idx="0">
                  <c:v>0.66080923488067367</c:v>
                </c:pt>
                <c:pt idx="1">
                  <c:v>1.1040170539908838</c:v>
                </c:pt>
                <c:pt idx="2">
                  <c:v>1.010180133224472</c:v>
                </c:pt>
                <c:pt idx="3">
                  <c:v>1.2706257363708897</c:v>
                </c:pt>
                <c:pt idx="4">
                  <c:v>1.2869059049447911</c:v>
                </c:pt>
                <c:pt idx="5">
                  <c:v>1.3825742911942358</c:v>
                </c:pt>
                <c:pt idx="6">
                  <c:v>1.249466110636019</c:v>
                </c:pt>
                <c:pt idx="7">
                  <c:v>1.1431131933168295</c:v>
                </c:pt>
                <c:pt idx="8">
                  <c:v>0.94962705524335689</c:v>
                </c:pt>
                <c:pt idx="9">
                  <c:v>0.96240080068720413</c:v>
                </c:pt>
                <c:pt idx="10">
                  <c:v>0.88280083277545229</c:v>
                </c:pt>
                <c:pt idx="11">
                  <c:v>0.87223353402463899</c:v>
                </c:pt>
                <c:pt idx="14">
                  <c:v>0.23052550064943281</c:v>
                </c:pt>
                <c:pt idx="15">
                  <c:v>0.47671414198473788</c:v>
                </c:pt>
                <c:pt idx="16">
                  <c:v>0.53951094472672378</c:v>
                </c:pt>
                <c:pt idx="17">
                  <c:v>0.53879427755804699</c:v>
                </c:pt>
                <c:pt idx="18">
                  <c:v>0.59727838856000615</c:v>
                </c:pt>
                <c:pt idx="19">
                  <c:v>0.6419731408521806</c:v>
                </c:pt>
                <c:pt idx="20">
                  <c:v>0.57514416621837494</c:v>
                </c:pt>
                <c:pt idx="21">
                  <c:v>0.53102710455760904</c:v>
                </c:pt>
                <c:pt idx="22">
                  <c:v>0.51324825221132964</c:v>
                </c:pt>
                <c:pt idx="23">
                  <c:v>0.4345991843731794</c:v>
                </c:pt>
                <c:pt idx="24">
                  <c:v>0.42097237125799042</c:v>
                </c:pt>
                <c:pt idx="25">
                  <c:v>0.4359552568711067</c:v>
                </c:pt>
                <c:pt idx="27">
                  <c:v>0.43762916944982871</c:v>
                </c:pt>
                <c:pt idx="28">
                  <c:v>0.83787376127852398</c:v>
                </c:pt>
                <c:pt idx="29">
                  <c:v>0.86366057236667171</c:v>
                </c:pt>
                <c:pt idx="30">
                  <c:v>1.0246406570841888</c:v>
                </c:pt>
                <c:pt idx="31">
                  <c:v>1.144151134046661</c:v>
                </c:pt>
                <c:pt idx="32">
                  <c:v>1.1454441594379148</c:v>
                </c:pt>
                <c:pt idx="33">
                  <c:v>1.11551569585674</c:v>
                </c:pt>
                <c:pt idx="34">
                  <c:v>1.0089767874706888</c:v>
                </c:pt>
                <c:pt idx="35">
                  <c:v>0.91256727476387978</c:v>
                </c:pt>
                <c:pt idx="36">
                  <c:v>0.71861550027319798</c:v>
                </c:pt>
                <c:pt idx="37">
                  <c:v>0.69005787575704192</c:v>
                </c:pt>
                <c:pt idx="38">
                  <c:v>0.68346804947013995</c:v>
                </c:pt>
                <c:pt idx="41">
                  <c:v>-0.20666252131301804</c:v>
                </c:pt>
                <c:pt idx="42">
                  <c:v>0.46649140735309025</c:v>
                </c:pt>
                <c:pt idx="43">
                  <c:v>0.2108853813021806</c:v>
                </c:pt>
                <c:pt idx="44">
                  <c:v>0.60683407078094653</c:v>
                </c:pt>
                <c:pt idx="45">
                  <c:v>0.5235417080072523</c:v>
                </c:pt>
                <c:pt idx="46">
                  <c:v>0.59356228710200831</c:v>
                </c:pt>
                <c:pt idx="47">
                  <c:v>0.61295558661488558</c:v>
                </c:pt>
                <c:pt idx="48">
                  <c:v>1.3396416590194513</c:v>
                </c:pt>
                <c:pt idx="49">
                  <c:v>1.295472631598428E-2</c:v>
                </c:pt>
                <c:pt idx="50">
                  <c:v>0.57232628513158301</c:v>
                </c:pt>
                <c:pt idx="51">
                  <c:v>0.60018658071291708</c:v>
                </c:pt>
                <c:pt idx="52">
                  <c:v>0.59542833765868497</c:v>
                </c:pt>
                <c:pt idx="55">
                  <c:v>0.31284407049292384</c:v>
                </c:pt>
                <c:pt idx="56">
                  <c:v>0.24749648401655089</c:v>
                </c:pt>
                <c:pt idx="57">
                  <c:v>0.34318331615822772</c:v>
                </c:pt>
                <c:pt idx="58">
                  <c:v>0.40131491122680546</c:v>
                </c:pt>
                <c:pt idx="59">
                  <c:v>0.54215469380127679</c:v>
                </c:pt>
                <c:pt idx="60">
                  <c:v>0.67732490012586899</c:v>
                </c:pt>
                <c:pt idx="61">
                  <c:v>0.8124951064504613</c:v>
                </c:pt>
                <c:pt idx="62">
                  <c:v>0.80780619145325205</c:v>
                </c:pt>
                <c:pt idx="63">
                  <c:v>0.76853691035225691</c:v>
                </c:pt>
                <c:pt idx="64">
                  <c:v>0.84021798695976568</c:v>
                </c:pt>
                <c:pt idx="65">
                  <c:v>0.75331215289816134</c:v>
                </c:pt>
                <c:pt idx="66">
                  <c:v>0.72016599100732792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2-4DD4-82BD-0DE48116A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907004664"/>
        <c:axId val="1"/>
      </c:barChart>
      <c:lineChart>
        <c:grouping val="standard"/>
        <c:varyColors val="0"/>
        <c:ser>
          <c:idx val="4"/>
          <c:order val="4"/>
          <c:tx>
            <c:strRef>
              <c:f>'61. ábra'!$B$9</c:f>
              <c:strCache>
                <c:ptCount val="1"/>
                <c:pt idx="0">
                  <c:v>GNI-GDP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3B92-4DD4-82BD-0DE48116ADBB}"/>
              </c:ext>
            </c:extLst>
          </c:dPt>
          <c:dPt>
            <c:idx val="13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92-4DD4-82BD-0DE48116ADB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9-3B92-4DD4-82BD-0DE48116ADBB}"/>
              </c:ext>
            </c:extLst>
          </c:dPt>
          <c:dPt>
            <c:idx val="26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92-4DD4-82BD-0DE48116ADBB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D-3B92-4DD4-82BD-0DE48116ADBB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F-3B92-4DD4-82BD-0DE48116ADBB}"/>
              </c:ext>
            </c:extLst>
          </c:dPt>
          <c:dPt>
            <c:idx val="3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92-4DD4-82BD-0DE48116ADBB}"/>
              </c:ext>
            </c:extLst>
          </c:dPt>
          <c:val>
            <c:numRef>
              <c:f>'61. ábra'!$C$9:$BQ$9</c:f>
              <c:numCache>
                <c:formatCode>0.0</c:formatCode>
                <c:ptCount val="67"/>
                <c:pt idx="0">
                  <c:v>-6.592752629468154</c:v>
                </c:pt>
                <c:pt idx="1">
                  <c:v>-4.3727339573184043</c:v>
                </c:pt>
                <c:pt idx="2">
                  <c:v>-4.5077995466792791</c:v>
                </c:pt>
                <c:pt idx="3">
                  <c:v>-4.7740358319790319</c:v>
                </c:pt>
                <c:pt idx="4">
                  <c:v>-4.2123739798367739</c:v>
                </c:pt>
                <c:pt idx="5">
                  <c:v>-2.825128412700435</c:v>
                </c:pt>
                <c:pt idx="6">
                  <c:v>-4.3168431840831669</c:v>
                </c:pt>
                <c:pt idx="7">
                  <c:v>-4.5050177017062847</c:v>
                </c:pt>
                <c:pt idx="8">
                  <c:v>-2.627663183782285</c:v>
                </c:pt>
                <c:pt idx="9">
                  <c:v>-3.9106792443908551</c:v>
                </c:pt>
                <c:pt idx="10">
                  <c:v>-3.6021216646681036</c:v>
                </c:pt>
                <c:pt idx="11">
                  <c:v>-2.6097857208387136</c:v>
                </c:pt>
                <c:pt idx="14">
                  <c:v>-3.6825461467502136</c:v>
                </c:pt>
                <c:pt idx="15">
                  <c:v>-5.5052427859465931</c:v>
                </c:pt>
                <c:pt idx="16">
                  <c:v>-6.2967006246168964</c:v>
                </c:pt>
                <c:pt idx="17">
                  <c:v>-5.5134858978875583</c:v>
                </c:pt>
                <c:pt idx="18">
                  <c:v>-5.8088106404243867</c:v>
                </c:pt>
                <c:pt idx="19">
                  <c:v>-6.0061519551741327</c:v>
                </c:pt>
                <c:pt idx="20">
                  <c:v>-6.0005208422437288</c:v>
                </c:pt>
                <c:pt idx="21">
                  <c:v>-5.5163359837507118</c:v>
                </c:pt>
                <c:pt idx="22">
                  <c:v>-5.2789558072233476</c:v>
                </c:pt>
                <c:pt idx="23">
                  <c:v>-5.0314501045417863</c:v>
                </c:pt>
                <c:pt idx="24">
                  <c:v>-4.8059985006593395</c:v>
                </c:pt>
                <c:pt idx="25">
                  <c:v>-5.6417423921052041</c:v>
                </c:pt>
                <c:pt idx="27">
                  <c:v>-1.8770873714793852</c:v>
                </c:pt>
                <c:pt idx="28">
                  <c:v>-2.8311515938337237</c:v>
                </c:pt>
                <c:pt idx="29">
                  <c:v>-3.2458849739184497</c:v>
                </c:pt>
                <c:pt idx="30">
                  <c:v>-3.2169220239035434</c:v>
                </c:pt>
                <c:pt idx="31">
                  <c:v>-3.1417435886860834</c:v>
                </c:pt>
                <c:pt idx="32">
                  <c:v>-3.0400394381290132</c:v>
                </c:pt>
                <c:pt idx="33">
                  <c:v>-3.4361873966605687</c:v>
                </c:pt>
                <c:pt idx="34">
                  <c:v>-3.4224786266411873</c:v>
                </c:pt>
                <c:pt idx="35">
                  <c:v>-4.1495060312560446</c:v>
                </c:pt>
                <c:pt idx="36">
                  <c:v>-4.0400781641438472</c:v>
                </c:pt>
                <c:pt idx="37">
                  <c:v>-4.0429469331955117</c:v>
                </c:pt>
                <c:pt idx="38">
                  <c:v>-3.837813142694408</c:v>
                </c:pt>
                <c:pt idx="41">
                  <c:v>-2.9475885085955569</c:v>
                </c:pt>
                <c:pt idx="42">
                  <c:v>-0.87541247045424408</c:v>
                </c:pt>
                <c:pt idx="43">
                  <c:v>-2.7661474701820099</c:v>
                </c:pt>
                <c:pt idx="44">
                  <c:v>-3.3735598735002705</c:v>
                </c:pt>
                <c:pt idx="45">
                  <c:v>-1.6442906499147818</c:v>
                </c:pt>
                <c:pt idx="46">
                  <c:v>-0.66837880529974969</c:v>
                </c:pt>
                <c:pt idx="47">
                  <c:v>-0.98361343546200464</c:v>
                </c:pt>
                <c:pt idx="48">
                  <c:v>-1.7128508316659896</c:v>
                </c:pt>
                <c:pt idx="49">
                  <c:v>-3.0766858108733333</c:v>
                </c:pt>
                <c:pt idx="50">
                  <c:v>-2.1450997371415861</c:v>
                </c:pt>
                <c:pt idx="51">
                  <c:v>-1.7913982939595892</c:v>
                </c:pt>
                <c:pt idx="52">
                  <c:v>-2.0545420454012775</c:v>
                </c:pt>
                <c:pt idx="55">
                  <c:v>-2.2281101243872388</c:v>
                </c:pt>
                <c:pt idx="56">
                  <c:v>-1.2729417420909341</c:v>
                </c:pt>
                <c:pt idx="57">
                  <c:v>-1.1789853218598845</c:v>
                </c:pt>
                <c:pt idx="58">
                  <c:v>-1.2802484193152996</c:v>
                </c:pt>
                <c:pt idx="59">
                  <c:v>-1.7480061969148044</c:v>
                </c:pt>
                <c:pt idx="60">
                  <c:v>-1.4648160211120578</c:v>
                </c:pt>
                <c:pt idx="61">
                  <c:v>-0.4635435535861922</c:v>
                </c:pt>
                <c:pt idx="62">
                  <c:v>-1.0513906355174967</c:v>
                </c:pt>
                <c:pt idx="63">
                  <c:v>-1.3267992995553424</c:v>
                </c:pt>
                <c:pt idx="64">
                  <c:v>-1.4335949794618708</c:v>
                </c:pt>
                <c:pt idx="65">
                  <c:v>-1.8430597236437325</c:v>
                </c:pt>
                <c:pt idx="66">
                  <c:v>-1.4309291681554457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B92-4DD4-82BD-0DE48116ADBB}"/>
            </c:ext>
          </c:extLst>
        </c:ser>
        <c:ser>
          <c:idx val="5"/>
          <c:order val="5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'61. ábra'!$C$11:$BN$11</c:f>
              <c:numCache>
                <c:formatCode>0</c:formatCode>
                <c:ptCount val="6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10000</c:v>
                </c:pt>
                <c:pt idx="27" formatCode="General">
                  <c:v>10000</c:v>
                </c:pt>
                <c:pt idx="28" formatCode="General">
                  <c:v>10000</c:v>
                </c:pt>
                <c:pt idx="29" formatCode="General">
                  <c:v>10000</c:v>
                </c:pt>
                <c:pt idx="30" formatCode="General">
                  <c:v>10000</c:v>
                </c:pt>
                <c:pt idx="31" formatCode="General">
                  <c:v>10000</c:v>
                </c:pt>
                <c:pt idx="32" formatCode="General">
                  <c:v>10000</c:v>
                </c:pt>
                <c:pt idx="33" formatCode="General">
                  <c:v>10000</c:v>
                </c:pt>
                <c:pt idx="34" formatCode="General">
                  <c:v>10000</c:v>
                </c:pt>
                <c:pt idx="35" formatCode="General">
                  <c:v>10000</c:v>
                </c:pt>
                <c:pt idx="36" formatCode="General">
                  <c:v>10000</c:v>
                </c:pt>
                <c:pt idx="37" formatCode="General">
                  <c:v>10000</c:v>
                </c:pt>
                <c:pt idx="38" formatCode="General">
                  <c:v>10000</c:v>
                </c:pt>
                <c:pt idx="39" formatCode="General">
                  <c:v>10000</c:v>
                </c:pt>
                <c:pt idx="40" formatCode="General">
                  <c:v>-10000</c:v>
                </c:pt>
                <c:pt idx="41" formatCode="General">
                  <c:v>-10000</c:v>
                </c:pt>
                <c:pt idx="42" formatCode="General">
                  <c:v>-10000</c:v>
                </c:pt>
                <c:pt idx="43" formatCode="General">
                  <c:v>-10000</c:v>
                </c:pt>
                <c:pt idx="44" formatCode="General">
                  <c:v>-10000</c:v>
                </c:pt>
                <c:pt idx="45" formatCode="General">
                  <c:v>-10000</c:v>
                </c:pt>
                <c:pt idx="46" formatCode="General">
                  <c:v>-10000</c:v>
                </c:pt>
                <c:pt idx="47" formatCode="General">
                  <c:v>-10000</c:v>
                </c:pt>
                <c:pt idx="48" formatCode="General">
                  <c:v>-10000</c:v>
                </c:pt>
                <c:pt idx="49" formatCode="General">
                  <c:v>-10000</c:v>
                </c:pt>
                <c:pt idx="50" formatCode="General">
                  <c:v>-10000</c:v>
                </c:pt>
                <c:pt idx="51" formatCode="General">
                  <c:v>-10000</c:v>
                </c:pt>
                <c:pt idx="52" formatCode="General">
                  <c:v>-10000</c:v>
                </c:pt>
                <c:pt idx="53" formatCode="General">
                  <c:v>-10000</c:v>
                </c:pt>
                <c:pt idx="54" formatCode="General">
                  <c:v>10000</c:v>
                </c:pt>
                <c:pt idx="55" formatCode="General">
                  <c:v>10000</c:v>
                </c:pt>
                <c:pt idx="56" formatCode="General">
                  <c:v>10000</c:v>
                </c:pt>
                <c:pt idx="57" formatCode="General">
                  <c:v>10000</c:v>
                </c:pt>
                <c:pt idx="58" formatCode="General">
                  <c:v>10000</c:v>
                </c:pt>
                <c:pt idx="59" formatCode="General">
                  <c:v>10000</c:v>
                </c:pt>
                <c:pt idx="60" formatCode="General">
                  <c:v>10000</c:v>
                </c:pt>
                <c:pt idx="61" formatCode="General">
                  <c:v>10000</c:v>
                </c:pt>
                <c:pt idx="62" formatCode="General">
                  <c:v>10000</c:v>
                </c:pt>
                <c:pt idx="63" formatCode="General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B92-4DD4-82BD-0DE48116A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00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692822879898634E-2"/>
              <c:y val="1.1517582469692653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7004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456206444022092"/>
              <c:y val="1.7648046432603983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5.6142657409647856E-2"/>
          <c:w val="0.88389030612107589"/>
          <c:h val="0.65264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'61. ábra'!$A$7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cat>
            <c:multiLvlStrRef>
              <c:f>'61. ábra'!$C$1:$BQ$2</c:f>
              <c:multiLvlStrCache>
                <c:ptCount val="6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41">
                    <c:v>2008</c:v>
                  </c:pt>
                  <c:pt idx="42">
                    <c:v>2009</c:v>
                  </c:pt>
                  <c:pt idx="43">
                    <c:v>2010</c:v>
                  </c:pt>
                  <c:pt idx="44">
                    <c:v>2011</c:v>
                  </c:pt>
                  <c:pt idx="45">
                    <c:v>2012</c:v>
                  </c:pt>
                  <c:pt idx="46">
                    <c:v>2013</c:v>
                  </c:pt>
                  <c:pt idx="47">
                    <c:v>2014</c:v>
                  </c:pt>
                  <c:pt idx="48">
                    <c:v>2015</c:v>
                  </c:pt>
                  <c:pt idx="49">
                    <c:v>2016</c:v>
                  </c:pt>
                  <c:pt idx="50">
                    <c:v>2017</c:v>
                  </c:pt>
                  <c:pt idx="51">
                    <c:v>2018</c:v>
                  </c:pt>
                  <c:pt idx="52">
                    <c:v>2019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</c:lvl>
                <c:lvl>
                  <c:pt idx="0">
                    <c:v>Hungary</c:v>
                  </c:pt>
                  <c:pt idx="14">
                    <c:v>Czechia</c:v>
                  </c:pt>
                  <c:pt idx="27">
                    <c:v>Poland</c:v>
                  </c:pt>
                  <c:pt idx="41">
                    <c:v>Slovakia</c:v>
                  </c:pt>
                  <c:pt idx="55">
                    <c:v>Romania</c:v>
                  </c:pt>
                </c:lvl>
              </c:multiLvlStrCache>
            </c:multiLvlStrRef>
          </c:cat>
          <c:val>
            <c:numRef>
              <c:f>'61. ábra'!$C$7:$BQ$7</c:f>
              <c:numCache>
                <c:formatCode>0.0</c:formatCode>
                <c:ptCount val="67"/>
                <c:pt idx="0">
                  <c:v>0.15949611794211196</c:v>
                </c:pt>
                <c:pt idx="1">
                  <c:v>0.48250419039102543</c:v>
                </c:pt>
                <c:pt idx="2">
                  <c:v>0.7202517064803573</c:v>
                </c:pt>
                <c:pt idx="3">
                  <c:v>0.99313275946230473</c:v>
                </c:pt>
                <c:pt idx="4">
                  <c:v>1.6929708753400545</c:v>
                </c:pt>
                <c:pt idx="5">
                  <c:v>2.2455193988688116</c:v>
                </c:pt>
                <c:pt idx="6">
                  <c:v>2.198822756273966</c:v>
                </c:pt>
                <c:pt idx="7">
                  <c:v>2.4469170637350155</c:v>
                </c:pt>
                <c:pt idx="8">
                  <c:v>2.4309005957127283</c:v>
                </c:pt>
                <c:pt idx="9">
                  <c:v>2.0709900623369664</c:v>
                </c:pt>
                <c:pt idx="10">
                  <c:v>1.7813449470687335</c:v>
                </c:pt>
                <c:pt idx="11">
                  <c:v>1.7617200390519629</c:v>
                </c:pt>
                <c:pt idx="14">
                  <c:v>-0.61463182868549249</c:v>
                </c:pt>
                <c:pt idx="15">
                  <c:v>-0.41113335762251274</c:v>
                </c:pt>
                <c:pt idx="16">
                  <c:v>-0.12829215657468807</c:v>
                </c:pt>
                <c:pt idx="17">
                  <c:v>-5.5689331013751626E-2</c:v>
                </c:pt>
                <c:pt idx="18">
                  <c:v>3.6288152533251329E-2</c:v>
                </c:pt>
                <c:pt idx="19">
                  <c:v>0.31041975649294656</c:v>
                </c:pt>
                <c:pt idx="20">
                  <c:v>0.51171800004181944</c:v>
                </c:pt>
                <c:pt idx="21">
                  <c:v>0.63588785443582196</c:v>
                </c:pt>
                <c:pt idx="22">
                  <c:v>0.73011212335541609</c:v>
                </c:pt>
                <c:pt idx="23">
                  <c:v>0.72769736608271962</c:v>
                </c:pt>
                <c:pt idx="24">
                  <c:v>0.56365156309345932</c:v>
                </c:pt>
                <c:pt idx="25">
                  <c:v>0.28270334233852062</c:v>
                </c:pt>
                <c:pt idx="27">
                  <c:v>0.79581357800571251</c:v>
                </c:pt>
                <c:pt idx="28">
                  <c:v>0.75163874910658135</c:v>
                </c:pt>
                <c:pt idx="29">
                  <c:v>0.58389098124773431</c:v>
                </c:pt>
                <c:pt idx="30">
                  <c:v>0.48144053072184484</c:v>
                </c:pt>
                <c:pt idx="31">
                  <c:v>0.44013744145463168</c:v>
                </c:pt>
                <c:pt idx="32">
                  <c:v>0.45137693160038717</c:v>
                </c:pt>
                <c:pt idx="33">
                  <c:v>0.33271568079442931</c:v>
                </c:pt>
                <c:pt idx="34">
                  <c:v>0.20199049494756613</c:v>
                </c:pt>
                <c:pt idx="35">
                  <c:v>-2.0510812897836014E-2</c:v>
                </c:pt>
                <c:pt idx="36">
                  <c:v>-0.40004141826759543</c:v>
                </c:pt>
                <c:pt idx="37">
                  <c:v>-0.51401819411488336</c:v>
                </c:pt>
                <c:pt idx="38">
                  <c:v>-0.57047406003653389</c:v>
                </c:pt>
                <c:pt idx="41">
                  <c:v>1.9533087940500558</c:v>
                </c:pt>
                <c:pt idx="42">
                  <c:v>1.7157210724621854</c:v>
                </c:pt>
                <c:pt idx="43">
                  <c:v>1.683270101937711</c:v>
                </c:pt>
                <c:pt idx="44">
                  <c:v>1.6966671107714097</c:v>
                </c:pt>
                <c:pt idx="45">
                  <c:v>1.8756167109294088</c:v>
                </c:pt>
                <c:pt idx="46">
                  <c:v>1.9180967322508891</c:v>
                </c:pt>
                <c:pt idx="47">
                  <c:v>1.9037679396038798</c:v>
                </c:pt>
                <c:pt idx="48">
                  <c:v>1.8654190423179333</c:v>
                </c:pt>
                <c:pt idx="49">
                  <c:v>1.8876886917577096</c:v>
                </c:pt>
                <c:pt idx="50">
                  <c:v>1.7810964342581879</c:v>
                </c:pt>
                <c:pt idx="51">
                  <c:v>1.5858243348174137</c:v>
                </c:pt>
                <c:pt idx="52">
                  <c:v>1.5011953311770496</c:v>
                </c:pt>
                <c:pt idx="55">
                  <c:v>0.71027746663155755</c:v>
                </c:pt>
                <c:pt idx="56">
                  <c:v>0.35579117014963996</c:v>
                </c:pt>
                <c:pt idx="57">
                  <c:v>0.33250366814029869</c:v>
                </c:pt>
                <c:pt idx="58">
                  <c:v>0.30877962646084389</c:v>
                </c:pt>
                <c:pt idx="59">
                  <c:v>0.36176298609311042</c:v>
                </c:pt>
                <c:pt idx="60">
                  <c:v>1.0430759466185633</c:v>
                </c:pt>
                <c:pt idx="61">
                  <c:v>1.1978745738464824</c:v>
                </c:pt>
                <c:pt idx="62">
                  <c:v>1.6545759033105258</c:v>
                </c:pt>
                <c:pt idx="63">
                  <c:v>1.6723763020144253</c:v>
                </c:pt>
                <c:pt idx="64">
                  <c:v>1.5294555598337776</c:v>
                </c:pt>
                <c:pt idx="65">
                  <c:v>1.3894587155110911</c:v>
                </c:pt>
                <c:pt idx="66">
                  <c:v>1.5641804731316833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B-4E7F-8039-7EDFB00EA990}"/>
            </c:ext>
          </c:extLst>
        </c:ser>
        <c:ser>
          <c:idx val="0"/>
          <c:order val="1"/>
          <c:tx>
            <c:strRef>
              <c:f>'61. ábra'!$A$5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multiLvlStrRef>
              <c:f>'61. ábra'!$C$1:$BQ$2</c:f>
              <c:multiLvlStrCache>
                <c:ptCount val="6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41">
                    <c:v>2008</c:v>
                  </c:pt>
                  <c:pt idx="42">
                    <c:v>2009</c:v>
                  </c:pt>
                  <c:pt idx="43">
                    <c:v>2010</c:v>
                  </c:pt>
                  <c:pt idx="44">
                    <c:v>2011</c:v>
                  </c:pt>
                  <c:pt idx="45">
                    <c:v>2012</c:v>
                  </c:pt>
                  <c:pt idx="46">
                    <c:v>2013</c:v>
                  </c:pt>
                  <c:pt idx="47">
                    <c:v>2014</c:v>
                  </c:pt>
                  <c:pt idx="48">
                    <c:v>2015</c:v>
                  </c:pt>
                  <c:pt idx="49">
                    <c:v>2016</c:v>
                  </c:pt>
                  <c:pt idx="50">
                    <c:v>2017</c:v>
                  </c:pt>
                  <c:pt idx="51">
                    <c:v>2018</c:v>
                  </c:pt>
                  <c:pt idx="52">
                    <c:v>2019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</c:lvl>
                <c:lvl>
                  <c:pt idx="0">
                    <c:v>Hungary</c:v>
                  </c:pt>
                  <c:pt idx="14">
                    <c:v>Czechia</c:v>
                  </c:pt>
                  <c:pt idx="27">
                    <c:v>Poland</c:v>
                  </c:pt>
                  <c:pt idx="41">
                    <c:v>Slovakia</c:v>
                  </c:pt>
                  <c:pt idx="55">
                    <c:v>Romania</c:v>
                  </c:pt>
                </c:lvl>
              </c:multiLvlStrCache>
            </c:multiLvlStrRef>
          </c:cat>
          <c:val>
            <c:numRef>
              <c:f>'61. ábra'!$C$5:$BQ$5</c:f>
              <c:numCache>
                <c:formatCode>0.0</c:formatCode>
                <c:ptCount val="67"/>
                <c:pt idx="0">
                  <c:v>-4.5810316053663138</c:v>
                </c:pt>
                <c:pt idx="1">
                  <c:v>-3.5584948920669697</c:v>
                </c:pt>
                <c:pt idx="2">
                  <c:v>-4.2506098338660907</c:v>
                </c:pt>
                <c:pt idx="3">
                  <c:v>-4.6325938094855346</c:v>
                </c:pt>
                <c:pt idx="4">
                  <c:v>-4.4900184029444716</c:v>
                </c:pt>
                <c:pt idx="5">
                  <c:v>-3.9349512859891229</c:v>
                </c:pt>
                <c:pt idx="6">
                  <c:v>-5.470515635769126</c:v>
                </c:pt>
                <c:pt idx="7">
                  <c:v>-6.2013646728955383</c:v>
                </c:pt>
                <c:pt idx="8">
                  <c:v>-4.4954869465029645</c:v>
                </c:pt>
                <c:pt idx="9">
                  <c:v>-5.7425664546736961</c:v>
                </c:pt>
                <c:pt idx="10">
                  <c:v>-5.2900368569347682</c:v>
                </c:pt>
                <c:pt idx="11">
                  <c:v>-4.4172398258819214</c:v>
                </c:pt>
                <c:pt idx="14">
                  <c:v>-4.1406970681426225</c:v>
                </c:pt>
                <c:pt idx="15">
                  <c:v>-6.127290898577078</c:v>
                </c:pt>
                <c:pt idx="16">
                  <c:v>-6.8609708157506804</c:v>
                </c:pt>
                <c:pt idx="17">
                  <c:v>-6.1418673601199014</c:v>
                </c:pt>
                <c:pt idx="18">
                  <c:v>-6.1482586299684785</c:v>
                </c:pt>
                <c:pt idx="19">
                  <c:v>-6.6700739676975314</c:v>
                </c:pt>
                <c:pt idx="20">
                  <c:v>-6.9320174146328792</c:v>
                </c:pt>
                <c:pt idx="21">
                  <c:v>-6.7085519898182442</c:v>
                </c:pt>
                <c:pt idx="22">
                  <c:v>-6.7913107921899698</c:v>
                </c:pt>
                <c:pt idx="23">
                  <c:v>-6.6453445036879373</c:v>
                </c:pt>
                <c:pt idx="24">
                  <c:v>-6.0521772446367272</c:v>
                </c:pt>
                <c:pt idx="25">
                  <c:v>-6.4381432941123933</c:v>
                </c:pt>
                <c:pt idx="27">
                  <c:v>-2.2220491994738287</c:v>
                </c:pt>
                <c:pt idx="28">
                  <c:v>-3.4210444971401142</c:v>
                </c:pt>
                <c:pt idx="29">
                  <c:v>-3.7675435799187666</c:v>
                </c:pt>
                <c:pt idx="30">
                  <c:v>-3.4767809192860528</c:v>
                </c:pt>
                <c:pt idx="31">
                  <c:v>-3.242092347666047</c:v>
                </c:pt>
                <c:pt idx="32">
                  <c:v>-3.4569029088424048</c:v>
                </c:pt>
                <c:pt idx="33">
                  <c:v>-3.651289905953476</c:v>
                </c:pt>
                <c:pt idx="34">
                  <c:v>-3.6131557954197522</c:v>
                </c:pt>
                <c:pt idx="35">
                  <c:v>-4.2271240047221701</c:v>
                </c:pt>
                <c:pt idx="36">
                  <c:v>-3.6383252472152847</c:v>
                </c:pt>
                <c:pt idx="37">
                  <c:v>-3.6236374450302837</c:v>
                </c:pt>
                <c:pt idx="38">
                  <c:v>-3.4883113682285325</c:v>
                </c:pt>
                <c:pt idx="41">
                  <c:v>-4.1281065567694073</c:v>
                </c:pt>
                <c:pt idx="42">
                  <c:v>-3.4261375603591513</c:v>
                </c:pt>
                <c:pt idx="43">
                  <c:v>-5.1009918065603257</c:v>
                </c:pt>
                <c:pt idx="44">
                  <c:v>-5.8850423185072467</c:v>
                </c:pt>
                <c:pt idx="45">
                  <c:v>-4.1784119234857116</c:v>
                </c:pt>
                <c:pt idx="46">
                  <c:v>-3.060895541633982</c:v>
                </c:pt>
                <c:pt idx="47">
                  <c:v>-3.1005719170628483</c:v>
                </c:pt>
                <c:pt idx="48">
                  <c:v>-4.6003640575872904</c:v>
                </c:pt>
                <c:pt idx="49">
                  <c:v>-4.6922018716495071</c:v>
                </c:pt>
                <c:pt idx="50">
                  <c:v>-4.1339276630680386</c:v>
                </c:pt>
                <c:pt idx="51">
                  <c:v>-3.9092569730351765</c:v>
                </c:pt>
                <c:pt idx="52">
                  <c:v>-4.0818109373868063</c:v>
                </c:pt>
                <c:pt idx="55">
                  <c:v>-2.0514275813046674</c:v>
                </c:pt>
                <c:pt idx="56">
                  <c:v>-0.68267181199531357</c:v>
                </c:pt>
                <c:pt idx="57">
                  <c:v>-0.51668774701667219</c:v>
                </c:pt>
                <c:pt idx="58">
                  <c:v>-0.33851227533646439</c:v>
                </c:pt>
                <c:pt idx="59">
                  <c:v>-0.96118488869063023</c:v>
                </c:pt>
                <c:pt idx="60">
                  <c:v>-1.9477988787003169</c:v>
                </c:pt>
                <c:pt idx="61">
                  <c:v>-1.2216953777024004</c:v>
                </c:pt>
                <c:pt idx="62">
                  <c:v>-2.404311463392399</c:v>
                </c:pt>
                <c:pt idx="63">
                  <c:v>-2.9663643088401148</c:v>
                </c:pt>
                <c:pt idx="64">
                  <c:v>-3.1279839934133129</c:v>
                </c:pt>
                <c:pt idx="65">
                  <c:v>-3.2978006023563191</c:v>
                </c:pt>
                <c:pt idx="66">
                  <c:v>-3.0858244073764629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B-4E7F-8039-7EDFB00EA990}"/>
            </c:ext>
          </c:extLst>
        </c:ser>
        <c:ser>
          <c:idx val="1"/>
          <c:order val="2"/>
          <c:tx>
            <c:strRef>
              <c:f>'61. ábra'!$A$6</c:f>
              <c:strCache>
                <c:ptCount val="1"/>
                <c:pt idx="0">
                  <c:v>Interest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multiLvlStrRef>
              <c:f>'61. ábra'!$C$1:$BQ$2</c:f>
              <c:multiLvlStrCache>
                <c:ptCount val="6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41">
                    <c:v>2008</c:v>
                  </c:pt>
                  <c:pt idx="42">
                    <c:v>2009</c:v>
                  </c:pt>
                  <c:pt idx="43">
                    <c:v>2010</c:v>
                  </c:pt>
                  <c:pt idx="44">
                    <c:v>2011</c:v>
                  </c:pt>
                  <c:pt idx="45">
                    <c:v>2012</c:v>
                  </c:pt>
                  <c:pt idx="46">
                    <c:v>2013</c:v>
                  </c:pt>
                  <c:pt idx="47">
                    <c:v>2014</c:v>
                  </c:pt>
                  <c:pt idx="48">
                    <c:v>2015</c:v>
                  </c:pt>
                  <c:pt idx="49">
                    <c:v>2016</c:v>
                  </c:pt>
                  <c:pt idx="50">
                    <c:v>2017</c:v>
                  </c:pt>
                  <c:pt idx="51">
                    <c:v>2018</c:v>
                  </c:pt>
                  <c:pt idx="52">
                    <c:v>2019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</c:lvl>
                <c:lvl>
                  <c:pt idx="0">
                    <c:v>Hungary</c:v>
                  </c:pt>
                  <c:pt idx="14">
                    <c:v>Czechia</c:v>
                  </c:pt>
                  <c:pt idx="27">
                    <c:v>Poland</c:v>
                  </c:pt>
                  <c:pt idx="41">
                    <c:v>Slovakia</c:v>
                  </c:pt>
                  <c:pt idx="55">
                    <c:v>Romania</c:v>
                  </c:pt>
                </c:lvl>
              </c:multiLvlStrCache>
            </c:multiLvlStrRef>
          </c:cat>
          <c:val>
            <c:numRef>
              <c:f>'61. ábra'!$C$6:$BQ$6</c:f>
              <c:numCache>
                <c:formatCode>0.0</c:formatCode>
                <c:ptCount val="67"/>
                <c:pt idx="0">
                  <c:v>-2.8320263769246257</c:v>
                </c:pt>
                <c:pt idx="1">
                  <c:v>-2.4007603096333434</c:v>
                </c:pt>
                <c:pt idx="2">
                  <c:v>-1.9876215525180179</c:v>
                </c:pt>
                <c:pt idx="3">
                  <c:v>-2.4052005183266916</c:v>
                </c:pt>
                <c:pt idx="4">
                  <c:v>-2.7022323571771478</c:v>
                </c:pt>
                <c:pt idx="5">
                  <c:v>-2.5182708167743595</c:v>
                </c:pt>
                <c:pt idx="6">
                  <c:v>-2.2946164152240263</c:v>
                </c:pt>
                <c:pt idx="7">
                  <c:v>-1.8936832858625916</c:v>
                </c:pt>
                <c:pt idx="8">
                  <c:v>-1.5127038882354054</c:v>
                </c:pt>
                <c:pt idx="9">
                  <c:v>-1.2015036527413301</c:v>
                </c:pt>
                <c:pt idx="10">
                  <c:v>-0.97623058757752101</c:v>
                </c:pt>
                <c:pt idx="11">
                  <c:v>-0.82649946803339436</c:v>
                </c:pt>
                <c:pt idx="14">
                  <c:v>0.84225724942846858</c:v>
                </c:pt>
                <c:pt idx="15">
                  <c:v>0.55646732826825929</c:v>
                </c:pt>
                <c:pt idx="16">
                  <c:v>0.15305140298174891</c:v>
                </c:pt>
                <c:pt idx="17">
                  <c:v>0.14527651568804778</c:v>
                </c:pt>
                <c:pt idx="18">
                  <c:v>-0.29411855154916644</c:v>
                </c:pt>
                <c:pt idx="19">
                  <c:v>-0.288470884821729</c:v>
                </c:pt>
                <c:pt idx="20">
                  <c:v>-0.15536559387104365</c:v>
                </c:pt>
                <c:pt idx="21">
                  <c:v>2.5301047074101746E-2</c:v>
                </c:pt>
                <c:pt idx="22">
                  <c:v>0.26899460939987652</c:v>
                </c:pt>
                <c:pt idx="23">
                  <c:v>0.45159784869025188</c:v>
                </c:pt>
                <c:pt idx="24">
                  <c:v>0.26155480962593813</c:v>
                </c:pt>
                <c:pt idx="25">
                  <c:v>7.7742302797561891E-2</c:v>
                </c:pt>
                <c:pt idx="27">
                  <c:v>-0.88848091946109786</c:v>
                </c:pt>
                <c:pt idx="28">
                  <c:v>-0.99961960707871444</c:v>
                </c:pt>
                <c:pt idx="29">
                  <c:v>-0.92589294761408825</c:v>
                </c:pt>
                <c:pt idx="30">
                  <c:v>-1.2462222924235244</c:v>
                </c:pt>
                <c:pt idx="31">
                  <c:v>-1.4839398165213296</c:v>
                </c:pt>
                <c:pt idx="32">
                  <c:v>-1.17995762032491</c:v>
                </c:pt>
                <c:pt idx="33">
                  <c:v>-1.2331288673582623</c:v>
                </c:pt>
                <c:pt idx="34">
                  <c:v>-1.0202901136396898</c:v>
                </c:pt>
                <c:pt idx="35">
                  <c:v>-0.81443848839991784</c:v>
                </c:pt>
                <c:pt idx="36">
                  <c:v>-0.72032699893416474</c:v>
                </c:pt>
                <c:pt idx="37">
                  <c:v>-0.59534916980738695</c:v>
                </c:pt>
                <c:pt idx="38">
                  <c:v>-0.4624957638994811</c:v>
                </c:pt>
                <c:pt idx="41">
                  <c:v>-0.56612822456318757</c:v>
                </c:pt>
                <c:pt idx="42">
                  <c:v>0.36851261008963165</c:v>
                </c:pt>
                <c:pt idx="43">
                  <c:v>0.44068885313842454</c:v>
                </c:pt>
                <c:pt idx="44">
                  <c:v>0.20798126345462009</c:v>
                </c:pt>
                <c:pt idx="45">
                  <c:v>0.13496285463426894</c:v>
                </c:pt>
                <c:pt idx="46">
                  <c:v>-0.11914228301866503</c:v>
                </c:pt>
                <c:pt idx="47">
                  <c:v>-0.39976504461792173</c:v>
                </c:pt>
                <c:pt idx="48">
                  <c:v>-0.31754747541608364</c:v>
                </c:pt>
                <c:pt idx="49">
                  <c:v>-0.28512735729752059</c:v>
                </c:pt>
                <c:pt idx="50">
                  <c:v>-0.36459479346331847</c:v>
                </c:pt>
                <c:pt idx="51">
                  <c:v>-6.8152236454743775E-2</c:v>
                </c:pt>
                <c:pt idx="52">
                  <c:v>-6.9354776850206079E-2</c:v>
                </c:pt>
                <c:pt idx="55">
                  <c:v>-1.1998040802070529</c:v>
                </c:pt>
                <c:pt idx="56">
                  <c:v>-1.1935575842618116</c:v>
                </c:pt>
                <c:pt idx="57">
                  <c:v>-1.3379845591417387</c:v>
                </c:pt>
                <c:pt idx="58">
                  <c:v>-1.6518306816664845</c:v>
                </c:pt>
                <c:pt idx="59">
                  <c:v>-1.6907389881185613</c:v>
                </c:pt>
                <c:pt idx="60">
                  <c:v>-1.2374179891561734</c:v>
                </c:pt>
                <c:pt idx="61">
                  <c:v>-1.2522178561807356</c:v>
                </c:pt>
                <c:pt idx="62">
                  <c:v>-1.1094612668888755</c:v>
                </c:pt>
                <c:pt idx="63">
                  <c:v>-0.8013482030819099</c:v>
                </c:pt>
                <c:pt idx="64">
                  <c:v>-0.6752845328421011</c:v>
                </c:pt>
                <c:pt idx="65">
                  <c:v>-0.68802998969666573</c:v>
                </c:pt>
                <c:pt idx="66">
                  <c:v>-0.62945122491799399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B-4E7F-8039-7EDFB00EA990}"/>
            </c:ext>
          </c:extLst>
        </c:ser>
        <c:ser>
          <c:idx val="3"/>
          <c:order val="3"/>
          <c:tx>
            <c:strRef>
              <c:f>'61. ábra'!$A$8</c:f>
              <c:strCache>
                <c:ptCount val="1"/>
                <c:pt idx="0">
                  <c:v>Transfers*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multiLvlStrRef>
              <c:f>'61. ábra'!$C$1:$BQ$2</c:f>
              <c:multiLvlStrCache>
                <c:ptCount val="6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41">
                    <c:v>2008</c:v>
                  </c:pt>
                  <c:pt idx="42">
                    <c:v>2009</c:v>
                  </c:pt>
                  <c:pt idx="43">
                    <c:v>2010</c:v>
                  </c:pt>
                  <c:pt idx="44">
                    <c:v>2011</c:v>
                  </c:pt>
                  <c:pt idx="45">
                    <c:v>2012</c:v>
                  </c:pt>
                  <c:pt idx="46">
                    <c:v>2013</c:v>
                  </c:pt>
                  <c:pt idx="47">
                    <c:v>2014</c:v>
                  </c:pt>
                  <c:pt idx="48">
                    <c:v>2015</c:v>
                  </c:pt>
                  <c:pt idx="49">
                    <c:v>2016</c:v>
                  </c:pt>
                  <c:pt idx="50">
                    <c:v>2017</c:v>
                  </c:pt>
                  <c:pt idx="51">
                    <c:v>2018</c:v>
                  </c:pt>
                  <c:pt idx="52">
                    <c:v>2019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</c:lvl>
                <c:lvl>
                  <c:pt idx="0">
                    <c:v>Hungary</c:v>
                  </c:pt>
                  <c:pt idx="14">
                    <c:v>Czechia</c:v>
                  </c:pt>
                  <c:pt idx="27">
                    <c:v>Poland</c:v>
                  </c:pt>
                  <c:pt idx="41">
                    <c:v>Slovakia</c:v>
                  </c:pt>
                  <c:pt idx="55">
                    <c:v>Romania</c:v>
                  </c:pt>
                </c:lvl>
              </c:multiLvlStrCache>
            </c:multiLvlStrRef>
          </c:cat>
          <c:val>
            <c:numRef>
              <c:f>'61. ábra'!$C$8:$BQ$8</c:f>
              <c:numCache>
                <c:formatCode>0.0</c:formatCode>
                <c:ptCount val="67"/>
                <c:pt idx="0">
                  <c:v>0.66080923488067367</c:v>
                </c:pt>
                <c:pt idx="1">
                  <c:v>1.1040170539908838</c:v>
                </c:pt>
                <c:pt idx="2">
                  <c:v>1.010180133224472</c:v>
                </c:pt>
                <c:pt idx="3">
                  <c:v>1.2706257363708897</c:v>
                </c:pt>
                <c:pt idx="4">
                  <c:v>1.2869059049447911</c:v>
                </c:pt>
                <c:pt idx="5">
                  <c:v>1.3825742911942358</c:v>
                </c:pt>
                <c:pt idx="6">
                  <c:v>1.249466110636019</c:v>
                </c:pt>
                <c:pt idx="7">
                  <c:v>1.1431131933168295</c:v>
                </c:pt>
                <c:pt idx="8">
                  <c:v>0.94962705524335689</c:v>
                </c:pt>
                <c:pt idx="9">
                  <c:v>0.96240080068720413</c:v>
                </c:pt>
                <c:pt idx="10">
                  <c:v>0.88280083277545229</c:v>
                </c:pt>
                <c:pt idx="11">
                  <c:v>0.87223353402463899</c:v>
                </c:pt>
                <c:pt idx="14">
                  <c:v>0.23052550064943281</c:v>
                </c:pt>
                <c:pt idx="15">
                  <c:v>0.47671414198473788</c:v>
                </c:pt>
                <c:pt idx="16">
                  <c:v>0.53951094472672378</c:v>
                </c:pt>
                <c:pt idx="17">
                  <c:v>0.53879427755804699</c:v>
                </c:pt>
                <c:pt idx="18">
                  <c:v>0.59727838856000615</c:v>
                </c:pt>
                <c:pt idx="19">
                  <c:v>0.6419731408521806</c:v>
                </c:pt>
                <c:pt idx="20">
                  <c:v>0.57514416621837494</c:v>
                </c:pt>
                <c:pt idx="21">
                  <c:v>0.53102710455760904</c:v>
                </c:pt>
                <c:pt idx="22">
                  <c:v>0.51324825221132964</c:v>
                </c:pt>
                <c:pt idx="23">
                  <c:v>0.4345991843731794</c:v>
                </c:pt>
                <c:pt idx="24">
                  <c:v>0.42097237125799042</c:v>
                </c:pt>
                <c:pt idx="25">
                  <c:v>0.4359552568711067</c:v>
                </c:pt>
                <c:pt idx="27">
                  <c:v>0.43762916944982871</c:v>
                </c:pt>
                <c:pt idx="28">
                  <c:v>0.83787376127852398</c:v>
                </c:pt>
                <c:pt idx="29">
                  <c:v>0.86366057236667171</c:v>
                </c:pt>
                <c:pt idx="30">
                  <c:v>1.0246406570841888</c:v>
                </c:pt>
                <c:pt idx="31">
                  <c:v>1.144151134046661</c:v>
                </c:pt>
                <c:pt idx="32">
                  <c:v>1.1454441594379148</c:v>
                </c:pt>
                <c:pt idx="33">
                  <c:v>1.11551569585674</c:v>
                </c:pt>
                <c:pt idx="34">
                  <c:v>1.0089767874706888</c:v>
                </c:pt>
                <c:pt idx="35">
                  <c:v>0.91256727476387978</c:v>
                </c:pt>
                <c:pt idx="36">
                  <c:v>0.71861550027319798</c:v>
                </c:pt>
                <c:pt idx="37">
                  <c:v>0.69005787575704192</c:v>
                </c:pt>
                <c:pt idx="38">
                  <c:v>0.68346804947013995</c:v>
                </c:pt>
                <c:pt idx="41">
                  <c:v>-0.20666252131301804</c:v>
                </c:pt>
                <c:pt idx="42">
                  <c:v>0.46649140735309025</c:v>
                </c:pt>
                <c:pt idx="43">
                  <c:v>0.2108853813021806</c:v>
                </c:pt>
                <c:pt idx="44">
                  <c:v>0.60683407078094653</c:v>
                </c:pt>
                <c:pt idx="45">
                  <c:v>0.5235417080072523</c:v>
                </c:pt>
                <c:pt idx="46">
                  <c:v>0.59356228710200831</c:v>
                </c:pt>
                <c:pt idx="47">
                  <c:v>0.61295558661488558</c:v>
                </c:pt>
                <c:pt idx="48">
                  <c:v>1.3396416590194513</c:v>
                </c:pt>
                <c:pt idx="49">
                  <c:v>1.295472631598428E-2</c:v>
                </c:pt>
                <c:pt idx="50">
                  <c:v>0.57232628513158301</c:v>
                </c:pt>
                <c:pt idx="51">
                  <c:v>0.60018658071291708</c:v>
                </c:pt>
                <c:pt idx="52">
                  <c:v>0.59542833765868497</c:v>
                </c:pt>
                <c:pt idx="55">
                  <c:v>0.31284407049292384</c:v>
                </c:pt>
                <c:pt idx="56">
                  <c:v>0.24749648401655089</c:v>
                </c:pt>
                <c:pt idx="57">
                  <c:v>0.34318331615822772</c:v>
                </c:pt>
                <c:pt idx="58">
                  <c:v>0.40131491122680546</c:v>
                </c:pt>
                <c:pt idx="59">
                  <c:v>0.54215469380127679</c:v>
                </c:pt>
                <c:pt idx="60">
                  <c:v>0.67732490012586899</c:v>
                </c:pt>
                <c:pt idx="61">
                  <c:v>0.8124951064504613</c:v>
                </c:pt>
                <c:pt idx="62">
                  <c:v>0.80780619145325205</c:v>
                </c:pt>
                <c:pt idx="63">
                  <c:v>0.76853691035225691</c:v>
                </c:pt>
                <c:pt idx="64">
                  <c:v>0.84021798695976568</c:v>
                </c:pt>
                <c:pt idx="65">
                  <c:v>0.75331215289816134</c:v>
                </c:pt>
                <c:pt idx="66">
                  <c:v>0.72016599100732792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B-4E7F-8039-7EDFB00EA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907004664"/>
        <c:axId val="1"/>
      </c:barChart>
      <c:lineChart>
        <c:grouping val="standard"/>
        <c:varyColors val="0"/>
        <c:ser>
          <c:idx val="4"/>
          <c:order val="4"/>
          <c:tx>
            <c:strRef>
              <c:f>'61. ábra'!$A$9</c:f>
              <c:strCache>
                <c:ptCount val="1"/>
                <c:pt idx="0">
                  <c:v>GNI-GDP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4-EA3B-4E7F-8039-7EDFB00EA990}"/>
              </c:ext>
            </c:extLst>
          </c:dPt>
          <c:dPt>
            <c:idx val="13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A3B-4E7F-8039-7EDFB00EA99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7-EA3B-4E7F-8039-7EDFB00EA990}"/>
              </c:ext>
            </c:extLst>
          </c:dPt>
          <c:dPt>
            <c:idx val="26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A3B-4E7F-8039-7EDFB00EA990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A-EA3B-4E7F-8039-7EDFB00EA990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B-EA3B-4E7F-8039-7EDFB00EA990}"/>
              </c:ext>
            </c:extLst>
          </c:dPt>
          <c:dPt>
            <c:idx val="3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A3B-4E7F-8039-7EDFB00EA990}"/>
              </c:ext>
            </c:extLst>
          </c:dPt>
          <c:val>
            <c:numRef>
              <c:f>'61. ábra'!$C$9:$BQ$9</c:f>
              <c:numCache>
                <c:formatCode>0.0</c:formatCode>
                <c:ptCount val="67"/>
                <c:pt idx="0">
                  <c:v>-6.592752629468154</c:v>
                </c:pt>
                <c:pt idx="1">
                  <c:v>-4.3727339573184043</c:v>
                </c:pt>
                <c:pt idx="2">
                  <c:v>-4.5077995466792791</c:v>
                </c:pt>
                <c:pt idx="3">
                  <c:v>-4.7740358319790319</c:v>
                </c:pt>
                <c:pt idx="4">
                  <c:v>-4.2123739798367739</c:v>
                </c:pt>
                <c:pt idx="5">
                  <c:v>-2.825128412700435</c:v>
                </c:pt>
                <c:pt idx="6">
                  <c:v>-4.3168431840831669</c:v>
                </c:pt>
                <c:pt idx="7">
                  <c:v>-4.5050177017062847</c:v>
                </c:pt>
                <c:pt idx="8">
                  <c:v>-2.627663183782285</c:v>
                </c:pt>
                <c:pt idx="9">
                  <c:v>-3.9106792443908551</c:v>
                </c:pt>
                <c:pt idx="10">
                  <c:v>-3.6021216646681036</c:v>
                </c:pt>
                <c:pt idx="11">
                  <c:v>-2.6097857208387136</c:v>
                </c:pt>
                <c:pt idx="14">
                  <c:v>-3.6825461467502136</c:v>
                </c:pt>
                <c:pt idx="15">
                  <c:v>-5.5052427859465931</c:v>
                </c:pt>
                <c:pt idx="16">
                  <c:v>-6.2967006246168964</c:v>
                </c:pt>
                <c:pt idx="17">
                  <c:v>-5.5134858978875583</c:v>
                </c:pt>
                <c:pt idx="18">
                  <c:v>-5.8088106404243867</c:v>
                </c:pt>
                <c:pt idx="19">
                  <c:v>-6.0061519551741327</c:v>
                </c:pt>
                <c:pt idx="20">
                  <c:v>-6.0005208422437288</c:v>
                </c:pt>
                <c:pt idx="21">
                  <c:v>-5.5163359837507118</c:v>
                </c:pt>
                <c:pt idx="22">
                  <c:v>-5.2789558072233476</c:v>
                </c:pt>
                <c:pt idx="23">
                  <c:v>-5.0314501045417863</c:v>
                </c:pt>
                <c:pt idx="24">
                  <c:v>-4.8059985006593395</c:v>
                </c:pt>
                <c:pt idx="25">
                  <c:v>-5.6417423921052041</c:v>
                </c:pt>
                <c:pt idx="27">
                  <c:v>-1.8770873714793852</c:v>
                </c:pt>
                <c:pt idx="28">
                  <c:v>-2.8311515938337237</c:v>
                </c:pt>
                <c:pt idx="29">
                  <c:v>-3.2458849739184497</c:v>
                </c:pt>
                <c:pt idx="30">
                  <c:v>-3.2169220239035434</c:v>
                </c:pt>
                <c:pt idx="31">
                  <c:v>-3.1417435886860834</c:v>
                </c:pt>
                <c:pt idx="32">
                  <c:v>-3.0400394381290132</c:v>
                </c:pt>
                <c:pt idx="33">
                  <c:v>-3.4361873966605687</c:v>
                </c:pt>
                <c:pt idx="34">
                  <c:v>-3.4224786266411873</c:v>
                </c:pt>
                <c:pt idx="35">
                  <c:v>-4.1495060312560446</c:v>
                </c:pt>
                <c:pt idx="36">
                  <c:v>-4.0400781641438472</c:v>
                </c:pt>
                <c:pt idx="37">
                  <c:v>-4.0429469331955117</c:v>
                </c:pt>
                <c:pt idx="38">
                  <c:v>-3.837813142694408</c:v>
                </c:pt>
                <c:pt idx="41">
                  <c:v>-2.9475885085955569</c:v>
                </c:pt>
                <c:pt idx="42">
                  <c:v>-0.87541247045424408</c:v>
                </c:pt>
                <c:pt idx="43">
                  <c:v>-2.7661474701820099</c:v>
                </c:pt>
                <c:pt idx="44">
                  <c:v>-3.3735598735002705</c:v>
                </c:pt>
                <c:pt idx="45">
                  <c:v>-1.6442906499147818</c:v>
                </c:pt>
                <c:pt idx="46">
                  <c:v>-0.66837880529974969</c:v>
                </c:pt>
                <c:pt idx="47">
                  <c:v>-0.98361343546200464</c:v>
                </c:pt>
                <c:pt idx="48">
                  <c:v>-1.7128508316659896</c:v>
                </c:pt>
                <c:pt idx="49">
                  <c:v>-3.0766858108733333</c:v>
                </c:pt>
                <c:pt idx="50">
                  <c:v>-2.1450997371415861</c:v>
                </c:pt>
                <c:pt idx="51">
                  <c:v>-1.7913982939595892</c:v>
                </c:pt>
                <c:pt idx="52">
                  <c:v>-2.0545420454012775</c:v>
                </c:pt>
                <c:pt idx="55">
                  <c:v>-2.2281101243872388</c:v>
                </c:pt>
                <c:pt idx="56">
                  <c:v>-1.2729417420909341</c:v>
                </c:pt>
                <c:pt idx="57">
                  <c:v>-1.1789853218598845</c:v>
                </c:pt>
                <c:pt idx="58">
                  <c:v>-1.2802484193152996</c:v>
                </c:pt>
                <c:pt idx="59">
                  <c:v>-1.7480061969148044</c:v>
                </c:pt>
                <c:pt idx="60">
                  <c:v>-1.4648160211120578</c:v>
                </c:pt>
                <c:pt idx="61">
                  <c:v>-0.4635435535861922</c:v>
                </c:pt>
                <c:pt idx="62">
                  <c:v>-1.0513906355174967</c:v>
                </c:pt>
                <c:pt idx="63">
                  <c:v>-1.3267992995553424</c:v>
                </c:pt>
                <c:pt idx="64">
                  <c:v>-1.4335949794618708</c:v>
                </c:pt>
                <c:pt idx="65">
                  <c:v>-1.8430597236437325</c:v>
                </c:pt>
                <c:pt idx="66">
                  <c:v>-1.4309291681554457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A3B-4E7F-8039-7EDFB00EA990}"/>
            </c:ext>
          </c:extLst>
        </c:ser>
        <c:ser>
          <c:idx val="5"/>
          <c:order val="5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'61. ábra'!$C$11:$BN$11</c:f>
              <c:numCache>
                <c:formatCode>0</c:formatCode>
                <c:ptCount val="6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10000</c:v>
                </c:pt>
                <c:pt idx="27" formatCode="General">
                  <c:v>10000</c:v>
                </c:pt>
                <c:pt idx="28" formatCode="General">
                  <c:v>10000</c:v>
                </c:pt>
                <c:pt idx="29" formatCode="General">
                  <c:v>10000</c:v>
                </c:pt>
                <c:pt idx="30" formatCode="General">
                  <c:v>10000</c:v>
                </c:pt>
                <c:pt idx="31" formatCode="General">
                  <c:v>10000</c:v>
                </c:pt>
                <c:pt idx="32" formatCode="General">
                  <c:v>10000</c:v>
                </c:pt>
                <c:pt idx="33" formatCode="General">
                  <c:v>10000</c:v>
                </c:pt>
                <c:pt idx="34" formatCode="General">
                  <c:v>10000</c:v>
                </c:pt>
                <c:pt idx="35" formatCode="General">
                  <c:v>10000</c:v>
                </c:pt>
                <c:pt idx="36" formatCode="General">
                  <c:v>10000</c:v>
                </c:pt>
                <c:pt idx="37" formatCode="General">
                  <c:v>10000</c:v>
                </c:pt>
                <c:pt idx="38" formatCode="General">
                  <c:v>10000</c:v>
                </c:pt>
                <c:pt idx="39" formatCode="General">
                  <c:v>10000</c:v>
                </c:pt>
                <c:pt idx="40" formatCode="General">
                  <c:v>-10000</c:v>
                </c:pt>
                <c:pt idx="41" formatCode="General">
                  <c:v>-10000</c:v>
                </c:pt>
                <c:pt idx="42" formatCode="General">
                  <c:v>-10000</c:v>
                </c:pt>
                <c:pt idx="43" formatCode="General">
                  <c:v>-10000</c:v>
                </c:pt>
                <c:pt idx="44" formatCode="General">
                  <c:v>-10000</c:v>
                </c:pt>
                <c:pt idx="45" formatCode="General">
                  <c:v>-10000</c:v>
                </c:pt>
                <c:pt idx="46" formatCode="General">
                  <c:v>-10000</c:v>
                </c:pt>
                <c:pt idx="47" formatCode="General">
                  <c:v>-10000</c:v>
                </c:pt>
                <c:pt idx="48" formatCode="General">
                  <c:v>-10000</c:v>
                </c:pt>
                <c:pt idx="49" formatCode="General">
                  <c:v>-10000</c:v>
                </c:pt>
                <c:pt idx="50" formatCode="General">
                  <c:v>-10000</c:v>
                </c:pt>
                <c:pt idx="51" formatCode="General">
                  <c:v>-10000</c:v>
                </c:pt>
                <c:pt idx="52" formatCode="General">
                  <c:v>-10000</c:v>
                </c:pt>
                <c:pt idx="53" formatCode="General">
                  <c:v>-10000</c:v>
                </c:pt>
                <c:pt idx="54" formatCode="General">
                  <c:v>10000</c:v>
                </c:pt>
                <c:pt idx="55" formatCode="General">
                  <c:v>10000</c:v>
                </c:pt>
                <c:pt idx="56" formatCode="General">
                  <c:v>10000</c:v>
                </c:pt>
                <c:pt idx="57" formatCode="General">
                  <c:v>10000</c:v>
                </c:pt>
                <c:pt idx="58" formatCode="General">
                  <c:v>10000</c:v>
                </c:pt>
                <c:pt idx="59" formatCode="General">
                  <c:v>10000</c:v>
                </c:pt>
                <c:pt idx="60" formatCode="General">
                  <c:v>10000</c:v>
                </c:pt>
                <c:pt idx="61" formatCode="General">
                  <c:v>10000</c:v>
                </c:pt>
                <c:pt idx="62" formatCode="General">
                  <c:v>10000</c:v>
                </c:pt>
                <c:pt idx="63" formatCode="General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A3B-4E7F-8039-7EDFB00EA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00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692822879898634E-2"/>
              <c:y val="1.1517582469692653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7004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456206444022092"/>
              <c:y val="1.7648046432603983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6.001949668512049E-3"/>
          <c:y val="0.88646529970923571"/>
          <c:w val="0.98263757113748007"/>
          <c:h val="8.642231840041216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4.7575839853874063E-2"/>
          <c:w val="0.88898427614664854"/>
          <c:h val="0.61336797684232558"/>
        </c:manualLayout>
      </c:layout>
      <c:lineChart>
        <c:grouping val="standard"/>
        <c:varyColors val="0"/>
        <c:ser>
          <c:idx val="0"/>
          <c:order val="0"/>
          <c:tx>
            <c:strRef>
              <c:f>'62. ábra'!$A$5</c:f>
              <c:strCache>
                <c:ptCount val="1"/>
                <c:pt idx="0">
                  <c:v>Nettó külső tartozás (-NIIP)</c:v>
                </c:pt>
              </c:strCache>
            </c:strRef>
          </c:tx>
          <c:spPr>
            <a:ln w="38100" cmpd="sng"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1-B111-4EC1-99D4-20CF1E6439D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2-B111-4EC1-99D4-20CF1E6439D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3-B111-4EC1-99D4-20CF1E6439D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5-B111-4EC1-99D4-20CF1E6439D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6-B111-4EC1-99D4-20CF1E6439DB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7-B111-4EC1-99D4-20CF1E6439DB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9-B111-4EC1-99D4-20CF1E6439DB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A-B111-4EC1-99D4-20CF1E6439DB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B-B111-4EC1-99D4-20CF1E6439DB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D-B111-4EC1-99D4-20CF1E6439DB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E-B111-4EC1-99D4-20CF1E6439DB}"/>
              </c:ext>
            </c:extLst>
          </c:dPt>
          <c:cat>
            <c:multiLvlStrRef>
              <c:f>'62.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'62. ábra'!$C$5:$BW$5</c:f>
              <c:numCache>
                <c:formatCode>0.0</c:formatCode>
                <c:ptCount val="73"/>
                <c:pt idx="0">
                  <c:v>101.26163638859899</c:v>
                </c:pt>
                <c:pt idx="1">
                  <c:v>112.99780555192697</c:v>
                </c:pt>
                <c:pt idx="2">
                  <c:v>109.0032665623407</c:v>
                </c:pt>
                <c:pt idx="3">
                  <c:v>102.9428937110433</c:v>
                </c:pt>
                <c:pt idx="4">
                  <c:v>99.001924449603777</c:v>
                </c:pt>
                <c:pt idx="5">
                  <c:v>90.833166028788554</c:v>
                </c:pt>
                <c:pt idx="6">
                  <c:v>81.052119526361395</c:v>
                </c:pt>
                <c:pt idx="7">
                  <c:v>67.599984450309634</c:v>
                </c:pt>
                <c:pt idx="8">
                  <c:v>68.748415327467526</c:v>
                </c:pt>
                <c:pt idx="9">
                  <c:v>61.182042090920902</c:v>
                </c:pt>
                <c:pt idx="10">
                  <c:v>55.550094792968864</c:v>
                </c:pt>
                <c:pt idx="11">
                  <c:v>50.862779647013966</c:v>
                </c:pt>
                <c:pt idx="12">
                  <c:v>48.604347472404314</c:v>
                </c:pt>
                <c:pt idx="15">
                  <c:v>35.216595861524269</c:v>
                </c:pt>
                <c:pt idx="16">
                  <c:v>43.573851918455212</c:v>
                </c:pt>
                <c:pt idx="17">
                  <c:v>46.056820887432188</c:v>
                </c:pt>
                <c:pt idx="18">
                  <c:v>42.786899932325348</c:v>
                </c:pt>
                <c:pt idx="19">
                  <c:v>45.58536172830015</c:v>
                </c:pt>
                <c:pt idx="20">
                  <c:v>38.75907350677123</c:v>
                </c:pt>
                <c:pt idx="21">
                  <c:v>36.029610705272361</c:v>
                </c:pt>
                <c:pt idx="22">
                  <c:v>33.23991408259819</c:v>
                </c:pt>
                <c:pt idx="23">
                  <c:v>27.204017166511214</c:v>
                </c:pt>
                <c:pt idx="24">
                  <c:v>25.683436449978341</c:v>
                </c:pt>
                <c:pt idx="25">
                  <c:v>24.330619314940723</c:v>
                </c:pt>
                <c:pt idx="26">
                  <c:v>20.504320257206011</c:v>
                </c:pt>
                <c:pt idx="27">
                  <c:v>11.134889174431295</c:v>
                </c:pt>
                <c:pt idx="30">
                  <c:v>47.0126939505328</c:v>
                </c:pt>
                <c:pt idx="31">
                  <c:v>60.461310002567494</c:v>
                </c:pt>
                <c:pt idx="32">
                  <c:v>65.332646402767153</c:v>
                </c:pt>
                <c:pt idx="33">
                  <c:v>57.747117359027008</c:v>
                </c:pt>
                <c:pt idx="34">
                  <c:v>67.366959919782857</c:v>
                </c:pt>
                <c:pt idx="35">
                  <c:v>70.113662461921137</c:v>
                </c:pt>
                <c:pt idx="36">
                  <c:v>67.989264680495637</c:v>
                </c:pt>
                <c:pt idx="37">
                  <c:v>60.901353835775105</c:v>
                </c:pt>
                <c:pt idx="38">
                  <c:v>60.839191948897174</c:v>
                </c:pt>
                <c:pt idx="39">
                  <c:v>62.349896218999945</c:v>
                </c:pt>
                <c:pt idx="40">
                  <c:v>55.372353855829445</c:v>
                </c:pt>
                <c:pt idx="41">
                  <c:v>49.916668106878234</c:v>
                </c:pt>
                <c:pt idx="42">
                  <c:v>43.123828643093319</c:v>
                </c:pt>
                <c:pt idx="45">
                  <c:v>58.013921731486981</c:v>
                </c:pt>
                <c:pt idx="46">
                  <c:v>66.393272538633752</c:v>
                </c:pt>
                <c:pt idx="47">
                  <c:v>61.393456687105051</c:v>
                </c:pt>
                <c:pt idx="48">
                  <c:v>63.828089391272648</c:v>
                </c:pt>
                <c:pt idx="49">
                  <c:v>60.49393958339563</c:v>
                </c:pt>
                <c:pt idx="50">
                  <c:v>62.073129452724551</c:v>
                </c:pt>
                <c:pt idx="51">
                  <c:v>63.442411019826984</c:v>
                </c:pt>
                <c:pt idx="52">
                  <c:v>63.918307683821496</c:v>
                </c:pt>
                <c:pt idx="53">
                  <c:v>66.765945108973924</c:v>
                </c:pt>
                <c:pt idx="54">
                  <c:v>68.266293791005083</c:v>
                </c:pt>
                <c:pt idx="55">
                  <c:v>69.523995732105845</c:v>
                </c:pt>
                <c:pt idx="56">
                  <c:v>66.293791522310713</c:v>
                </c:pt>
                <c:pt idx="57">
                  <c:v>66.769480430480101</c:v>
                </c:pt>
                <c:pt idx="60">
                  <c:v>46.694126362809065</c:v>
                </c:pt>
                <c:pt idx="61">
                  <c:v>59.634832873986042</c:v>
                </c:pt>
                <c:pt idx="62">
                  <c:v>63.294607654438465</c:v>
                </c:pt>
                <c:pt idx="63">
                  <c:v>64.840535915826251</c:v>
                </c:pt>
                <c:pt idx="64">
                  <c:v>68.046856633049799</c:v>
                </c:pt>
                <c:pt idx="65">
                  <c:v>62.538903086079515</c:v>
                </c:pt>
                <c:pt idx="66">
                  <c:v>56.472888740257687</c:v>
                </c:pt>
                <c:pt idx="67">
                  <c:v>53.776339402234662</c:v>
                </c:pt>
                <c:pt idx="68">
                  <c:v>48.711656946762204</c:v>
                </c:pt>
                <c:pt idx="69">
                  <c:v>46.530459433133778</c:v>
                </c:pt>
                <c:pt idx="70">
                  <c:v>43.672055664413492</c:v>
                </c:pt>
                <c:pt idx="71">
                  <c:v>43.199437263978183</c:v>
                </c:pt>
                <c:pt idx="72">
                  <c:v>45.172431080230204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111-4EC1-99D4-20CF1E643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1168"/>
        <c:axId val="197752704"/>
      </c:lineChart>
      <c:lineChart>
        <c:grouping val="standard"/>
        <c:varyColors val="0"/>
        <c:ser>
          <c:idx val="1"/>
          <c:order val="1"/>
          <c:tx>
            <c:strRef>
              <c:f>'62. ábra'!$A$6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1-B111-4EC1-99D4-20CF1E6439D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2-B111-4EC1-99D4-20CF1E6439D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3-B111-4EC1-99D4-20CF1E6439D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5-B111-4EC1-99D4-20CF1E6439D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111-4EC1-99D4-20CF1E6439DB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7-B111-4EC1-99D4-20CF1E6439DB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9-B111-4EC1-99D4-20CF1E6439DB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A-B111-4EC1-99D4-20CF1E6439DB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B-B111-4EC1-99D4-20CF1E6439DB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D-B111-4EC1-99D4-20CF1E6439DB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E-B111-4EC1-99D4-20CF1E6439DB}"/>
              </c:ext>
            </c:extLst>
          </c:dPt>
          <c:cat>
            <c:multiLvlStrRef>
              <c:f>'62.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'62. ábra'!$C$6:$BW$6</c:f>
              <c:numCache>
                <c:formatCode>0.0</c:formatCode>
                <c:ptCount val="73"/>
                <c:pt idx="0">
                  <c:v>52.55885517543004</c:v>
                </c:pt>
                <c:pt idx="1">
                  <c:v>54.102095392853109</c:v>
                </c:pt>
                <c:pt idx="2">
                  <c:v>53.66546875530171</c:v>
                </c:pt>
                <c:pt idx="3">
                  <c:v>50.839643160894454</c:v>
                </c:pt>
                <c:pt idx="4">
                  <c:v>45.12955191058898</c:v>
                </c:pt>
                <c:pt idx="5">
                  <c:v>36.54863929664856</c:v>
                </c:pt>
                <c:pt idx="6">
                  <c:v>33.166907411896041</c:v>
                </c:pt>
                <c:pt idx="7">
                  <c:v>24.45158798408152</c:v>
                </c:pt>
                <c:pt idx="8">
                  <c:v>18.813594026923138</c:v>
                </c:pt>
                <c:pt idx="9">
                  <c:v>13.598293067992918</c:v>
                </c:pt>
                <c:pt idx="10">
                  <c:v>8.8327972546477902</c:v>
                </c:pt>
                <c:pt idx="11">
                  <c:v>8.1131769977340049</c:v>
                </c:pt>
                <c:pt idx="12">
                  <c:v>7.999105501552159</c:v>
                </c:pt>
                <c:pt idx="15">
                  <c:v>-9.5102258668616511</c:v>
                </c:pt>
                <c:pt idx="16">
                  <c:v>-7.7587883933376345</c:v>
                </c:pt>
                <c:pt idx="17">
                  <c:v>-6.3599601825725296</c:v>
                </c:pt>
                <c:pt idx="18">
                  <c:v>-5.4982318637403127</c:v>
                </c:pt>
                <c:pt idx="19">
                  <c:v>-7.0542938417775041</c:v>
                </c:pt>
                <c:pt idx="20">
                  <c:v>-8.9041555485179806</c:v>
                </c:pt>
                <c:pt idx="21">
                  <c:v>-11.814818405373673</c:v>
                </c:pt>
                <c:pt idx="22">
                  <c:v>-13.11838648912291</c:v>
                </c:pt>
                <c:pt idx="23">
                  <c:v>-18.821450812535048</c:v>
                </c:pt>
                <c:pt idx="24">
                  <c:v>-16.705257068740025</c:v>
                </c:pt>
                <c:pt idx="25">
                  <c:v>-18.199065211835212</c:v>
                </c:pt>
                <c:pt idx="26">
                  <c:v>-19.04717676215142</c:v>
                </c:pt>
                <c:pt idx="27">
                  <c:v>-23.508355817098824</c:v>
                </c:pt>
                <c:pt idx="30">
                  <c:v>17.450336779673286</c:v>
                </c:pt>
                <c:pt idx="31">
                  <c:v>23.801241859875365</c:v>
                </c:pt>
                <c:pt idx="32">
                  <c:v>25.522921752037391</c:v>
                </c:pt>
                <c:pt idx="33">
                  <c:v>24.458511030379615</c:v>
                </c:pt>
                <c:pt idx="34">
                  <c:v>27.929846087223254</c:v>
                </c:pt>
                <c:pt idx="35">
                  <c:v>27.669803551113947</c:v>
                </c:pt>
                <c:pt idx="36">
                  <c:v>26.225830004220381</c:v>
                </c:pt>
                <c:pt idx="37">
                  <c:v>24.531681727096554</c:v>
                </c:pt>
                <c:pt idx="38">
                  <c:v>21.888526073317259</c:v>
                </c:pt>
                <c:pt idx="39">
                  <c:v>20.772822941612652</c:v>
                </c:pt>
                <c:pt idx="40">
                  <c:v>16.05185015415524</c:v>
                </c:pt>
                <c:pt idx="41">
                  <c:v>12.815340582481669</c:v>
                </c:pt>
                <c:pt idx="42">
                  <c:v>8.7818382073305052</c:v>
                </c:pt>
                <c:pt idx="45">
                  <c:v>7.695531339024873</c:v>
                </c:pt>
                <c:pt idx="46">
                  <c:v>13.27784321832266</c:v>
                </c:pt>
                <c:pt idx="47">
                  <c:v>12.075461183451216</c:v>
                </c:pt>
                <c:pt idx="48">
                  <c:v>13.829281461899321</c:v>
                </c:pt>
                <c:pt idx="49">
                  <c:v>12.432076851356017</c:v>
                </c:pt>
                <c:pt idx="50">
                  <c:v>14.823475999613159</c:v>
                </c:pt>
                <c:pt idx="51">
                  <c:v>18.904992539642162</c:v>
                </c:pt>
                <c:pt idx="52">
                  <c:v>21.24973046700665</c:v>
                </c:pt>
                <c:pt idx="53">
                  <c:v>23.27951981147789</c:v>
                </c:pt>
                <c:pt idx="54">
                  <c:v>24.449381419151518</c:v>
                </c:pt>
                <c:pt idx="55">
                  <c:v>25.261352654306158</c:v>
                </c:pt>
                <c:pt idx="56">
                  <c:v>24.63681960939731</c:v>
                </c:pt>
                <c:pt idx="57">
                  <c:v>26.574854304526841</c:v>
                </c:pt>
                <c:pt idx="60">
                  <c:v>17.162560218731624</c:v>
                </c:pt>
                <c:pt idx="61">
                  <c:v>22.151694021190941</c:v>
                </c:pt>
                <c:pt idx="62">
                  <c:v>23.988880414242825</c:v>
                </c:pt>
                <c:pt idx="63">
                  <c:v>25.445989733134304</c:v>
                </c:pt>
                <c:pt idx="64">
                  <c:v>25.701900065706585</c:v>
                </c:pt>
                <c:pt idx="65">
                  <c:v>22.233705244052494</c:v>
                </c:pt>
                <c:pt idx="66">
                  <c:v>16.958488102205184</c:v>
                </c:pt>
                <c:pt idx="67">
                  <c:v>15.164177538779317</c:v>
                </c:pt>
                <c:pt idx="68">
                  <c:v>9.2666617273322807</c:v>
                </c:pt>
                <c:pt idx="69">
                  <c:v>8.0908992627788798</c:v>
                </c:pt>
                <c:pt idx="70">
                  <c:v>5.9579387266995232</c:v>
                </c:pt>
                <c:pt idx="71">
                  <c:v>6.3056165245946261</c:v>
                </c:pt>
                <c:pt idx="72">
                  <c:v>8.2999460498907425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B111-4EC1-99D4-20CF1E6439DB}"/>
            </c:ext>
          </c:extLst>
        </c:ser>
        <c:ser>
          <c:idx val="2"/>
          <c:order val="2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'62.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'62. ábra'!$C$7:$BW$7</c:f>
              <c:numCache>
                <c:formatCode>General</c:formatCode>
                <c:ptCount val="7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4C7F-46BE-9A5A-F9239A3CF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6800"/>
        <c:axId val="197754880"/>
      </c:lineChart>
      <c:catAx>
        <c:axId val="19775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752704"/>
        <c:crosses val="autoZero"/>
        <c:auto val="1"/>
        <c:lblAlgn val="ctr"/>
        <c:lblOffset val="100"/>
        <c:tickLblSkip val="1"/>
        <c:noMultiLvlLbl val="0"/>
      </c:catAx>
      <c:valAx>
        <c:axId val="197752704"/>
        <c:scaling>
          <c:orientation val="minMax"/>
          <c:max val="12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141931081542133E-2"/>
              <c:y val="8.691860225935706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751168"/>
        <c:crosses val="autoZero"/>
        <c:crossBetween val="between"/>
        <c:majorUnit val="20"/>
      </c:valAx>
      <c:valAx>
        <c:axId val="197754880"/>
        <c:scaling>
          <c:orientation val="minMax"/>
          <c:max val="12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770415236557"/>
              <c:y val="8.691590716514766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756800"/>
        <c:crosses val="max"/>
        <c:crossBetween val="between"/>
      </c:valAx>
      <c:catAx>
        <c:axId val="19775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75488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4.7575839853874063E-2"/>
          <c:w val="0.88898427614664854"/>
          <c:h val="0.61336797684232558"/>
        </c:manualLayout>
      </c:layout>
      <c:lineChart>
        <c:grouping val="standard"/>
        <c:varyColors val="0"/>
        <c:ser>
          <c:idx val="0"/>
          <c:order val="0"/>
          <c:tx>
            <c:strRef>
              <c:f>'62. ábra'!$B$5</c:f>
              <c:strCache>
                <c:ptCount val="1"/>
                <c:pt idx="0">
                  <c:v>Net external liabilities (-NIIP)</c:v>
                </c:pt>
              </c:strCache>
            </c:strRef>
          </c:tx>
          <c:spPr>
            <a:ln w="38100" cmpd="sng"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0-522C-4534-9E84-786E933B7F7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522C-4534-9E84-786E933B7F7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522C-4534-9E84-786E933B7F7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522C-4534-9E84-786E933B7F7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4-522C-4534-9E84-786E933B7F7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5-522C-4534-9E84-786E933B7F7A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522C-4534-9E84-786E933B7F7A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7-522C-4534-9E84-786E933B7F7A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522C-4534-9E84-786E933B7F7A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522C-4534-9E84-786E933B7F7A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A-522C-4534-9E84-786E933B7F7A}"/>
              </c:ext>
            </c:extLst>
          </c:dPt>
          <c:cat>
            <c:multiLvlStrRef>
              <c:f>'62. ábra'!$C$1:$BW$2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'62. ábra'!$C$5:$BW$5</c:f>
              <c:numCache>
                <c:formatCode>0.0</c:formatCode>
                <c:ptCount val="73"/>
                <c:pt idx="0">
                  <c:v>101.26163638859899</c:v>
                </c:pt>
                <c:pt idx="1">
                  <c:v>112.99780555192697</c:v>
                </c:pt>
                <c:pt idx="2">
                  <c:v>109.0032665623407</c:v>
                </c:pt>
                <c:pt idx="3">
                  <c:v>102.9428937110433</c:v>
                </c:pt>
                <c:pt idx="4">
                  <c:v>99.001924449603777</c:v>
                </c:pt>
                <c:pt idx="5">
                  <c:v>90.833166028788554</c:v>
                </c:pt>
                <c:pt idx="6">
                  <c:v>81.052119526361395</c:v>
                </c:pt>
                <c:pt idx="7">
                  <c:v>67.599984450309634</c:v>
                </c:pt>
                <c:pt idx="8">
                  <c:v>68.748415327467526</c:v>
                </c:pt>
                <c:pt idx="9">
                  <c:v>61.182042090920902</c:v>
                </c:pt>
                <c:pt idx="10">
                  <c:v>55.550094792968864</c:v>
                </c:pt>
                <c:pt idx="11">
                  <c:v>50.862779647013966</c:v>
                </c:pt>
                <c:pt idx="12">
                  <c:v>48.604347472404314</c:v>
                </c:pt>
                <c:pt idx="15">
                  <c:v>35.216595861524269</c:v>
                </c:pt>
                <c:pt idx="16">
                  <c:v>43.573851918455212</c:v>
                </c:pt>
                <c:pt idx="17">
                  <c:v>46.056820887432188</c:v>
                </c:pt>
                <c:pt idx="18">
                  <c:v>42.786899932325348</c:v>
                </c:pt>
                <c:pt idx="19">
                  <c:v>45.58536172830015</c:v>
                </c:pt>
                <c:pt idx="20">
                  <c:v>38.75907350677123</c:v>
                </c:pt>
                <c:pt idx="21">
                  <c:v>36.029610705272361</c:v>
                </c:pt>
                <c:pt idx="22">
                  <c:v>33.23991408259819</c:v>
                </c:pt>
                <c:pt idx="23">
                  <c:v>27.204017166511214</c:v>
                </c:pt>
                <c:pt idx="24">
                  <c:v>25.683436449978341</c:v>
                </c:pt>
                <c:pt idx="25">
                  <c:v>24.330619314940723</c:v>
                </c:pt>
                <c:pt idx="26">
                  <c:v>20.504320257206011</c:v>
                </c:pt>
                <c:pt idx="27">
                  <c:v>11.134889174431295</c:v>
                </c:pt>
                <c:pt idx="30">
                  <c:v>47.0126939505328</c:v>
                </c:pt>
                <c:pt idx="31">
                  <c:v>60.461310002567494</c:v>
                </c:pt>
                <c:pt idx="32">
                  <c:v>65.332646402767153</c:v>
                </c:pt>
                <c:pt idx="33">
                  <c:v>57.747117359027008</c:v>
                </c:pt>
                <c:pt idx="34">
                  <c:v>67.366959919782857</c:v>
                </c:pt>
                <c:pt idx="35">
                  <c:v>70.113662461921137</c:v>
                </c:pt>
                <c:pt idx="36">
                  <c:v>67.989264680495637</c:v>
                </c:pt>
                <c:pt idx="37">
                  <c:v>60.901353835775105</c:v>
                </c:pt>
                <c:pt idx="38">
                  <c:v>60.839191948897174</c:v>
                </c:pt>
                <c:pt idx="39">
                  <c:v>62.349896218999945</c:v>
                </c:pt>
                <c:pt idx="40">
                  <c:v>55.372353855829445</c:v>
                </c:pt>
                <c:pt idx="41">
                  <c:v>49.916668106878234</c:v>
                </c:pt>
                <c:pt idx="42">
                  <c:v>43.123828643093319</c:v>
                </c:pt>
                <c:pt idx="45">
                  <c:v>58.013921731486981</c:v>
                </c:pt>
                <c:pt idx="46">
                  <c:v>66.393272538633752</c:v>
                </c:pt>
                <c:pt idx="47">
                  <c:v>61.393456687105051</c:v>
                </c:pt>
                <c:pt idx="48">
                  <c:v>63.828089391272648</c:v>
                </c:pt>
                <c:pt idx="49">
                  <c:v>60.49393958339563</c:v>
                </c:pt>
                <c:pt idx="50">
                  <c:v>62.073129452724551</c:v>
                </c:pt>
                <c:pt idx="51">
                  <c:v>63.442411019826984</c:v>
                </c:pt>
                <c:pt idx="52">
                  <c:v>63.918307683821496</c:v>
                </c:pt>
                <c:pt idx="53">
                  <c:v>66.765945108973924</c:v>
                </c:pt>
                <c:pt idx="54">
                  <c:v>68.266293791005083</c:v>
                </c:pt>
                <c:pt idx="55">
                  <c:v>69.523995732105845</c:v>
                </c:pt>
                <c:pt idx="56">
                  <c:v>66.293791522310713</c:v>
                </c:pt>
                <c:pt idx="57">
                  <c:v>66.769480430480101</c:v>
                </c:pt>
                <c:pt idx="60">
                  <c:v>46.694126362809065</c:v>
                </c:pt>
                <c:pt idx="61">
                  <c:v>59.634832873986042</c:v>
                </c:pt>
                <c:pt idx="62">
                  <c:v>63.294607654438465</c:v>
                </c:pt>
                <c:pt idx="63">
                  <c:v>64.840535915826251</c:v>
                </c:pt>
                <c:pt idx="64">
                  <c:v>68.046856633049799</c:v>
                </c:pt>
                <c:pt idx="65">
                  <c:v>62.538903086079515</c:v>
                </c:pt>
                <c:pt idx="66">
                  <c:v>56.472888740257687</c:v>
                </c:pt>
                <c:pt idx="67">
                  <c:v>53.776339402234662</c:v>
                </c:pt>
                <c:pt idx="68">
                  <c:v>48.711656946762204</c:v>
                </c:pt>
                <c:pt idx="69">
                  <c:v>46.530459433133778</c:v>
                </c:pt>
                <c:pt idx="70">
                  <c:v>43.672055664413492</c:v>
                </c:pt>
                <c:pt idx="71">
                  <c:v>43.199437263978183</c:v>
                </c:pt>
                <c:pt idx="72">
                  <c:v>45.172431080230204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22C-4534-9E84-786E933B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1168"/>
        <c:axId val="197752704"/>
      </c:lineChart>
      <c:lineChart>
        <c:grouping val="standard"/>
        <c:varyColors val="0"/>
        <c:ser>
          <c:idx val="1"/>
          <c:order val="1"/>
          <c:tx>
            <c:strRef>
              <c:f>'62. ábra'!$B$6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522C-4534-9E84-786E933B7F7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D-522C-4534-9E84-786E933B7F7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E-522C-4534-9E84-786E933B7F7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F-522C-4534-9E84-786E933B7F7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522C-4534-9E84-786E933B7F7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1-522C-4534-9E84-786E933B7F7A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2-522C-4534-9E84-786E933B7F7A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3-522C-4534-9E84-786E933B7F7A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4-522C-4534-9E84-786E933B7F7A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5-522C-4534-9E84-786E933B7F7A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6-522C-4534-9E84-786E933B7F7A}"/>
              </c:ext>
            </c:extLst>
          </c:dPt>
          <c:cat>
            <c:multiLvlStrRef>
              <c:f>'62.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'62. ábra'!$C$6:$BW$6</c:f>
              <c:numCache>
                <c:formatCode>0.0</c:formatCode>
                <c:ptCount val="73"/>
                <c:pt idx="0">
                  <c:v>52.55885517543004</c:v>
                </c:pt>
                <c:pt idx="1">
                  <c:v>54.102095392853109</c:v>
                </c:pt>
                <c:pt idx="2">
                  <c:v>53.66546875530171</c:v>
                </c:pt>
                <c:pt idx="3">
                  <c:v>50.839643160894454</c:v>
                </c:pt>
                <c:pt idx="4">
                  <c:v>45.12955191058898</c:v>
                </c:pt>
                <c:pt idx="5">
                  <c:v>36.54863929664856</c:v>
                </c:pt>
                <c:pt idx="6">
                  <c:v>33.166907411896041</c:v>
                </c:pt>
                <c:pt idx="7">
                  <c:v>24.45158798408152</c:v>
                </c:pt>
                <c:pt idx="8">
                  <c:v>18.813594026923138</c:v>
                </c:pt>
                <c:pt idx="9">
                  <c:v>13.598293067992918</c:v>
                </c:pt>
                <c:pt idx="10">
                  <c:v>8.8327972546477902</c:v>
                </c:pt>
                <c:pt idx="11">
                  <c:v>8.1131769977340049</c:v>
                </c:pt>
                <c:pt idx="12">
                  <c:v>7.999105501552159</c:v>
                </c:pt>
                <c:pt idx="15">
                  <c:v>-9.5102258668616511</c:v>
                </c:pt>
                <c:pt idx="16">
                  <c:v>-7.7587883933376345</c:v>
                </c:pt>
                <c:pt idx="17">
                  <c:v>-6.3599601825725296</c:v>
                </c:pt>
                <c:pt idx="18">
                  <c:v>-5.4982318637403127</c:v>
                </c:pt>
                <c:pt idx="19">
                  <c:v>-7.0542938417775041</c:v>
                </c:pt>
                <c:pt idx="20">
                  <c:v>-8.9041555485179806</c:v>
                </c:pt>
                <c:pt idx="21">
                  <c:v>-11.814818405373673</c:v>
                </c:pt>
                <c:pt idx="22">
                  <c:v>-13.11838648912291</c:v>
                </c:pt>
                <c:pt idx="23">
                  <c:v>-18.821450812535048</c:v>
                </c:pt>
                <c:pt idx="24">
                  <c:v>-16.705257068740025</c:v>
                </c:pt>
                <c:pt idx="25">
                  <c:v>-18.199065211835212</c:v>
                </c:pt>
                <c:pt idx="26">
                  <c:v>-19.04717676215142</c:v>
                </c:pt>
                <c:pt idx="27">
                  <c:v>-23.508355817098824</c:v>
                </c:pt>
                <c:pt idx="30">
                  <c:v>17.450336779673286</c:v>
                </c:pt>
                <c:pt idx="31">
                  <c:v>23.801241859875365</c:v>
                </c:pt>
                <c:pt idx="32">
                  <c:v>25.522921752037391</c:v>
                </c:pt>
                <c:pt idx="33">
                  <c:v>24.458511030379615</c:v>
                </c:pt>
                <c:pt idx="34">
                  <c:v>27.929846087223254</c:v>
                </c:pt>
                <c:pt idx="35">
                  <c:v>27.669803551113947</c:v>
                </c:pt>
                <c:pt idx="36">
                  <c:v>26.225830004220381</c:v>
                </c:pt>
                <c:pt idx="37">
                  <c:v>24.531681727096554</c:v>
                </c:pt>
                <c:pt idx="38">
                  <c:v>21.888526073317259</c:v>
                </c:pt>
                <c:pt idx="39">
                  <c:v>20.772822941612652</c:v>
                </c:pt>
                <c:pt idx="40">
                  <c:v>16.05185015415524</c:v>
                </c:pt>
                <c:pt idx="41">
                  <c:v>12.815340582481669</c:v>
                </c:pt>
                <c:pt idx="42">
                  <c:v>8.7818382073305052</c:v>
                </c:pt>
                <c:pt idx="45">
                  <c:v>7.695531339024873</c:v>
                </c:pt>
                <c:pt idx="46">
                  <c:v>13.27784321832266</c:v>
                </c:pt>
                <c:pt idx="47">
                  <c:v>12.075461183451216</c:v>
                </c:pt>
                <c:pt idx="48">
                  <c:v>13.829281461899321</c:v>
                </c:pt>
                <c:pt idx="49">
                  <c:v>12.432076851356017</c:v>
                </c:pt>
                <c:pt idx="50">
                  <c:v>14.823475999613159</c:v>
                </c:pt>
                <c:pt idx="51">
                  <c:v>18.904992539642162</c:v>
                </c:pt>
                <c:pt idx="52">
                  <c:v>21.24973046700665</c:v>
                </c:pt>
                <c:pt idx="53">
                  <c:v>23.27951981147789</c:v>
                </c:pt>
                <c:pt idx="54">
                  <c:v>24.449381419151518</c:v>
                </c:pt>
                <c:pt idx="55">
                  <c:v>25.261352654306158</c:v>
                </c:pt>
                <c:pt idx="56">
                  <c:v>24.63681960939731</c:v>
                </c:pt>
                <c:pt idx="57">
                  <c:v>26.574854304526841</c:v>
                </c:pt>
                <c:pt idx="60">
                  <c:v>17.162560218731624</c:v>
                </c:pt>
                <c:pt idx="61">
                  <c:v>22.151694021190941</c:v>
                </c:pt>
                <c:pt idx="62">
                  <c:v>23.988880414242825</c:v>
                </c:pt>
                <c:pt idx="63">
                  <c:v>25.445989733134304</c:v>
                </c:pt>
                <c:pt idx="64">
                  <c:v>25.701900065706585</c:v>
                </c:pt>
                <c:pt idx="65">
                  <c:v>22.233705244052494</c:v>
                </c:pt>
                <c:pt idx="66">
                  <c:v>16.958488102205184</c:v>
                </c:pt>
                <c:pt idx="67">
                  <c:v>15.164177538779317</c:v>
                </c:pt>
                <c:pt idx="68">
                  <c:v>9.2666617273322807</c:v>
                </c:pt>
                <c:pt idx="69">
                  <c:v>8.0908992627788798</c:v>
                </c:pt>
                <c:pt idx="70">
                  <c:v>5.9579387266995232</c:v>
                </c:pt>
                <c:pt idx="71">
                  <c:v>6.3056165245946261</c:v>
                </c:pt>
                <c:pt idx="72">
                  <c:v>8.2999460498907425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522C-4534-9E84-786E933B7F7A}"/>
            </c:ext>
          </c:extLst>
        </c:ser>
        <c:ser>
          <c:idx val="2"/>
          <c:order val="2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'62.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'62. ábra'!$C$7:$BW$7</c:f>
              <c:numCache>
                <c:formatCode>General</c:formatCode>
                <c:ptCount val="7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22C-4534-9E84-786E933B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6800"/>
        <c:axId val="197754880"/>
      </c:lineChart>
      <c:catAx>
        <c:axId val="19775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752704"/>
        <c:crosses val="autoZero"/>
        <c:auto val="1"/>
        <c:lblAlgn val="ctr"/>
        <c:lblOffset val="100"/>
        <c:tickLblSkip val="1"/>
        <c:noMultiLvlLbl val="0"/>
      </c:catAx>
      <c:valAx>
        <c:axId val="197752704"/>
        <c:scaling>
          <c:orientation val="minMax"/>
          <c:max val="12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141931081542133E-2"/>
              <c:y val="8.691860225935706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751168"/>
        <c:crosses val="autoZero"/>
        <c:crossBetween val="between"/>
        <c:majorUnit val="20"/>
      </c:valAx>
      <c:valAx>
        <c:axId val="197754880"/>
        <c:scaling>
          <c:orientation val="minMax"/>
          <c:max val="12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770415236557"/>
              <c:y val="8.691590716514766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756800"/>
        <c:crosses val="max"/>
        <c:crossBetween val="between"/>
      </c:valAx>
      <c:catAx>
        <c:axId val="19775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75488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25718767912625E-2"/>
          <c:y val="4.9612882227431279E-2"/>
          <c:w val="0.8651656761295643"/>
          <c:h val="0.71412282094509982"/>
        </c:manualLayout>
      </c:layout>
      <c:lineChart>
        <c:grouping val="standard"/>
        <c:varyColors val="0"/>
        <c:ser>
          <c:idx val="1"/>
          <c:order val="0"/>
          <c:tx>
            <c:strRef>
              <c:f>'63. ábra'!$A$3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'63. ábra'!$G$2:$BA$2</c:f>
              <c:strCache>
                <c:ptCount val="47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 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2019.I.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2020.I.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'63. ábra'!$G$3:$BA$3</c:f>
              <c:numCache>
                <c:formatCode>0.0</c:formatCode>
                <c:ptCount val="47"/>
                <c:pt idx="0">
                  <c:v>117.46412306158273</c:v>
                </c:pt>
                <c:pt idx="1">
                  <c:v>105.58740070331746</c:v>
                </c:pt>
                <c:pt idx="2">
                  <c:v>108.31448600490857</c:v>
                </c:pt>
                <c:pt idx="3">
                  <c:v>108.4547169716709</c:v>
                </c:pt>
                <c:pt idx="4">
                  <c:v>111.70754866461706</c:v>
                </c:pt>
                <c:pt idx="5">
                  <c:v>120.16219953376807</c:v>
                </c:pt>
                <c:pt idx="6">
                  <c:v>113.04012477465695</c:v>
                </c:pt>
                <c:pt idx="7">
                  <c:v>111.11238089200546</c:v>
                </c:pt>
                <c:pt idx="8">
                  <c:v>107.10996173018482</c:v>
                </c:pt>
                <c:pt idx="9">
                  <c:v>107.65631305451568</c:v>
                </c:pt>
                <c:pt idx="10">
                  <c:v>115.66451051035142</c:v>
                </c:pt>
                <c:pt idx="11">
                  <c:v>114.53814684802578</c:v>
                </c:pt>
                <c:pt idx="12">
                  <c:v>106.1016888658304</c:v>
                </c:pt>
                <c:pt idx="13">
                  <c:v>102.9165751599069</c:v>
                </c:pt>
                <c:pt idx="14">
                  <c:v>99.547597170167052</c:v>
                </c:pt>
                <c:pt idx="15">
                  <c:v>98.320953681157533</c:v>
                </c:pt>
                <c:pt idx="16">
                  <c:v>99.798976066867482</c:v>
                </c:pt>
                <c:pt idx="17">
                  <c:v>94.18292342886285</c:v>
                </c:pt>
                <c:pt idx="18">
                  <c:v>88.946824074073589</c:v>
                </c:pt>
                <c:pt idx="19">
                  <c:v>87.558929293541468</c:v>
                </c:pt>
                <c:pt idx="20">
                  <c:v>89.855619783062679</c:v>
                </c:pt>
                <c:pt idx="21">
                  <c:v>89.853879664515958</c:v>
                </c:pt>
                <c:pt idx="22">
                  <c:v>86.655316506242514</c:v>
                </c:pt>
                <c:pt idx="23">
                  <c:v>84.253587114386761</c:v>
                </c:pt>
                <c:pt idx="24">
                  <c:v>84.812436205187197</c:v>
                </c:pt>
                <c:pt idx="25">
                  <c:v>83.263096234184701</c:v>
                </c:pt>
                <c:pt idx="26">
                  <c:v>77.812727312275697</c:v>
                </c:pt>
                <c:pt idx="27">
                  <c:v>73.788322866829759</c:v>
                </c:pt>
                <c:pt idx="28">
                  <c:v>72.474115650467908</c:v>
                </c:pt>
                <c:pt idx="29">
                  <c:v>70.977781760503859</c:v>
                </c:pt>
                <c:pt idx="30">
                  <c:v>67.510598781212792</c:v>
                </c:pt>
                <c:pt idx="31">
                  <c:v>67.458644116791476</c:v>
                </c:pt>
                <c:pt idx="32">
                  <c:v>67.21831299014471</c:v>
                </c:pt>
                <c:pt idx="33">
                  <c:v>65.035264230529208</c:v>
                </c:pt>
                <c:pt idx="34">
                  <c:v>62.704674367041342</c:v>
                </c:pt>
                <c:pt idx="35">
                  <c:v>59.376222828863391</c:v>
                </c:pt>
                <c:pt idx="36">
                  <c:v>57.824889352771116</c:v>
                </c:pt>
                <c:pt idx="37">
                  <c:v>58.800189473841115</c:v>
                </c:pt>
                <c:pt idx="38">
                  <c:v>56.770842973808954</c:v>
                </c:pt>
                <c:pt idx="39">
                  <c:v>55.523199460240889</c:v>
                </c:pt>
                <c:pt idx="40">
                  <c:v>55.839295274636015</c:v>
                </c:pt>
                <c:pt idx="41">
                  <c:v>54.933544918662371</c:v>
                </c:pt>
                <c:pt idx="42">
                  <c:v>56.81885148438657</c:v>
                </c:pt>
                <c:pt idx="43">
                  <c:v>52.528942800275374</c:v>
                </c:pt>
                <c:pt idx="44">
                  <c:v>53.9977977254865</c:v>
                </c:pt>
                <c:pt idx="45">
                  <c:v>57.35541155659822</c:v>
                </c:pt>
                <c:pt idx="46">
                  <c:v>59.632720746599034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FB-4514-9FAB-169C96142578}"/>
            </c:ext>
          </c:extLst>
        </c:ser>
        <c:ser>
          <c:idx val="2"/>
          <c:order val="2"/>
          <c:tx>
            <c:strRef>
              <c:f>'63. ábra'!$A$5</c:f>
              <c:strCache>
                <c:ptCount val="1"/>
                <c:pt idx="0">
                  <c:v>Szlovákia*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'63. ábra'!$G$2:$BA$2</c:f>
              <c:strCache>
                <c:ptCount val="47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 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2019.I.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2020.I.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'63. ábra'!$G$5:$BA$5</c:f>
              <c:numCache>
                <c:formatCode>0.0</c:formatCode>
                <c:ptCount val="47"/>
                <c:pt idx="0">
                  <c:v>52.662031460782423</c:v>
                </c:pt>
                <c:pt idx="1">
                  <c:v>59.0057503246151</c:v>
                </c:pt>
                <c:pt idx="2">
                  <c:v>62.738810707616452</c:v>
                </c:pt>
                <c:pt idx="3">
                  <c:v>61.455856564257139</c:v>
                </c:pt>
                <c:pt idx="4">
                  <c:v>58.760129022106845</c:v>
                </c:pt>
                <c:pt idx="5">
                  <c:v>60.216846612910579</c:v>
                </c:pt>
                <c:pt idx="6">
                  <c:v>60.80355467668106</c:v>
                </c:pt>
                <c:pt idx="7">
                  <c:v>61.253257504542546</c:v>
                </c:pt>
                <c:pt idx="8">
                  <c:v>62.13531128630899</c:v>
                </c:pt>
                <c:pt idx="9">
                  <c:v>63.321150338727413</c:v>
                </c:pt>
                <c:pt idx="10">
                  <c:v>62.747860668252663</c:v>
                </c:pt>
                <c:pt idx="11">
                  <c:v>60.085548597914581</c:v>
                </c:pt>
                <c:pt idx="12">
                  <c:v>60.704397343228386</c:v>
                </c:pt>
                <c:pt idx="13">
                  <c:v>59.54095279304704</c:v>
                </c:pt>
                <c:pt idx="14">
                  <c:v>55.778905451983121</c:v>
                </c:pt>
                <c:pt idx="15">
                  <c:v>57.073734942379062</c:v>
                </c:pt>
                <c:pt idx="16">
                  <c:v>62.127208020838118</c:v>
                </c:pt>
                <c:pt idx="17">
                  <c:v>66.199218924136204</c:v>
                </c:pt>
                <c:pt idx="18">
                  <c:v>66.439287278116481</c:v>
                </c:pt>
                <c:pt idx="19">
                  <c:v>64.572517720255689</c:v>
                </c:pt>
                <c:pt idx="20">
                  <c:v>72.17440372480614</c:v>
                </c:pt>
                <c:pt idx="21">
                  <c:v>70.16244224615572</c:v>
                </c:pt>
                <c:pt idx="22">
                  <c:v>73.694882298005794</c:v>
                </c:pt>
                <c:pt idx="23">
                  <c:v>72.449419757991024</c:v>
                </c:pt>
                <c:pt idx="24">
                  <c:v>72.298851769917249</c:v>
                </c:pt>
                <c:pt idx="25">
                  <c:v>68.919467936569973</c:v>
                </c:pt>
                <c:pt idx="26">
                  <c:v>68.493422281758427</c:v>
                </c:pt>
                <c:pt idx="27">
                  <c:v>66.815223223464159</c:v>
                </c:pt>
                <c:pt idx="28">
                  <c:v>65.604421918026901</c:v>
                </c:pt>
                <c:pt idx="29">
                  <c:v>68.142247185993611</c:v>
                </c:pt>
                <c:pt idx="30">
                  <c:v>70.491892601426088</c:v>
                </c:pt>
                <c:pt idx="31">
                  <c:v>71.13526584949075</c:v>
                </c:pt>
                <c:pt idx="32">
                  <c:v>73.663384536202486</c:v>
                </c:pt>
                <c:pt idx="33">
                  <c:v>72.961960970250502</c:v>
                </c:pt>
                <c:pt idx="34">
                  <c:v>74.021003265817441</c:v>
                </c:pt>
                <c:pt idx="35">
                  <c:v>87.322952291609255</c:v>
                </c:pt>
                <c:pt idx="36">
                  <c:v>87.431192874899537</c:v>
                </c:pt>
                <c:pt idx="37">
                  <c:v>88.962596321632276</c:v>
                </c:pt>
                <c:pt idx="38">
                  <c:v>89.720436967109833</c:v>
                </c:pt>
                <c:pt idx="39">
                  <c:v>92.929596505242699</c:v>
                </c:pt>
                <c:pt idx="40">
                  <c:v>90.015469053635229</c:v>
                </c:pt>
                <c:pt idx="41">
                  <c:v>92.396690079484657</c:v>
                </c:pt>
                <c:pt idx="42">
                  <c:v>93.518461613106695</c:v>
                </c:pt>
                <c:pt idx="43">
                  <c:v>92.079918862368586</c:v>
                </c:pt>
                <c:pt idx="44">
                  <c:v>92.759132435924371</c:v>
                </c:pt>
                <c:pt idx="45">
                  <c:v>102.80759956044292</c:v>
                </c:pt>
                <c:pt idx="46">
                  <c:v>102.2021809090959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B-4514-9FAB-169C96142578}"/>
            </c:ext>
          </c:extLst>
        </c:ser>
        <c:ser>
          <c:idx val="4"/>
          <c:order val="3"/>
          <c:tx>
            <c:strRef>
              <c:f>'63. ábra'!$A$4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'63. ábra'!$G$2:$BA$2</c:f>
              <c:strCache>
                <c:ptCount val="47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 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2019.I.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2020.I.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'63. ábra'!$G$4:$BA$4</c:f>
              <c:numCache>
                <c:formatCode>0.0</c:formatCode>
                <c:ptCount val="47"/>
                <c:pt idx="0">
                  <c:v>38.758104332411058</c:v>
                </c:pt>
                <c:pt idx="1">
                  <c:v>42.176786248866208</c:v>
                </c:pt>
                <c:pt idx="2">
                  <c:v>47.155543418454613</c:v>
                </c:pt>
                <c:pt idx="3">
                  <c:v>49.491054506359681</c:v>
                </c:pt>
                <c:pt idx="4">
                  <c:v>50.216384785231391</c:v>
                </c:pt>
                <c:pt idx="5">
                  <c:v>48.856898830540452</c:v>
                </c:pt>
                <c:pt idx="6">
                  <c:v>51.414961783772839</c:v>
                </c:pt>
                <c:pt idx="7">
                  <c:v>50.933609958506224</c:v>
                </c:pt>
                <c:pt idx="8">
                  <c:v>52.970466508705819</c:v>
                </c:pt>
                <c:pt idx="9">
                  <c:v>52.518961710682198</c:v>
                </c:pt>
                <c:pt idx="10">
                  <c:v>50.359264905038238</c:v>
                </c:pt>
                <c:pt idx="11">
                  <c:v>50.383660561338772</c:v>
                </c:pt>
                <c:pt idx="12">
                  <c:v>54.505154734692304</c:v>
                </c:pt>
                <c:pt idx="13">
                  <c:v>55.041398273032904</c:v>
                </c:pt>
                <c:pt idx="14">
                  <c:v>56.577126968829639</c:v>
                </c:pt>
                <c:pt idx="15">
                  <c:v>55.941509445139737</c:v>
                </c:pt>
                <c:pt idx="16">
                  <c:v>55.591842363340064</c:v>
                </c:pt>
                <c:pt idx="17">
                  <c:v>53.511285244710869</c:v>
                </c:pt>
                <c:pt idx="18">
                  <c:v>54.566592183319685</c:v>
                </c:pt>
                <c:pt idx="19">
                  <c:v>54.196429390602809</c:v>
                </c:pt>
                <c:pt idx="20">
                  <c:v>53.618371797710843</c:v>
                </c:pt>
                <c:pt idx="21">
                  <c:v>54.57857165674401</c:v>
                </c:pt>
                <c:pt idx="22">
                  <c:v>54.840502280365456</c:v>
                </c:pt>
                <c:pt idx="23">
                  <c:v>54.222179397319934</c:v>
                </c:pt>
                <c:pt idx="24">
                  <c:v>56.961325057293607</c:v>
                </c:pt>
                <c:pt idx="25">
                  <c:v>55.837373802879767</c:v>
                </c:pt>
                <c:pt idx="26">
                  <c:v>54.827614958594658</c:v>
                </c:pt>
                <c:pt idx="27">
                  <c:v>53.191129916234416</c:v>
                </c:pt>
                <c:pt idx="28">
                  <c:v>52.841332326496889</c:v>
                </c:pt>
                <c:pt idx="29">
                  <c:v>54.796164951593354</c:v>
                </c:pt>
                <c:pt idx="30">
                  <c:v>56.001871416965486</c:v>
                </c:pt>
                <c:pt idx="31">
                  <c:v>56.620324066452532</c:v>
                </c:pt>
                <c:pt idx="32">
                  <c:v>55.80899505694795</c:v>
                </c:pt>
                <c:pt idx="33">
                  <c:v>53.941038472831146</c:v>
                </c:pt>
                <c:pt idx="34">
                  <c:v>51.419301285635655</c:v>
                </c:pt>
                <c:pt idx="35">
                  <c:v>50.608825532872018</c:v>
                </c:pt>
                <c:pt idx="36">
                  <c:v>49.619959559625094</c:v>
                </c:pt>
                <c:pt idx="37">
                  <c:v>47.159659928475577</c:v>
                </c:pt>
                <c:pt idx="38">
                  <c:v>47.024466560710621</c:v>
                </c:pt>
                <c:pt idx="39">
                  <c:v>46.562693034035881</c:v>
                </c:pt>
                <c:pt idx="40">
                  <c:v>44.939801967840985</c:v>
                </c:pt>
                <c:pt idx="41">
                  <c:v>44.56488682363014</c:v>
                </c:pt>
                <c:pt idx="42">
                  <c:v>43.834920693286662</c:v>
                </c:pt>
                <c:pt idx="43">
                  <c:v>43.134105291984469</c:v>
                </c:pt>
                <c:pt idx="44">
                  <c:v>39.978723811047686</c:v>
                </c:pt>
                <c:pt idx="45">
                  <c:v>40.342630669345553</c:v>
                </c:pt>
                <c:pt idx="46">
                  <c:v>40.467809507020455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FB-4514-9FAB-169C96142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53824"/>
        <c:axId val="123455360"/>
      </c:lineChart>
      <c:lineChart>
        <c:grouping val="standard"/>
        <c:varyColors val="0"/>
        <c:ser>
          <c:idx val="0"/>
          <c:order val="1"/>
          <c:tx>
            <c:strRef>
              <c:f>'63. ábra'!$A$6</c:f>
              <c:strCache>
                <c:ptCount val="1"/>
                <c:pt idx="0">
                  <c:v>Csehország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'63. ábra'!$G$2:$BA$2</c:f>
              <c:strCache>
                <c:ptCount val="47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 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2019.I.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2020.I.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'63. ábra'!$G$6:$BA$6</c:f>
              <c:numCache>
                <c:formatCode>0.0</c:formatCode>
                <c:ptCount val="47"/>
                <c:pt idx="0">
                  <c:v>30.576034308557514</c:v>
                </c:pt>
                <c:pt idx="1">
                  <c:v>33.022224480829465</c:v>
                </c:pt>
                <c:pt idx="2">
                  <c:v>34.913176561980094</c:v>
                </c:pt>
                <c:pt idx="3">
                  <c:v>36.277241237460395</c:v>
                </c:pt>
                <c:pt idx="4">
                  <c:v>35.894492308931362</c:v>
                </c:pt>
                <c:pt idx="5">
                  <c:v>38.012921760947421</c:v>
                </c:pt>
                <c:pt idx="6">
                  <c:v>39.526390954461519</c:v>
                </c:pt>
                <c:pt idx="7">
                  <c:v>39.759739158390914</c:v>
                </c:pt>
                <c:pt idx="8">
                  <c:v>38.946298639621865</c:v>
                </c:pt>
                <c:pt idx="9">
                  <c:v>39.08986036366214</c:v>
                </c:pt>
                <c:pt idx="10">
                  <c:v>40.580143830504852</c:v>
                </c:pt>
                <c:pt idx="11">
                  <c:v>39.087983183407168</c:v>
                </c:pt>
                <c:pt idx="12">
                  <c:v>42.315281390793942</c:v>
                </c:pt>
                <c:pt idx="13">
                  <c:v>41.981859335543582</c:v>
                </c:pt>
                <c:pt idx="14">
                  <c:v>41.782187487104196</c:v>
                </c:pt>
                <c:pt idx="15">
                  <c:v>42.66482296394075</c:v>
                </c:pt>
                <c:pt idx="16">
                  <c:v>42.861838623233218</c:v>
                </c:pt>
                <c:pt idx="17">
                  <c:v>43.802247375430071</c:v>
                </c:pt>
                <c:pt idx="18">
                  <c:v>43.130426004441759</c:v>
                </c:pt>
                <c:pt idx="19">
                  <c:v>46.199572175069484</c:v>
                </c:pt>
                <c:pt idx="20">
                  <c:v>45.256250067082824</c:v>
                </c:pt>
                <c:pt idx="21">
                  <c:v>48.018039116399777</c:v>
                </c:pt>
                <c:pt idx="22">
                  <c:v>47.921288790170856</c:v>
                </c:pt>
                <c:pt idx="23">
                  <c:v>48.80870909690011</c:v>
                </c:pt>
                <c:pt idx="24">
                  <c:v>48.933566084040173</c:v>
                </c:pt>
                <c:pt idx="25">
                  <c:v>49.053297740930205</c:v>
                </c:pt>
                <c:pt idx="26">
                  <c:v>52.805907858491565</c:v>
                </c:pt>
                <c:pt idx="27">
                  <c:v>51.366700156126925</c:v>
                </c:pt>
                <c:pt idx="28">
                  <c:v>51.255364956383609</c:v>
                </c:pt>
                <c:pt idx="29">
                  <c:v>51.472703925512086</c:v>
                </c:pt>
                <c:pt idx="30">
                  <c:v>52.637223060464244</c:v>
                </c:pt>
                <c:pt idx="31">
                  <c:v>55.02307025112674</c:v>
                </c:pt>
                <c:pt idx="32">
                  <c:v>71.458312784651483</c:v>
                </c:pt>
                <c:pt idx="33">
                  <c:v>73.321800348175898</c:v>
                </c:pt>
                <c:pt idx="34">
                  <c:v>72.595547128212644</c:v>
                </c:pt>
                <c:pt idx="35">
                  <c:v>70.295019131468862</c:v>
                </c:pt>
                <c:pt idx="36">
                  <c:v>67.416072534100209</c:v>
                </c:pt>
                <c:pt idx="37">
                  <c:v>64.477911989518972</c:v>
                </c:pt>
                <c:pt idx="38">
                  <c:v>64.252681592397948</c:v>
                </c:pt>
                <c:pt idx="39">
                  <c:v>63.78422363670937</c:v>
                </c:pt>
                <c:pt idx="40">
                  <c:v>62.396779395326121</c:v>
                </c:pt>
                <c:pt idx="41">
                  <c:v>61.725533203461538</c:v>
                </c:pt>
                <c:pt idx="42">
                  <c:v>61.038699719933255</c:v>
                </c:pt>
                <c:pt idx="43">
                  <c:v>60.045784838940428</c:v>
                </c:pt>
                <c:pt idx="44">
                  <c:v>56.937835183926289</c:v>
                </c:pt>
                <c:pt idx="45">
                  <c:v>58.314537315892082</c:v>
                </c:pt>
                <c:pt idx="46">
                  <c:v>57.635912453746521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FB-4514-9FAB-169C96142578}"/>
            </c:ext>
          </c:extLst>
        </c:ser>
        <c:ser>
          <c:idx val="3"/>
          <c:order val="4"/>
          <c:tx>
            <c:strRef>
              <c:f>'63. ábra'!$A$7</c:f>
              <c:strCache>
                <c:ptCount val="1"/>
                <c:pt idx="0">
                  <c:v>Románia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'63. ábra'!$G$2:$BA$2</c:f>
              <c:strCache>
                <c:ptCount val="47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 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2019.I.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2020.I.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'63. ábra'!$G$7:$BA$7</c:f>
              <c:numCache>
                <c:formatCode>0.0</c:formatCode>
                <c:ptCount val="47"/>
                <c:pt idx="0">
                  <c:v>42.94954042708676</c:v>
                </c:pt>
                <c:pt idx="1">
                  <c:v>46.345045945472933</c:v>
                </c:pt>
                <c:pt idx="2">
                  <c:v>52.930226345630381</c:v>
                </c:pt>
                <c:pt idx="3">
                  <c:v>54.84248893517313</c:v>
                </c:pt>
                <c:pt idx="4">
                  <c:v>58.908498442071213</c:v>
                </c:pt>
                <c:pt idx="5">
                  <c:v>59.430631207438388</c:v>
                </c:pt>
                <c:pt idx="6">
                  <c:v>60.131866845799777</c:v>
                </c:pt>
                <c:pt idx="7">
                  <c:v>62.279664312745894</c:v>
                </c:pt>
                <c:pt idx="8">
                  <c:v>62.897236005071491</c:v>
                </c:pt>
                <c:pt idx="9">
                  <c:v>64.421190320470899</c:v>
                </c:pt>
                <c:pt idx="10">
                  <c:v>63.287372026198263</c:v>
                </c:pt>
                <c:pt idx="11">
                  <c:v>62.828177879853939</c:v>
                </c:pt>
                <c:pt idx="12">
                  <c:v>63.709700087134948</c:v>
                </c:pt>
                <c:pt idx="13">
                  <c:v>63.438161438926684</c:v>
                </c:pt>
                <c:pt idx="14">
                  <c:v>63.365246897193806</c:v>
                </c:pt>
                <c:pt idx="15">
                  <c:v>61.75788206470596</c:v>
                </c:pt>
                <c:pt idx="16">
                  <c:v>61.347663181330859</c:v>
                </c:pt>
                <c:pt idx="17">
                  <c:v>59.021823463440647</c:v>
                </c:pt>
                <c:pt idx="18">
                  <c:v>57.171039709359093</c:v>
                </c:pt>
                <c:pt idx="19">
                  <c:v>54.317376843644979</c:v>
                </c:pt>
                <c:pt idx="20">
                  <c:v>52.064186422581351</c:v>
                </c:pt>
                <c:pt idx="21">
                  <c:v>51.031423860403926</c:v>
                </c:pt>
                <c:pt idx="22">
                  <c:v>48.670600056958925</c:v>
                </c:pt>
                <c:pt idx="23">
                  <c:v>48.711130910120232</c:v>
                </c:pt>
                <c:pt idx="24">
                  <c:v>46.648380465907202</c:v>
                </c:pt>
                <c:pt idx="25">
                  <c:v>44.951669112845352</c:v>
                </c:pt>
                <c:pt idx="26">
                  <c:v>43.06112959596306</c:v>
                </c:pt>
                <c:pt idx="27">
                  <c:v>43.717008110993852</c:v>
                </c:pt>
                <c:pt idx="28">
                  <c:v>43.167421431013381</c:v>
                </c:pt>
                <c:pt idx="29">
                  <c:v>42.090984784854449</c:v>
                </c:pt>
                <c:pt idx="30">
                  <c:v>41.553491761194991</c:v>
                </c:pt>
                <c:pt idx="31">
                  <c:v>39.358316505523476</c:v>
                </c:pt>
                <c:pt idx="32">
                  <c:v>38.967367691108045</c:v>
                </c:pt>
                <c:pt idx="33">
                  <c:v>39.763697121137668</c:v>
                </c:pt>
                <c:pt idx="34">
                  <c:v>37.398453681078017</c:v>
                </c:pt>
                <c:pt idx="35">
                  <c:v>36.401399877460058</c:v>
                </c:pt>
                <c:pt idx="36">
                  <c:v>36.066065813058565</c:v>
                </c:pt>
                <c:pt idx="37">
                  <c:v>34.434625333649372</c:v>
                </c:pt>
                <c:pt idx="38">
                  <c:v>33.675468937477007</c:v>
                </c:pt>
                <c:pt idx="39">
                  <c:v>33.347107256151439</c:v>
                </c:pt>
                <c:pt idx="40">
                  <c:v>32.41567058322552</c:v>
                </c:pt>
                <c:pt idx="41">
                  <c:v>33.904556273280477</c:v>
                </c:pt>
                <c:pt idx="42">
                  <c:v>34.374749711160931</c:v>
                </c:pt>
                <c:pt idx="43">
                  <c:v>32.695319725660873</c:v>
                </c:pt>
                <c:pt idx="44">
                  <c:v>32.927979858153634</c:v>
                </c:pt>
                <c:pt idx="45">
                  <c:v>35.33239645246163</c:v>
                </c:pt>
                <c:pt idx="46">
                  <c:v>37.71466785267986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C-4B9D-A9A9-C050A6787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4448"/>
        <c:axId val="124265984"/>
      </c:lineChart>
      <c:catAx>
        <c:axId val="12345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455360"/>
        <c:crosses val="autoZero"/>
        <c:auto val="1"/>
        <c:lblAlgn val="ctr"/>
        <c:lblOffset val="100"/>
        <c:tickLblSkip val="1"/>
        <c:noMultiLvlLbl val="0"/>
      </c:catAx>
      <c:valAx>
        <c:axId val="123455360"/>
        <c:scaling>
          <c:orientation val="minMax"/>
          <c:max val="14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453824"/>
        <c:crosses val="autoZero"/>
        <c:crossBetween val="between"/>
        <c:majorUnit val="20"/>
      </c:valAx>
      <c:catAx>
        <c:axId val="12426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65984"/>
        <c:crosses val="autoZero"/>
        <c:auto val="1"/>
        <c:lblAlgn val="ctr"/>
        <c:lblOffset val="100"/>
        <c:noMultiLvlLbl val="0"/>
      </c:catAx>
      <c:valAx>
        <c:axId val="124265984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32933575610742"/>
              <c:y val="7.339161344989356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264448"/>
        <c:crosses val="max"/>
        <c:crossBetween val="between"/>
        <c:majorUnit val="2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6752677102352388E-2"/>
          <c:y val="0.92025238109672491"/>
          <c:w val="0.97400969088913314"/>
          <c:h val="7.97476189032750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25718767912625E-2"/>
          <c:y val="4.9612882227431279E-2"/>
          <c:w val="0.8651656761295643"/>
          <c:h val="0.71412282094509982"/>
        </c:manualLayout>
      </c:layout>
      <c:lineChart>
        <c:grouping val="standard"/>
        <c:varyColors val="0"/>
        <c:ser>
          <c:idx val="1"/>
          <c:order val="0"/>
          <c:tx>
            <c:strRef>
              <c:f>'63. ábra'!$B$3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'63. ábra'!$G$1:$BA$1</c:f>
              <c:strCache>
                <c:ptCount val="47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'63. ábra'!$G$3:$BA$3</c:f>
              <c:numCache>
                <c:formatCode>0.0</c:formatCode>
                <c:ptCount val="47"/>
                <c:pt idx="0">
                  <c:v>117.46412306158273</c:v>
                </c:pt>
                <c:pt idx="1">
                  <c:v>105.58740070331746</c:v>
                </c:pt>
                <c:pt idx="2">
                  <c:v>108.31448600490857</c:v>
                </c:pt>
                <c:pt idx="3">
                  <c:v>108.4547169716709</c:v>
                </c:pt>
                <c:pt idx="4">
                  <c:v>111.70754866461706</c:v>
                </c:pt>
                <c:pt idx="5">
                  <c:v>120.16219953376807</c:v>
                </c:pt>
                <c:pt idx="6">
                  <c:v>113.04012477465695</c:v>
                </c:pt>
                <c:pt idx="7">
                  <c:v>111.11238089200546</c:v>
                </c:pt>
                <c:pt idx="8">
                  <c:v>107.10996173018482</c:v>
                </c:pt>
                <c:pt idx="9">
                  <c:v>107.65631305451568</c:v>
                </c:pt>
                <c:pt idx="10">
                  <c:v>115.66451051035142</c:v>
                </c:pt>
                <c:pt idx="11">
                  <c:v>114.53814684802578</c:v>
                </c:pt>
                <c:pt idx="12">
                  <c:v>106.1016888658304</c:v>
                </c:pt>
                <c:pt idx="13">
                  <c:v>102.9165751599069</c:v>
                </c:pt>
                <c:pt idx="14">
                  <c:v>99.547597170167052</c:v>
                </c:pt>
                <c:pt idx="15">
                  <c:v>98.320953681157533</c:v>
                </c:pt>
                <c:pt idx="16">
                  <c:v>99.798976066867482</c:v>
                </c:pt>
                <c:pt idx="17">
                  <c:v>94.18292342886285</c:v>
                </c:pt>
                <c:pt idx="18">
                  <c:v>88.946824074073589</c:v>
                </c:pt>
                <c:pt idx="19">
                  <c:v>87.558929293541468</c:v>
                </c:pt>
                <c:pt idx="20">
                  <c:v>89.855619783062679</c:v>
                </c:pt>
                <c:pt idx="21">
                  <c:v>89.853879664515958</c:v>
                </c:pt>
                <c:pt idx="22">
                  <c:v>86.655316506242514</c:v>
                </c:pt>
                <c:pt idx="23">
                  <c:v>84.253587114386761</c:v>
                </c:pt>
                <c:pt idx="24">
                  <c:v>84.812436205187197</c:v>
                </c:pt>
                <c:pt idx="25">
                  <c:v>83.263096234184701</c:v>
                </c:pt>
                <c:pt idx="26">
                  <c:v>77.812727312275697</c:v>
                </c:pt>
                <c:pt idx="27">
                  <c:v>73.788322866829759</c:v>
                </c:pt>
                <c:pt idx="28">
                  <c:v>72.474115650467908</c:v>
                </c:pt>
                <c:pt idx="29">
                  <c:v>70.977781760503859</c:v>
                </c:pt>
                <c:pt idx="30">
                  <c:v>67.510598781212792</c:v>
                </c:pt>
                <c:pt idx="31">
                  <c:v>67.458644116791476</c:v>
                </c:pt>
                <c:pt idx="32">
                  <c:v>67.21831299014471</c:v>
                </c:pt>
                <c:pt idx="33">
                  <c:v>65.035264230529208</c:v>
                </c:pt>
                <c:pt idx="34">
                  <c:v>62.704674367041342</c:v>
                </c:pt>
                <c:pt idx="35">
                  <c:v>59.376222828863391</c:v>
                </c:pt>
                <c:pt idx="36">
                  <c:v>57.824889352771116</c:v>
                </c:pt>
                <c:pt idx="37">
                  <c:v>58.800189473841115</c:v>
                </c:pt>
                <c:pt idx="38">
                  <c:v>56.770842973808954</c:v>
                </c:pt>
                <c:pt idx="39">
                  <c:v>55.523199460240889</c:v>
                </c:pt>
                <c:pt idx="40">
                  <c:v>55.839295274636015</c:v>
                </c:pt>
                <c:pt idx="41">
                  <c:v>54.933544918662371</c:v>
                </c:pt>
                <c:pt idx="42">
                  <c:v>56.81885148438657</c:v>
                </c:pt>
                <c:pt idx="43">
                  <c:v>52.528942800275374</c:v>
                </c:pt>
                <c:pt idx="44">
                  <c:v>53.9977977254865</c:v>
                </c:pt>
                <c:pt idx="45">
                  <c:v>57.35541155659822</c:v>
                </c:pt>
                <c:pt idx="46">
                  <c:v>59.632720746599034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DD-41CB-AA0A-EE01FBA8316E}"/>
            </c:ext>
          </c:extLst>
        </c:ser>
        <c:ser>
          <c:idx val="2"/>
          <c:order val="2"/>
          <c:tx>
            <c:strRef>
              <c:f>'63. ábra'!$B$5</c:f>
              <c:strCache>
                <c:ptCount val="1"/>
                <c:pt idx="0">
                  <c:v>Slovakia*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'63. ábra'!$G$1:$BA$1</c:f>
              <c:strCache>
                <c:ptCount val="47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'63. ábra'!$G$5:$BA$5</c:f>
              <c:numCache>
                <c:formatCode>0.0</c:formatCode>
                <c:ptCount val="47"/>
                <c:pt idx="0">
                  <c:v>52.662031460782423</c:v>
                </c:pt>
                <c:pt idx="1">
                  <c:v>59.0057503246151</c:v>
                </c:pt>
                <c:pt idx="2">
                  <c:v>62.738810707616452</c:v>
                </c:pt>
                <c:pt idx="3">
                  <c:v>61.455856564257139</c:v>
                </c:pt>
                <c:pt idx="4">
                  <c:v>58.760129022106845</c:v>
                </c:pt>
                <c:pt idx="5">
                  <c:v>60.216846612910579</c:v>
                </c:pt>
                <c:pt idx="6">
                  <c:v>60.80355467668106</c:v>
                </c:pt>
                <c:pt idx="7">
                  <c:v>61.253257504542546</c:v>
                </c:pt>
                <c:pt idx="8">
                  <c:v>62.13531128630899</c:v>
                </c:pt>
                <c:pt idx="9">
                  <c:v>63.321150338727413</c:v>
                </c:pt>
                <c:pt idx="10">
                  <c:v>62.747860668252663</c:v>
                </c:pt>
                <c:pt idx="11">
                  <c:v>60.085548597914581</c:v>
                </c:pt>
                <c:pt idx="12">
                  <c:v>60.704397343228386</c:v>
                </c:pt>
                <c:pt idx="13">
                  <c:v>59.54095279304704</c:v>
                </c:pt>
                <c:pt idx="14">
                  <c:v>55.778905451983121</c:v>
                </c:pt>
                <c:pt idx="15">
                  <c:v>57.073734942379062</c:v>
                </c:pt>
                <c:pt idx="16">
                  <c:v>62.127208020838118</c:v>
                </c:pt>
                <c:pt idx="17">
                  <c:v>66.199218924136204</c:v>
                </c:pt>
                <c:pt idx="18">
                  <c:v>66.439287278116481</c:v>
                </c:pt>
                <c:pt idx="19">
                  <c:v>64.572517720255689</c:v>
                </c:pt>
                <c:pt idx="20">
                  <c:v>72.17440372480614</c:v>
                </c:pt>
                <c:pt idx="21">
                  <c:v>70.16244224615572</c:v>
                </c:pt>
                <c:pt idx="22">
                  <c:v>73.694882298005794</c:v>
                </c:pt>
                <c:pt idx="23">
                  <c:v>72.449419757991024</c:v>
                </c:pt>
                <c:pt idx="24">
                  <c:v>72.298851769917249</c:v>
                </c:pt>
                <c:pt idx="25">
                  <c:v>68.919467936569973</c:v>
                </c:pt>
                <c:pt idx="26">
                  <c:v>68.493422281758427</c:v>
                </c:pt>
                <c:pt idx="27">
                  <c:v>66.815223223464159</c:v>
                </c:pt>
                <c:pt idx="28">
                  <c:v>65.604421918026901</c:v>
                </c:pt>
                <c:pt idx="29">
                  <c:v>68.142247185993611</c:v>
                </c:pt>
                <c:pt idx="30">
                  <c:v>70.491892601426088</c:v>
                </c:pt>
                <c:pt idx="31">
                  <c:v>71.13526584949075</c:v>
                </c:pt>
                <c:pt idx="32">
                  <c:v>73.663384536202486</c:v>
                </c:pt>
                <c:pt idx="33">
                  <c:v>72.961960970250502</c:v>
                </c:pt>
                <c:pt idx="34">
                  <c:v>74.021003265817441</c:v>
                </c:pt>
                <c:pt idx="35">
                  <c:v>87.322952291609255</c:v>
                </c:pt>
                <c:pt idx="36">
                  <c:v>87.431192874899537</c:v>
                </c:pt>
                <c:pt idx="37">
                  <c:v>88.962596321632276</c:v>
                </c:pt>
                <c:pt idx="38">
                  <c:v>89.720436967109833</c:v>
                </c:pt>
                <c:pt idx="39">
                  <c:v>92.929596505242699</c:v>
                </c:pt>
                <c:pt idx="40">
                  <c:v>90.015469053635229</c:v>
                </c:pt>
                <c:pt idx="41">
                  <c:v>92.396690079484657</c:v>
                </c:pt>
                <c:pt idx="42">
                  <c:v>93.518461613106695</c:v>
                </c:pt>
                <c:pt idx="43">
                  <c:v>92.079918862368586</c:v>
                </c:pt>
                <c:pt idx="44">
                  <c:v>92.759132435924371</c:v>
                </c:pt>
                <c:pt idx="45">
                  <c:v>102.80759956044292</c:v>
                </c:pt>
                <c:pt idx="46">
                  <c:v>102.2021809090959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D-41CB-AA0A-EE01FBA8316E}"/>
            </c:ext>
          </c:extLst>
        </c:ser>
        <c:ser>
          <c:idx val="4"/>
          <c:order val="3"/>
          <c:tx>
            <c:strRef>
              <c:f>'63. ábra'!$B$4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'63. ábra'!$G$1:$BA$1</c:f>
              <c:strCache>
                <c:ptCount val="47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'63. ábra'!$G$4:$BA$4</c:f>
              <c:numCache>
                <c:formatCode>0.0</c:formatCode>
                <c:ptCount val="47"/>
                <c:pt idx="0">
                  <c:v>38.758104332411058</c:v>
                </c:pt>
                <c:pt idx="1">
                  <c:v>42.176786248866208</c:v>
                </c:pt>
                <c:pt idx="2">
                  <c:v>47.155543418454613</c:v>
                </c:pt>
                <c:pt idx="3">
                  <c:v>49.491054506359681</c:v>
                </c:pt>
                <c:pt idx="4">
                  <c:v>50.216384785231391</c:v>
                </c:pt>
                <c:pt idx="5">
                  <c:v>48.856898830540452</c:v>
                </c:pt>
                <c:pt idx="6">
                  <c:v>51.414961783772839</c:v>
                </c:pt>
                <c:pt idx="7">
                  <c:v>50.933609958506224</c:v>
                </c:pt>
                <c:pt idx="8">
                  <c:v>52.970466508705819</c:v>
                </c:pt>
                <c:pt idx="9">
                  <c:v>52.518961710682198</c:v>
                </c:pt>
                <c:pt idx="10">
                  <c:v>50.359264905038238</c:v>
                </c:pt>
                <c:pt idx="11">
                  <c:v>50.383660561338772</c:v>
                </c:pt>
                <c:pt idx="12">
                  <c:v>54.505154734692304</c:v>
                </c:pt>
                <c:pt idx="13">
                  <c:v>55.041398273032904</c:v>
                </c:pt>
                <c:pt idx="14">
                  <c:v>56.577126968829639</c:v>
                </c:pt>
                <c:pt idx="15">
                  <c:v>55.941509445139737</c:v>
                </c:pt>
                <c:pt idx="16">
                  <c:v>55.591842363340064</c:v>
                </c:pt>
                <c:pt idx="17">
                  <c:v>53.511285244710869</c:v>
                </c:pt>
                <c:pt idx="18">
                  <c:v>54.566592183319685</c:v>
                </c:pt>
                <c:pt idx="19">
                  <c:v>54.196429390602809</c:v>
                </c:pt>
                <c:pt idx="20">
                  <c:v>53.618371797710843</c:v>
                </c:pt>
                <c:pt idx="21">
                  <c:v>54.57857165674401</c:v>
                </c:pt>
                <c:pt idx="22">
                  <c:v>54.840502280365456</c:v>
                </c:pt>
                <c:pt idx="23">
                  <c:v>54.222179397319934</c:v>
                </c:pt>
                <c:pt idx="24">
                  <c:v>56.961325057293607</c:v>
                </c:pt>
                <c:pt idx="25">
                  <c:v>55.837373802879767</c:v>
                </c:pt>
                <c:pt idx="26">
                  <c:v>54.827614958594658</c:v>
                </c:pt>
                <c:pt idx="27">
                  <c:v>53.191129916234416</c:v>
                </c:pt>
                <c:pt idx="28">
                  <c:v>52.841332326496889</c:v>
                </c:pt>
                <c:pt idx="29">
                  <c:v>54.796164951593354</c:v>
                </c:pt>
                <c:pt idx="30">
                  <c:v>56.001871416965486</c:v>
                </c:pt>
                <c:pt idx="31">
                  <c:v>56.620324066452532</c:v>
                </c:pt>
                <c:pt idx="32">
                  <c:v>55.80899505694795</c:v>
                </c:pt>
                <c:pt idx="33">
                  <c:v>53.941038472831146</c:v>
                </c:pt>
                <c:pt idx="34">
                  <c:v>51.419301285635655</c:v>
                </c:pt>
                <c:pt idx="35">
                  <c:v>50.608825532872018</c:v>
                </c:pt>
                <c:pt idx="36">
                  <c:v>49.619959559625094</c:v>
                </c:pt>
                <c:pt idx="37">
                  <c:v>47.159659928475577</c:v>
                </c:pt>
                <c:pt idx="38">
                  <c:v>47.024466560710621</c:v>
                </c:pt>
                <c:pt idx="39">
                  <c:v>46.562693034035881</c:v>
                </c:pt>
                <c:pt idx="40">
                  <c:v>44.939801967840985</c:v>
                </c:pt>
                <c:pt idx="41">
                  <c:v>44.56488682363014</c:v>
                </c:pt>
                <c:pt idx="42">
                  <c:v>43.834920693286662</c:v>
                </c:pt>
                <c:pt idx="43">
                  <c:v>43.134105291984469</c:v>
                </c:pt>
                <c:pt idx="44">
                  <c:v>39.978723811047686</c:v>
                </c:pt>
                <c:pt idx="45">
                  <c:v>40.342630669345553</c:v>
                </c:pt>
                <c:pt idx="46">
                  <c:v>40.467809507020455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DD-41CB-AA0A-EE01FBA83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53824"/>
        <c:axId val="123455360"/>
      </c:lineChart>
      <c:lineChart>
        <c:grouping val="standard"/>
        <c:varyColors val="0"/>
        <c:ser>
          <c:idx val="0"/>
          <c:order val="1"/>
          <c:tx>
            <c:strRef>
              <c:f>'63. ábra'!$B$6</c:f>
              <c:strCache>
                <c:ptCount val="1"/>
                <c:pt idx="0">
                  <c:v>Czechia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'63. ábra'!$G$1:$BA$1</c:f>
              <c:strCache>
                <c:ptCount val="47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'63. ábra'!$G$6:$BA$6</c:f>
              <c:numCache>
                <c:formatCode>0.0</c:formatCode>
                <c:ptCount val="47"/>
                <c:pt idx="0">
                  <c:v>30.576034308557514</c:v>
                </c:pt>
                <c:pt idx="1">
                  <c:v>33.022224480829465</c:v>
                </c:pt>
                <c:pt idx="2">
                  <c:v>34.913176561980094</c:v>
                </c:pt>
                <c:pt idx="3">
                  <c:v>36.277241237460395</c:v>
                </c:pt>
                <c:pt idx="4">
                  <c:v>35.894492308931362</c:v>
                </c:pt>
                <c:pt idx="5">
                  <c:v>38.012921760947421</c:v>
                </c:pt>
                <c:pt idx="6">
                  <c:v>39.526390954461519</c:v>
                </c:pt>
                <c:pt idx="7">
                  <c:v>39.759739158390914</c:v>
                </c:pt>
                <c:pt idx="8">
                  <c:v>38.946298639621865</c:v>
                </c:pt>
                <c:pt idx="9">
                  <c:v>39.08986036366214</c:v>
                </c:pt>
                <c:pt idx="10">
                  <c:v>40.580143830504852</c:v>
                </c:pt>
                <c:pt idx="11">
                  <c:v>39.087983183407168</c:v>
                </c:pt>
                <c:pt idx="12">
                  <c:v>42.315281390793942</c:v>
                </c:pt>
                <c:pt idx="13">
                  <c:v>41.981859335543582</c:v>
                </c:pt>
                <c:pt idx="14">
                  <c:v>41.782187487104196</c:v>
                </c:pt>
                <c:pt idx="15">
                  <c:v>42.66482296394075</c:v>
                </c:pt>
                <c:pt idx="16">
                  <c:v>42.861838623233218</c:v>
                </c:pt>
                <c:pt idx="17">
                  <c:v>43.802247375430071</c:v>
                </c:pt>
                <c:pt idx="18">
                  <c:v>43.130426004441759</c:v>
                </c:pt>
                <c:pt idx="19">
                  <c:v>46.199572175069484</c:v>
                </c:pt>
                <c:pt idx="20">
                  <c:v>45.256250067082824</c:v>
                </c:pt>
                <c:pt idx="21">
                  <c:v>48.018039116399777</c:v>
                </c:pt>
                <c:pt idx="22">
                  <c:v>47.921288790170856</c:v>
                </c:pt>
                <c:pt idx="23">
                  <c:v>48.80870909690011</c:v>
                </c:pt>
                <c:pt idx="24">
                  <c:v>48.933566084040173</c:v>
                </c:pt>
                <c:pt idx="25">
                  <c:v>49.053297740930205</c:v>
                </c:pt>
                <c:pt idx="26">
                  <c:v>52.805907858491565</c:v>
                </c:pt>
                <c:pt idx="27">
                  <c:v>51.366700156126925</c:v>
                </c:pt>
                <c:pt idx="28">
                  <c:v>51.255364956383609</c:v>
                </c:pt>
                <c:pt idx="29">
                  <c:v>51.472703925512086</c:v>
                </c:pt>
                <c:pt idx="30">
                  <c:v>52.637223060464244</c:v>
                </c:pt>
                <c:pt idx="31">
                  <c:v>55.02307025112674</c:v>
                </c:pt>
                <c:pt idx="32">
                  <c:v>71.458312784651483</c:v>
                </c:pt>
                <c:pt idx="33">
                  <c:v>73.321800348175898</c:v>
                </c:pt>
                <c:pt idx="34">
                  <c:v>72.595547128212644</c:v>
                </c:pt>
                <c:pt idx="35">
                  <c:v>70.295019131468862</c:v>
                </c:pt>
                <c:pt idx="36">
                  <c:v>67.416072534100209</c:v>
                </c:pt>
                <c:pt idx="37">
                  <c:v>64.477911989518972</c:v>
                </c:pt>
                <c:pt idx="38">
                  <c:v>64.252681592397948</c:v>
                </c:pt>
                <c:pt idx="39">
                  <c:v>63.78422363670937</c:v>
                </c:pt>
                <c:pt idx="40">
                  <c:v>62.396779395326121</c:v>
                </c:pt>
                <c:pt idx="41">
                  <c:v>61.725533203461538</c:v>
                </c:pt>
                <c:pt idx="42">
                  <c:v>61.038699719933255</c:v>
                </c:pt>
                <c:pt idx="43">
                  <c:v>60.045784838940428</c:v>
                </c:pt>
                <c:pt idx="44">
                  <c:v>56.937835183926289</c:v>
                </c:pt>
                <c:pt idx="45">
                  <c:v>58.314537315892082</c:v>
                </c:pt>
                <c:pt idx="46">
                  <c:v>57.635912453746521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DD-41CB-AA0A-EE01FBA8316E}"/>
            </c:ext>
          </c:extLst>
        </c:ser>
        <c:ser>
          <c:idx val="3"/>
          <c:order val="4"/>
          <c:tx>
            <c:strRef>
              <c:f>'63. ábra'!$B$7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'63. ábra'!$G$1:$BA$1</c:f>
              <c:strCache>
                <c:ptCount val="47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'63. ábra'!$G$7:$BA$7</c:f>
              <c:numCache>
                <c:formatCode>0.0</c:formatCode>
                <c:ptCount val="47"/>
                <c:pt idx="0">
                  <c:v>42.94954042708676</c:v>
                </c:pt>
                <c:pt idx="1">
                  <c:v>46.345045945472933</c:v>
                </c:pt>
                <c:pt idx="2">
                  <c:v>52.930226345630381</c:v>
                </c:pt>
                <c:pt idx="3">
                  <c:v>54.84248893517313</c:v>
                </c:pt>
                <c:pt idx="4">
                  <c:v>58.908498442071213</c:v>
                </c:pt>
                <c:pt idx="5">
                  <c:v>59.430631207438388</c:v>
                </c:pt>
                <c:pt idx="6">
                  <c:v>60.131866845799777</c:v>
                </c:pt>
                <c:pt idx="7">
                  <c:v>62.279664312745894</c:v>
                </c:pt>
                <c:pt idx="8">
                  <c:v>62.897236005071491</c:v>
                </c:pt>
                <c:pt idx="9">
                  <c:v>64.421190320470899</c:v>
                </c:pt>
                <c:pt idx="10">
                  <c:v>63.287372026198263</c:v>
                </c:pt>
                <c:pt idx="11">
                  <c:v>62.828177879853939</c:v>
                </c:pt>
                <c:pt idx="12">
                  <c:v>63.709700087134948</c:v>
                </c:pt>
                <c:pt idx="13">
                  <c:v>63.438161438926684</c:v>
                </c:pt>
                <c:pt idx="14">
                  <c:v>63.365246897193806</c:v>
                </c:pt>
                <c:pt idx="15">
                  <c:v>61.75788206470596</c:v>
                </c:pt>
                <c:pt idx="16">
                  <c:v>61.347663181330859</c:v>
                </c:pt>
                <c:pt idx="17">
                  <c:v>59.021823463440647</c:v>
                </c:pt>
                <c:pt idx="18">
                  <c:v>57.171039709359093</c:v>
                </c:pt>
                <c:pt idx="19">
                  <c:v>54.317376843644979</c:v>
                </c:pt>
                <c:pt idx="20">
                  <c:v>52.064186422581351</c:v>
                </c:pt>
                <c:pt idx="21">
                  <c:v>51.031423860403926</c:v>
                </c:pt>
                <c:pt idx="22">
                  <c:v>48.670600056958925</c:v>
                </c:pt>
                <c:pt idx="23">
                  <c:v>48.711130910120232</c:v>
                </c:pt>
                <c:pt idx="24">
                  <c:v>46.648380465907202</c:v>
                </c:pt>
                <c:pt idx="25">
                  <c:v>44.951669112845352</c:v>
                </c:pt>
                <c:pt idx="26">
                  <c:v>43.06112959596306</c:v>
                </c:pt>
                <c:pt idx="27">
                  <c:v>43.717008110993852</c:v>
                </c:pt>
                <c:pt idx="28">
                  <c:v>43.167421431013381</c:v>
                </c:pt>
                <c:pt idx="29">
                  <c:v>42.090984784854449</c:v>
                </c:pt>
                <c:pt idx="30">
                  <c:v>41.553491761194991</c:v>
                </c:pt>
                <c:pt idx="31">
                  <c:v>39.358316505523476</c:v>
                </c:pt>
                <c:pt idx="32">
                  <c:v>38.967367691108045</c:v>
                </c:pt>
                <c:pt idx="33">
                  <c:v>39.763697121137668</c:v>
                </c:pt>
                <c:pt idx="34">
                  <c:v>37.398453681078017</c:v>
                </c:pt>
                <c:pt idx="35">
                  <c:v>36.401399877460058</c:v>
                </c:pt>
                <c:pt idx="36">
                  <c:v>36.066065813058565</c:v>
                </c:pt>
                <c:pt idx="37">
                  <c:v>34.434625333649372</c:v>
                </c:pt>
                <c:pt idx="38">
                  <c:v>33.675468937477007</c:v>
                </c:pt>
                <c:pt idx="39">
                  <c:v>33.347107256151439</c:v>
                </c:pt>
                <c:pt idx="40">
                  <c:v>32.41567058322552</c:v>
                </c:pt>
                <c:pt idx="41">
                  <c:v>33.904556273280477</c:v>
                </c:pt>
                <c:pt idx="42">
                  <c:v>34.374749711160931</c:v>
                </c:pt>
                <c:pt idx="43">
                  <c:v>32.695319725660873</c:v>
                </c:pt>
                <c:pt idx="44">
                  <c:v>32.927979858153634</c:v>
                </c:pt>
                <c:pt idx="45">
                  <c:v>35.33239645246163</c:v>
                </c:pt>
                <c:pt idx="46">
                  <c:v>37.71466785267986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DD-41CB-AA0A-EE01FBA83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4448"/>
        <c:axId val="124265984"/>
      </c:lineChart>
      <c:catAx>
        <c:axId val="12345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455360"/>
        <c:crosses val="autoZero"/>
        <c:auto val="1"/>
        <c:lblAlgn val="ctr"/>
        <c:lblOffset val="100"/>
        <c:tickLblSkip val="1"/>
        <c:noMultiLvlLbl val="0"/>
      </c:catAx>
      <c:valAx>
        <c:axId val="123455360"/>
        <c:scaling>
          <c:orientation val="minMax"/>
          <c:max val="14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453824"/>
        <c:crosses val="autoZero"/>
        <c:crossBetween val="between"/>
        <c:majorUnit val="20"/>
      </c:valAx>
      <c:catAx>
        <c:axId val="12426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65984"/>
        <c:crosses val="autoZero"/>
        <c:auto val="1"/>
        <c:lblAlgn val="ctr"/>
        <c:lblOffset val="100"/>
        <c:noMultiLvlLbl val="0"/>
      </c:catAx>
      <c:valAx>
        <c:axId val="124265984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32933575610742"/>
              <c:y val="7.339161344989356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264448"/>
        <c:crosses val="max"/>
        <c:crossBetween val="between"/>
        <c:majorUnit val="2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2717327938920634E-2"/>
          <c:y val="0.94711034253758586"/>
          <c:w val="0.87807027265923132"/>
          <c:h val="5.288969331157264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92080729538166728"/>
          <c:h val="0.5353255676071566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'64. ábra'!$B$6</c:f>
              <c:strCache>
                <c:ptCount val="1"/>
                <c:pt idx="0">
                  <c:v>Adott évben lejáró rövid külső adósság</c:v>
                </c:pt>
              </c:strCache>
            </c:strRef>
          </c:tx>
          <c:spPr>
            <a:solidFill>
              <a:schemeClr val="accent1">
                <a:alpha val="9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'64.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'64. ábra'!$C$6:$BW$6</c:f>
              <c:numCache>
                <c:formatCode>0.0</c:formatCode>
                <c:ptCount val="73"/>
                <c:pt idx="0">
                  <c:v>23.814928713464901</c:v>
                </c:pt>
                <c:pt idx="1">
                  <c:v>17.694253543812025</c:v>
                </c:pt>
                <c:pt idx="2">
                  <c:v>21.879021694236343</c:v>
                </c:pt>
                <c:pt idx="3">
                  <c:v>24.947452894929022</c:v>
                </c:pt>
                <c:pt idx="4">
                  <c:v>22.325394392045382</c:v>
                </c:pt>
                <c:pt idx="5">
                  <c:v>17.840357144918581</c:v>
                </c:pt>
                <c:pt idx="6">
                  <c:v>16.901959548559862</c:v>
                </c:pt>
                <c:pt idx="7">
                  <c:v>13.934217419644455</c:v>
                </c:pt>
                <c:pt idx="8">
                  <c:v>12.742149112238371</c:v>
                </c:pt>
                <c:pt idx="9">
                  <c:v>10.993995941919627</c:v>
                </c:pt>
                <c:pt idx="10">
                  <c:v>10.171420029289857</c:v>
                </c:pt>
                <c:pt idx="11">
                  <c:v>9.4888190167973878</c:v>
                </c:pt>
                <c:pt idx="12">
                  <c:v>9.0107454955571473</c:v>
                </c:pt>
                <c:pt idx="15">
                  <c:v>12.296355559298481</c:v>
                </c:pt>
                <c:pt idx="16">
                  <c:v>11.106730035296945</c:v>
                </c:pt>
                <c:pt idx="17">
                  <c:v>11.692779849487856</c:v>
                </c:pt>
                <c:pt idx="18">
                  <c:v>11.91537284163199</c:v>
                </c:pt>
                <c:pt idx="19">
                  <c:v>12.186589530600052</c:v>
                </c:pt>
                <c:pt idx="20">
                  <c:v>12.638651490810263</c:v>
                </c:pt>
                <c:pt idx="21">
                  <c:v>16.275399458648838</c:v>
                </c:pt>
                <c:pt idx="22">
                  <c:v>16.993425633147172</c:v>
                </c:pt>
                <c:pt idx="23">
                  <c:v>21.437041740953937</c:v>
                </c:pt>
                <c:pt idx="24">
                  <c:v>25.335901199660647</c:v>
                </c:pt>
                <c:pt idx="25">
                  <c:v>44.455294437624985</c:v>
                </c:pt>
                <c:pt idx="26">
                  <c:v>38.300140990561609</c:v>
                </c:pt>
                <c:pt idx="27">
                  <c:v>36.536313147014042</c:v>
                </c:pt>
                <c:pt idx="30">
                  <c:v>10.454743381666361</c:v>
                </c:pt>
                <c:pt idx="31">
                  <c:v>9.6115251353412638</c:v>
                </c:pt>
                <c:pt idx="32">
                  <c:v>12.328885394963748</c:v>
                </c:pt>
                <c:pt idx="33">
                  <c:v>10.107146733005536</c:v>
                </c:pt>
                <c:pt idx="34">
                  <c:v>8.4836124501487014</c:v>
                </c:pt>
                <c:pt idx="35">
                  <c:v>8.4721634335092997</c:v>
                </c:pt>
                <c:pt idx="36">
                  <c:v>8.8488183841238417</c:v>
                </c:pt>
                <c:pt idx="37">
                  <c:v>6.915713028169014</c:v>
                </c:pt>
                <c:pt idx="38">
                  <c:v>7.707995694980128</c:v>
                </c:pt>
                <c:pt idx="39">
                  <c:v>11.029893291229111</c:v>
                </c:pt>
                <c:pt idx="40">
                  <c:v>9.7251991001338389</c:v>
                </c:pt>
                <c:pt idx="41">
                  <c:v>8.642780622976451</c:v>
                </c:pt>
                <c:pt idx="42">
                  <c:v>9.5003215727184802</c:v>
                </c:pt>
                <c:pt idx="45">
                  <c:v>22.494853849504533</c:v>
                </c:pt>
                <c:pt idx="46">
                  <c:v>20.687866625501698</c:v>
                </c:pt>
                <c:pt idx="47">
                  <c:v>33.892522003986471</c:v>
                </c:pt>
                <c:pt idx="48">
                  <c:v>33.21774068580789</c:v>
                </c:pt>
                <c:pt idx="49">
                  <c:v>29.916556351528605</c:v>
                </c:pt>
                <c:pt idx="50">
                  <c:v>22.056154798827155</c:v>
                </c:pt>
                <c:pt idx="51">
                  <c:v>18.257050853636308</c:v>
                </c:pt>
                <c:pt idx="52">
                  <c:v>19.56718429420124</c:v>
                </c:pt>
                <c:pt idx="53">
                  <c:v>20.509537355088021</c:v>
                </c:pt>
                <c:pt idx="54">
                  <c:v>24.041054540183101</c:v>
                </c:pt>
                <c:pt idx="55">
                  <c:v>42.438336467500633</c:v>
                </c:pt>
                <c:pt idx="56">
                  <c:v>45.982238731250234</c:v>
                </c:pt>
                <c:pt idx="57">
                  <c:v>43.952543926437393</c:v>
                </c:pt>
                <c:pt idx="60">
                  <c:v>0</c:v>
                </c:pt>
                <c:pt idx="61">
                  <c:v>11.929553418534226</c:v>
                </c:pt>
                <c:pt idx="62">
                  <c:v>9.1796854717349596</c:v>
                </c:pt>
                <c:pt idx="63">
                  <c:v>10.320792901188149</c:v>
                </c:pt>
                <c:pt idx="64">
                  <c:v>10.628441614016342</c:v>
                </c:pt>
                <c:pt idx="65">
                  <c:v>9.5341208439449527</c:v>
                </c:pt>
                <c:pt idx="66">
                  <c:v>8.1401336332404632</c:v>
                </c:pt>
                <c:pt idx="67">
                  <c:v>6.1523003736950734</c:v>
                </c:pt>
                <c:pt idx="68">
                  <c:v>6.9903175181989381</c:v>
                </c:pt>
                <c:pt idx="69">
                  <c:v>6.543713218918275</c:v>
                </c:pt>
                <c:pt idx="70">
                  <c:v>7.0608662865618621</c:v>
                </c:pt>
                <c:pt idx="71">
                  <c:v>6.733117090048256</c:v>
                </c:pt>
                <c:pt idx="72">
                  <c:v>6.55437927046178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A-41F3-A679-ACB8F1E6BF4E}"/>
            </c:ext>
          </c:extLst>
        </c:ser>
        <c:ser>
          <c:idx val="2"/>
          <c:order val="2"/>
          <c:tx>
            <c:strRef>
              <c:f>'64. ábra'!$B$7</c:f>
              <c:strCache>
                <c:ptCount val="1"/>
                <c:pt idx="0">
                  <c:v>Nettó finanszírozási igény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'64.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'64. ábra'!$C$7:$BW$7</c:f>
              <c:numCache>
                <c:formatCode>0.0</c:formatCode>
                <c:ptCount val="73"/>
                <c:pt idx="0">
                  <c:v>7.6537160945501963</c:v>
                </c:pt>
                <c:pt idx="1">
                  <c:v>6.7219430220207016E-2</c:v>
                </c:pt>
                <c:pt idx="2">
                  <c:v>-1.0541987125394796</c:v>
                </c:pt>
                <c:pt idx="3">
                  <c:v>-0.54021131795673005</c:v>
                </c:pt>
                <c:pt idx="4">
                  <c:v>-4.5149341280895401</c:v>
                </c:pt>
                <c:pt idx="5">
                  <c:v>-6.1323181901492028</c:v>
                </c:pt>
                <c:pt idx="6">
                  <c:v>-4.1573800661469953</c:v>
                </c:pt>
                <c:pt idx="7">
                  <c:v>-5.8463059450815011</c:v>
                </c:pt>
                <c:pt idx="8">
                  <c:v>-3.0003288550506801</c:v>
                </c:pt>
                <c:pt idx="9">
                  <c:v>-1.4154672728863569</c:v>
                </c:pt>
                <c:pt idx="10">
                  <c:v>-0.73804786597174477</c:v>
                </c:pt>
                <c:pt idx="11">
                  <c:v>-0.8534715150883897</c:v>
                </c:pt>
                <c:pt idx="12">
                  <c:v>-0.30807205580392893</c:v>
                </c:pt>
                <c:pt idx="15">
                  <c:v>1.1316473413717516</c:v>
                </c:pt>
                <c:pt idx="16">
                  <c:v>1.9040317766021533</c:v>
                </c:pt>
                <c:pt idx="17">
                  <c:v>3.1347065658470648</c:v>
                </c:pt>
                <c:pt idx="18">
                  <c:v>1.8538453062356284</c:v>
                </c:pt>
                <c:pt idx="19">
                  <c:v>-0.29064152735351978</c:v>
                </c:pt>
                <c:pt idx="20">
                  <c:v>-1.6711519280350788</c:v>
                </c:pt>
                <c:pt idx="21">
                  <c:v>-1.4686462372950093</c:v>
                </c:pt>
                <c:pt idx="22">
                  <c:v>-3.7209266675156956</c:v>
                </c:pt>
                <c:pt idx="23">
                  <c:v>-2.5454205255632587</c:v>
                </c:pt>
                <c:pt idx="24">
                  <c:v>-2.2103931788173825</c:v>
                </c:pt>
                <c:pt idx="25">
                  <c:v>-1.1369903353213393</c:v>
                </c:pt>
                <c:pt idx="26">
                  <c:v>-0.77736887648988262</c:v>
                </c:pt>
                <c:pt idx="27">
                  <c:v>-4.2355851339239647</c:v>
                </c:pt>
                <c:pt idx="30">
                  <c:v>7.7710271548506764</c:v>
                </c:pt>
                <c:pt idx="31">
                  <c:v>4.4441381098864019</c:v>
                </c:pt>
                <c:pt idx="32">
                  <c:v>6.4228401264025408</c:v>
                </c:pt>
                <c:pt idx="33">
                  <c:v>5.177388325207537</c:v>
                </c:pt>
                <c:pt idx="34">
                  <c:v>2.2947487336035564</c:v>
                </c:pt>
                <c:pt idx="35">
                  <c:v>1.1628997515681179</c:v>
                </c:pt>
                <c:pt idx="36">
                  <c:v>1.1742963197376768</c:v>
                </c:pt>
                <c:pt idx="37">
                  <c:v>-0.1236487464675521</c:v>
                </c:pt>
                <c:pt idx="38">
                  <c:v>-0.31351449325421621</c:v>
                </c:pt>
                <c:pt idx="39">
                  <c:v>0.48717160387770303</c:v>
                </c:pt>
                <c:pt idx="40">
                  <c:v>-0.23790032018782847</c:v>
                </c:pt>
                <c:pt idx="41">
                  <c:v>-1.4752538160450921</c:v>
                </c:pt>
                <c:pt idx="42">
                  <c:v>-3.5974358087866816</c:v>
                </c:pt>
                <c:pt idx="45">
                  <c:v>9.1092395851898385</c:v>
                </c:pt>
                <c:pt idx="46">
                  <c:v>3.8080617078239385</c:v>
                </c:pt>
                <c:pt idx="47">
                  <c:v>3.5348965444421143</c:v>
                </c:pt>
                <c:pt idx="48">
                  <c:v>4.7713678659832128</c:v>
                </c:pt>
                <c:pt idx="49">
                  <c:v>-0.43383888974212947</c:v>
                </c:pt>
                <c:pt idx="50">
                  <c:v>0.7221079750217263</c:v>
                </c:pt>
                <c:pt idx="51">
                  <c:v>0.40487794005236677</c:v>
                </c:pt>
                <c:pt idx="52">
                  <c:v>0.56965484733149796</c:v>
                </c:pt>
                <c:pt idx="53">
                  <c:v>2.082996613264406</c:v>
                </c:pt>
                <c:pt idx="54">
                  <c:v>3.1270886986394553</c:v>
                </c:pt>
                <c:pt idx="55">
                  <c:v>2.4297948170782804</c:v>
                </c:pt>
                <c:pt idx="56">
                  <c:v>1.1283201868211006</c:v>
                </c:pt>
                <c:pt idx="57">
                  <c:v>-9.1008272980959044E-3</c:v>
                </c:pt>
                <c:pt idx="60">
                  <c:v>12.058731155778895</c:v>
                </c:pt>
                <c:pt idx="61">
                  <c:v>4.4770421813082297</c:v>
                </c:pt>
                <c:pt idx="62">
                  <c:v>4.5839565513556932</c:v>
                </c:pt>
                <c:pt idx="63">
                  <c:v>3.5760072425463147</c:v>
                </c:pt>
                <c:pt idx="64">
                  <c:v>2.5193303737986015</c:v>
                </c:pt>
                <c:pt idx="65">
                  <c:v>-1.0861789750465809</c:v>
                </c:pt>
                <c:pt idx="66">
                  <c:v>-2.0107484754652494</c:v>
                </c:pt>
                <c:pt idx="67">
                  <c:v>-1.3630091225265837</c:v>
                </c:pt>
                <c:pt idx="68">
                  <c:v>-1.5571359518463941</c:v>
                </c:pt>
                <c:pt idx="69">
                  <c:v>1.6706597906369465</c:v>
                </c:pt>
                <c:pt idx="70">
                  <c:v>2.5142217790659522</c:v>
                </c:pt>
                <c:pt idx="71">
                  <c:v>2.3011934818254578</c:v>
                </c:pt>
                <c:pt idx="72">
                  <c:v>2.7061981914525179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4A-41F3-A679-ACB8F1E6B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198740224"/>
        <c:axId val="198754304"/>
      </c:barChart>
      <c:lineChart>
        <c:grouping val="standard"/>
        <c:varyColors val="0"/>
        <c:ser>
          <c:idx val="0"/>
          <c:order val="0"/>
          <c:tx>
            <c:strRef>
              <c:f>'64. ábra'!$B$5</c:f>
              <c:strCache>
                <c:ptCount val="1"/>
                <c:pt idx="0">
                  <c:v>Bruttó finanszírozási igény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2-844A-41F3-A679-ACB8F1E6BF4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844A-41F3-A679-ACB8F1E6BF4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5-844A-41F3-A679-ACB8F1E6BF4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6-844A-41F3-A679-ACB8F1E6BF4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7-844A-41F3-A679-ACB8F1E6BF4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9-844A-41F3-A679-ACB8F1E6BF4E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A-844A-41F3-A679-ACB8F1E6BF4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B-844A-41F3-A679-ACB8F1E6BF4E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D-844A-41F3-A679-ACB8F1E6BF4E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F-844A-41F3-A679-ACB8F1E6BF4E}"/>
              </c:ext>
            </c:extLst>
          </c:dPt>
          <c:cat>
            <c:multiLvlStrRef>
              <c:f>'64.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'64. ábra'!$C$5:$BW$5</c:f>
              <c:numCache>
                <c:formatCode>0.0</c:formatCode>
                <c:ptCount val="73"/>
                <c:pt idx="0">
                  <c:v>31.4686448080151</c:v>
                </c:pt>
                <c:pt idx="1">
                  <c:v>17.76147297403223</c:v>
                </c:pt>
                <c:pt idx="2">
                  <c:v>20.824822981696862</c:v>
                </c:pt>
                <c:pt idx="3">
                  <c:v>24.407241576972293</c:v>
                </c:pt>
                <c:pt idx="4">
                  <c:v>17.810460263955843</c:v>
                </c:pt>
                <c:pt idx="5">
                  <c:v>11.708038954769378</c:v>
                </c:pt>
                <c:pt idx="6">
                  <c:v>12.744579482412867</c:v>
                </c:pt>
                <c:pt idx="7">
                  <c:v>8.0879114745629543</c:v>
                </c:pt>
                <c:pt idx="8">
                  <c:v>9.7418202571876904</c:v>
                </c:pt>
                <c:pt idx="9">
                  <c:v>9.57852866903327</c:v>
                </c:pt>
                <c:pt idx="10">
                  <c:v>9.4333721633181131</c:v>
                </c:pt>
                <c:pt idx="11">
                  <c:v>8.6353475017089973</c:v>
                </c:pt>
                <c:pt idx="12">
                  <c:v>8.7026734397532177</c:v>
                </c:pt>
                <c:pt idx="15">
                  <c:v>13.428002900670233</c:v>
                </c:pt>
                <c:pt idx="16">
                  <c:v>13.010761811899098</c:v>
                </c:pt>
                <c:pt idx="17">
                  <c:v>14.827486415334921</c:v>
                </c:pt>
                <c:pt idx="18">
                  <c:v>13.769218147867619</c:v>
                </c:pt>
                <c:pt idx="19">
                  <c:v>11.895948003246533</c:v>
                </c:pt>
                <c:pt idx="20">
                  <c:v>10.967499562775185</c:v>
                </c:pt>
                <c:pt idx="21">
                  <c:v>14.806753221353828</c:v>
                </c:pt>
                <c:pt idx="22">
                  <c:v>13.272498965631478</c:v>
                </c:pt>
                <c:pt idx="23">
                  <c:v>18.891621215390678</c:v>
                </c:pt>
                <c:pt idx="24">
                  <c:v>23.125508020843263</c:v>
                </c:pt>
                <c:pt idx="25">
                  <c:v>43.318304102303649</c:v>
                </c:pt>
                <c:pt idx="26">
                  <c:v>37.522772114071728</c:v>
                </c:pt>
                <c:pt idx="27">
                  <c:v>32.30072801309008</c:v>
                </c:pt>
                <c:pt idx="30">
                  <c:v>18.225770536517039</c:v>
                </c:pt>
                <c:pt idx="31">
                  <c:v>14.055663245227667</c:v>
                </c:pt>
                <c:pt idx="32">
                  <c:v>18.751725521366289</c:v>
                </c:pt>
                <c:pt idx="33">
                  <c:v>15.284535058213073</c:v>
                </c:pt>
                <c:pt idx="34">
                  <c:v>10.778361183752258</c:v>
                </c:pt>
                <c:pt idx="35">
                  <c:v>9.6350631850774171</c:v>
                </c:pt>
                <c:pt idx="36">
                  <c:v>10.023114703861518</c:v>
                </c:pt>
                <c:pt idx="37">
                  <c:v>6.792064281701462</c:v>
                </c:pt>
                <c:pt idx="38">
                  <c:v>7.3944812017259114</c:v>
                </c:pt>
                <c:pt idx="39">
                  <c:v>11.517064895106815</c:v>
                </c:pt>
                <c:pt idx="40">
                  <c:v>9.4872987799460109</c:v>
                </c:pt>
                <c:pt idx="41">
                  <c:v>7.1675268069313587</c:v>
                </c:pt>
                <c:pt idx="42">
                  <c:v>5.9028857639317991</c:v>
                </c:pt>
                <c:pt idx="45">
                  <c:v>31.60409343469437</c:v>
                </c:pt>
                <c:pt idx="46">
                  <c:v>24.495928333325637</c:v>
                </c:pt>
                <c:pt idx="47">
                  <c:v>37.427418548428584</c:v>
                </c:pt>
                <c:pt idx="48">
                  <c:v>37.989108551791105</c:v>
                </c:pt>
                <c:pt idx="49">
                  <c:v>29.482717461786475</c:v>
                </c:pt>
                <c:pt idx="50">
                  <c:v>22.77826277384888</c:v>
                </c:pt>
                <c:pt idx="51">
                  <c:v>18.661928793688674</c:v>
                </c:pt>
                <c:pt idx="52">
                  <c:v>20.136839141532739</c:v>
                </c:pt>
                <c:pt idx="53">
                  <c:v>22.592533968352427</c:v>
                </c:pt>
                <c:pt idx="54">
                  <c:v>27.168143238822555</c:v>
                </c:pt>
                <c:pt idx="55">
                  <c:v>44.868131284578915</c:v>
                </c:pt>
                <c:pt idx="56">
                  <c:v>47.110558918071334</c:v>
                </c:pt>
                <c:pt idx="57">
                  <c:v>43.943443099139294</c:v>
                </c:pt>
                <c:pt idx="60">
                  <c:v>12.058731155778895</c:v>
                </c:pt>
                <c:pt idx="61">
                  <c:v>16.406595599842454</c:v>
                </c:pt>
                <c:pt idx="62">
                  <c:v>13.763642023090654</c:v>
                </c:pt>
                <c:pt idx="63">
                  <c:v>13.896800143734463</c:v>
                </c:pt>
                <c:pt idx="64">
                  <c:v>13.147771987814943</c:v>
                </c:pt>
                <c:pt idx="65">
                  <c:v>8.4479418688983721</c:v>
                </c:pt>
                <c:pt idx="66">
                  <c:v>6.1293851577752143</c:v>
                </c:pt>
                <c:pt idx="67">
                  <c:v>4.78929125116849</c:v>
                </c:pt>
                <c:pt idx="68">
                  <c:v>5.4331815663525438</c:v>
                </c:pt>
                <c:pt idx="69">
                  <c:v>8.2143730095552208</c:v>
                </c:pt>
                <c:pt idx="70">
                  <c:v>9.5750880656278134</c:v>
                </c:pt>
                <c:pt idx="71">
                  <c:v>9.0343105718737142</c:v>
                </c:pt>
                <c:pt idx="72">
                  <c:v>9.2605774619142984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44A-41F3-A679-ACB8F1E6BF4E}"/>
            </c:ext>
          </c:extLst>
        </c:ser>
        <c:ser>
          <c:idx val="3"/>
          <c:order val="3"/>
          <c:tx>
            <c:strRef>
              <c:f>'64. ábra'!$B$8</c:f>
              <c:strCache>
                <c:ptCount val="1"/>
                <c:pt idx="0">
                  <c:v>Korrigált bruttó finanszírozási igény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'64.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'64. ábra'!$C$8:$BW$8</c:f>
              <c:numCache>
                <c:formatCode>0.0</c:formatCode>
                <c:ptCount val="73"/>
                <c:pt idx="45">
                  <c:v>31.60409343469437</c:v>
                </c:pt>
                <c:pt idx="46">
                  <c:v>24.495928333325637</c:v>
                </c:pt>
                <c:pt idx="47">
                  <c:v>13.343971369194078</c:v>
                </c:pt>
                <c:pt idx="48">
                  <c:v>16.332920120648605</c:v>
                </c:pt>
                <c:pt idx="49">
                  <c:v>8.878338488928037</c:v>
                </c:pt>
                <c:pt idx="50">
                  <c:v>9.4981027247332825</c:v>
                </c:pt>
                <c:pt idx="51">
                  <c:v>9.9753945773531356</c:v>
                </c:pt>
                <c:pt idx="52">
                  <c:v>9.0083879020427435</c:v>
                </c:pt>
                <c:pt idx="53">
                  <c:v>11.491366299825163</c:v>
                </c:pt>
                <c:pt idx="54">
                  <c:v>13.275256400502812</c:v>
                </c:pt>
                <c:pt idx="55">
                  <c:v>13.47446098242486</c:v>
                </c:pt>
                <c:pt idx="56">
                  <c:v>11.569139414538634</c:v>
                </c:pt>
                <c:pt idx="57">
                  <c:v>9.1921380172871459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44A-41F3-A679-ACB8F1E6BF4E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'64. ábra'!$C$3:$BW$4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III.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'64. ábra'!$C$11:$BT$11</c:f>
              <c:numCache>
                <c:formatCode>General</c:formatCode>
                <c:ptCount val="70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100001</c:v>
                </c:pt>
                <c:pt idx="12">
                  <c:v>100000</c:v>
                </c:pt>
                <c:pt idx="13">
                  <c:v>100000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100000</c:v>
                </c:pt>
                <c:pt idx="30">
                  <c:v>100000</c:v>
                </c:pt>
                <c:pt idx="31">
                  <c:v>100000</c:v>
                </c:pt>
                <c:pt idx="32">
                  <c:v>100000</c:v>
                </c:pt>
                <c:pt idx="33">
                  <c:v>100000</c:v>
                </c:pt>
                <c:pt idx="34">
                  <c:v>100000</c:v>
                </c:pt>
                <c:pt idx="35">
                  <c:v>100000</c:v>
                </c:pt>
                <c:pt idx="36">
                  <c:v>100000</c:v>
                </c:pt>
                <c:pt idx="37">
                  <c:v>100000</c:v>
                </c:pt>
                <c:pt idx="38">
                  <c:v>100000</c:v>
                </c:pt>
                <c:pt idx="39">
                  <c:v>100000</c:v>
                </c:pt>
                <c:pt idx="40">
                  <c:v>100000</c:v>
                </c:pt>
                <c:pt idx="41">
                  <c:v>100000</c:v>
                </c:pt>
                <c:pt idx="42">
                  <c:v>100000</c:v>
                </c:pt>
                <c:pt idx="43">
                  <c:v>100001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100000</c:v>
                </c:pt>
                <c:pt idx="60">
                  <c:v>100000</c:v>
                </c:pt>
                <c:pt idx="61">
                  <c:v>100000</c:v>
                </c:pt>
                <c:pt idx="62">
                  <c:v>100000</c:v>
                </c:pt>
                <c:pt idx="63">
                  <c:v>100000</c:v>
                </c:pt>
                <c:pt idx="64">
                  <c:v>100000</c:v>
                </c:pt>
                <c:pt idx="65">
                  <c:v>100000</c:v>
                </c:pt>
                <c:pt idx="66">
                  <c:v>100000</c:v>
                </c:pt>
                <c:pt idx="67">
                  <c:v>100000</c:v>
                </c:pt>
                <c:pt idx="68">
                  <c:v>100000</c:v>
                </c:pt>
                <c:pt idx="69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44A-41F3-A679-ACB8F1E6B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58400"/>
        <c:axId val="198756224"/>
      </c:lineChart>
      <c:catAx>
        <c:axId val="1987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8754304"/>
        <c:crosses val="autoZero"/>
        <c:auto val="1"/>
        <c:lblAlgn val="ctr"/>
        <c:lblOffset val="100"/>
        <c:tickLblSkip val="1"/>
        <c:noMultiLvlLbl val="0"/>
      </c:catAx>
      <c:valAx>
        <c:axId val="198754304"/>
        <c:scaling>
          <c:orientation val="minMax"/>
          <c:max val="5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8734195181824096E-2"/>
              <c:y val="1.998687226883808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8740224"/>
        <c:crosses val="autoZero"/>
        <c:crossBetween val="between"/>
      </c:valAx>
      <c:valAx>
        <c:axId val="198756224"/>
        <c:scaling>
          <c:orientation val="minMax"/>
          <c:max val="5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525130494819162"/>
              <c:y val="1.9980417808275531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8758400"/>
        <c:crosses val="max"/>
        <c:crossBetween val="between"/>
        <c:majorUnit val="10"/>
      </c:valAx>
      <c:catAx>
        <c:axId val="198758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7562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1.2618634805598508E-2"/>
          <c:y val="0.81839849335611903"/>
          <c:w val="0.97476273038880279"/>
          <c:h val="0.1683137446378125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70982833474227E-2"/>
          <c:y val="5.7792068609303179E-2"/>
          <c:w val="0.82364362306831296"/>
          <c:h val="0.533618883829261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'46. ábra'!$C$1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  <a:prstDash val="solid"/>
            </a:ln>
            <a:effectLst/>
          </c:spPr>
          <c:invertIfNegative val="0"/>
          <c:cat>
            <c:strRef>
              <c:f>'46. ábra'!$A$3:$A$30</c:f>
              <c:strCache>
                <c:ptCount val="28"/>
                <c:pt idx="0">
                  <c:v>Malta</c:v>
                </c:pt>
                <c:pt idx="1">
                  <c:v>Greece</c:v>
                </c:pt>
                <c:pt idx="2">
                  <c:v>Croatia</c:v>
                </c:pt>
                <c:pt idx="3">
                  <c:v>Cypus</c:v>
                </c:pt>
                <c:pt idx="4">
                  <c:v>Bulgaria</c:v>
                </c:pt>
                <c:pt idx="5">
                  <c:v>Spain</c:v>
                </c:pt>
                <c:pt idx="6">
                  <c:v>Netherlands</c:v>
                </c:pt>
                <c:pt idx="7">
                  <c:v>Portugal</c:v>
                </c:pt>
                <c:pt idx="8">
                  <c:v>France</c:v>
                </c:pt>
                <c:pt idx="9">
                  <c:v>Denmark</c:v>
                </c:pt>
                <c:pt idx="10">
                  <c:v>Belgium</c:v>
                </c:pt>
                <c:pt idx="11">
                  <c:v>Germany</c:v>
                </c:pt>
                <c:pt idx="12">
                  <c:v>Romania</c:v>
                </c:pt>
                <c:pt idx="13">
                  <c:v>Hungary</c:v>
                </c:pt>
                <c:pt idx="14">
                  <c:v>Italy</c:v>
                </c:pt>
                <c:pt idx="15">
                  <c:v>Austria</c:v>
                </c:pt>
                <c:pt idx="16">
                  <c:v>Finland</c:v>
                </c:pt>
                <c:pt idx="17">
                  <c:v>Estonia</c:v>
                </c:pt>
                <c:pt idx="18">
                  <c:v>Slovenia</c:v>
                </c:pt>
                <c:pt idx="19">
                  <c:v>Sweden</c:v>
                </c:pt>
                <c:pt idx="20">
                  <c:v>Luxembourg</c:v>
                </c:pt>
                <c:pt idx="21">
                  <c:v>Slovakia</c:v>
                </c:pt>
                <c:pt idx="22">
                  <c:v>Latvia</c:v>
                </c:pt>
                <c:pt idx="23">
                  <c:v>Poland</c:v>
                </c:pt>
                <c:pt idx="24">
                  <c:v>Czechia</c:v>
                </c:pt>
                <c:pt idx="25">
                  <c:v>Lithuania</c:v>
                </c:pt>
                <c:pt idx="26">
                  <c:v>UK</c:v>
                </c:pt>
                <c:pt idx="27">
                  <c:v>Ireland</c:v>
                </c:pt>
              </c:strCache>
            </c:strRef>
          </c:cat>
          <c:val>
            <c:numRef>
              <c:f>'46. ábra'!$C$3:$C$30</c:f>
              <c:numCache>
                <c:formatCode>0.0</c:formatCode>
                <c:ptCount val="28"/>
                <c:pt idx="0">
                  <c:v>1.4036639314809722</c:v>
                </c:pt>
                <c:pt idx="1">
                  <c:v>0.90701326474800403</c:v>
                </c:pt>
                <c:pt idx="2">
                  <c:v>1.4227399665963283</c:v>
                </c:pt>
                <c:pt idx="3">
                  <c:v>1.5418867507132319</c:v>
                </c:pt>
                <c:pt idx="4">
                  <c:v>1.7043816137292609</c:v>
                </c:pt>
                <c:pt idx="5">
                  <c:v>0.95932856368678854</c:v>
                </c:pt>
                <c:pt idx="6">
                  <c:v>0.1184550276174221</c:v>
                </c:pt>
                <c:pt idx="7">
                  <c:v>1.5520801475878203</c:v>
                </c:pt>
                <c:pt idx="8">
                  <c:v>-0.84112941982253742</c:v>
                </c:pt>
                <c:pt idx="9">
                  <c:v>0.34498144910264106</c:v>
                </c:pt>
                <c:pt idx="10">
                  <c:v>-0.72048424429277647</c:v>
                </c:pt>
                <c:pt idx="11">
                  <c:v>-0.70365194888499261</c:v>
                </c:pt>
                <c:pt idx="12">
                  <c:v>-0.73811028332112727</c:v>
                </c:pt>
                <c:pt idx="13">
                  <c:v>0.44828656352641216</c:v>
                </c:pt>
                <c:pt idx="14">
                  <c:v>0.57392827581286987</c:v>
                </c:pt>
                <c:pt idx="15">
                  <c:v>0.61834559949500267</c:v>
                </c:pt>
                <c:pt idx="16">
                  <c:v>0.19560556964878539</c:v>
                </c:pt>
                <c:pt idx="17">
                  <c:v>1.5390196301201431</c:v>
                </c:pt>
                <c:pt idx="18">
                  <c:v>1.858987073254676</c:v>
                </c:pt>
                <c:pt idx="19">
                  <c:v>0.35254084075697989</c:v>
                </c:pt>
                <c:pt idx="20">
                  <c:v>-0.13622750009863704</c:v>
                </c:pt>
                <c:pt idx="21">
                  <c:v>0.93433269997092205</c:v>
                </c:pt>
                <c:pt idx="22">
                  <c:v>2.3795206917947445</c:v>
                </c:pt>
                <c:pt idx="23">
                  <c:v>1.4507950389655024</c:v>
                </c:pt>
                <c:pt idx="24">
                  <c:v>-0.30338724088549407</c:v>
                </c:pt>
                <c:pt idx="25">
                  <c:v>3.4859327460894987</c:v>
                </c:pt>
                <c:pt idx="26">
                  <c:v>5.8686235571512535</c:v>
                </c:pt>
                <c:pt idx="27">
                  <c:v>3.0207596952938545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C-4CD2-8EF8-CDE46BAD955B}"/>
            </c:ext>
          </c:extLst>
        </c:ser>
        <c:ser>
          <c:idx val="1"/>
          <c:order val="1"/>
          <c:tx>
            <c:strRef>
              <c:f>'46. ábra'!$D$1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0C2148"/>
            </a:solidFill>
            <a:ln>
              <a:solidFill>
                <a:srgbClr val="0C2148"/>
              </a:solidFill>
              <a:prstDash val="solid"/>
            </a:ln>
            <a:effectLst/>
          </c:spPr>
          <c:invertIfNegative val="0"/>
          <c:cat>
            <c:strRef>
              <c:f>'46. ábra'!$A$3:$A$30</c:f>
              <c:strCache>
                <c:ptCount val="28"/>
                <c:pt idx="0">
                  <c:v>Malta</c:v>
                </c:pt>
                <c:pt idx="1">
                  <c:v>Greece</c:v>
                </c:pt>
                <c:pt idx="2">
                  <c:v>Croatia</c:v>
                </c:pt>
                <c:pt idx="3">
                  <c:v>Cypus</c:v>
                </c:pt>
                <c:pt idx="4">
                  <c:v>Bulgaria</c:v>
                </c:pt>
                <c:pt idx="5">
                  <c:v>Spain</c:v>
                </c:pt>
                <c:pt idx="6">
                  <c:v>Netherlands</c:v>
                </c:pt>
                <c:pt idx="7">
                  <c:v>Portugal</c:v>
                </c:pt>
                <c:pt idx="8">
                  <c:v>France</c:v>
                </c:pt>
                <c:pt idx="9">
                  <c:v>Denmark</c:v>
                </c:pt>
                <c:pt idx="10">
                  <c:v>Belgium</c:v>
                </c:pt>
                <c:pt idx="11">
                  <c:v>Germany</c:v>
                </c:pt>
                <c:pt idx="12">
                  <c:v>Romania</c:v>
                </c:pt>
                <c:pt idx="13">
                  <c:v>Hungary</c:v>
                </c:pt>
                <c:pt idx="14">
                  <c:v>Italy</c:v>
                </c:pt>
                <c:pt idx="15">
                  <c:v>Austria</c:v>
                </c:pt>
                <c:pt idx="16">
                  <c:v>Finland</c:v>
                </c:pt>
                <c:pt idx="17">
                  <c:v>Estonia</c:v>
                </c:pt>
                <c:pt idx="18">
                  <c:v>Slovenia</c:v>
                </c:pt>
                <c:pt idx="19">
                  <c:v>Sweden</c:v>
                </c:pt>
                <c:pt idx="20">
                  <c:v>Luxembourg</c:v>
                </c:pt>
                <c:pt idx="21">
                  <c:v>Slovakia</c:v>
                </c:pt>
                <c:pt idx="22">
                  <c:v>Latvia</c:v>
                </c:pt>
                <c:pt idx="23">
                  <c:v>Poland</c:v>
                </c:pt>
                <c:pt idx="24">
                  <c:v>Czechia</c:v>
                </c:pt>
                <c:pt idx="25">
                  <c:v>Lithuania</c:v>
                </c:pt>
                <c:pt idx="26">
                  <c:v>UK</c:v>
                </c:pt>
                <c:pt idx="27">
                  <c:v>Ireland</c:v>
                </c:pt>
              </c:strCache>
            </c:strRef>
          </c:cat>
          <c:val>
            <c:numRef>
              <c:f>'46. ábra'!$D$3:$D$30</c:f>
              <c:numCache>
                <c:formatCode>0.0</c:formatCode>
                <c:ptCount val="28"/>
                <c:pt idx="0">
                  <c:v>-6.9217817652980678</c:v>
                </c:pt>
                <c:pt idx="1">
                  <c:v>-6.4975404857405623</c:v>
                </c:pt>
                <c:pt idx="2">
                  <c:v>-8.0619901119713013</c:v>
                </c:pt>
                <c:pt idx="3">
                  <c:v>-5.3610143897532776</c:v>
                </c:pt>
                <c:pt idx="4">
                  <c:v>-2.8863277527417663</c:v>
                </c:pt>
                <c:pt idx="5">
                  <c:v>-2.1846608398035374</c:v>
                </c:pt>
                <c:pt idx="6">
                  <c:v>8.9553645560450867E-2</c:v>
                </c:pt>
                <c:pt idx="7">
                  <c:v>-3.4193127302567081</c:v>
                </c:pt>
                <c:pt idx="8">
                  <c:v>-0.48212045377643592</c:v>
                </c:pt>
                <c:pt idx="9">
                  <c:v>-1.2752106590078771</c:v>
                </c:pt>
                <c:pt idx="10">
                  <c:v>0.35221840848490793</c:v>
                </c:pt>
                <c:pt idx="11">
                  <c:v>0.4159702856420634</c:v>
                </c:pt>
                <c:pt idx="12">
                  <c:v>0.4783101096973521</c:v>
                </c:pt>
                <c:pt idx="13">
                  <c:v>-1.3275579479901363</c:v>
                </c:pt>
                <c:pt idx="14">
                  <c:v>-0.31720474998831644</c:v>
                </c:pt>
                <c:pt idx="15">
                  <c:v>0.10886512243266289</c:v>
                </c:pt>
                <c:pt idx="16">
                  <c:v>-0.57461583561456275</c:v>
                </c:pt>
                <c:pt idx="17">
                  <c:v>-1.8609590210984148</c:v>
                </c:pt>
                <c:pt idx="18">
                  <c:v>-1.0069733035204695</c:v>
                </c:pt>
                <c:pt idx="19">
                  <c:v>9.8908571592942376E-2</c:v>
                </c:pt>
                <c:pt idx="20">
                  <c:v>-1.0580910277866735</c:v>
                </c:pt>
                <c:pt idx="21">
                  <c:v>-1.5007681911399118E-2</c:v>
                </c:pt>
                <c:pt idx="22">
                  <c:v>-1.1250823564540671</c:v>
                </c:pt>
                <c:pt idx="23">
                  <c:v>1.186175712275972E-2</c:v>
                </c:pt>
                <c:pt idx="24">
                  <c:v>6.5922791141920678E-2</c:v>
                </c:pt>
                <c:pt idx="25">
                  <c:v>0.15982715361619704</c:v>
                </c:pt>
                <c:pt idx="26">
                  <c:v>-4.4997675697950221</c:v>
                </c:pt>
                <c:pt idx="27">
                  <c:v>4.6125980026516444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5C-4CD2-8EF8-CDE46BAD955B}"/>
            </c:ext>
          </c:extLst>
        </c:ser>
        <c:ser>
          <c:idx val="2"/>
          <c:order val="2"/>
          <c:tx>
            <c:strRef>
              <c:f>'46. ábra'!$E$1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  <a:prstDash val="solid"/>
            </a:ln>
            <a:effectLst/>
          </c:spPr>
          <c:invertIfNegative val="0"/>
          <c:cat>
            <c:strRef>
              <c:f>'46. ábra'!$A$3:$A$30</c:f>
              <c:strCache>
                <c:ptCount val="28"/>
                <c:pt idx="0">
                  <c:v>Malta</c:v>
                </c:pt>
                <c:pt idx="1">
                  <c:v>Greece</c:v>
                </c:pt>
                <c:pt idx="2">
                  <c:v>Croatia</c:v>
                </c:pt>
                <c:pt idx="3">
                  <c:v>Cypus</c:v>
                </c:pt>
                <c:pt idx="4">
                  <c:v>Bulgaria</c:v>
                </c:pt>
                <c:pt idx="5">
                  <c:v>Spain</c:v>
                </c:pt>
                <c:pt idx="6">
                  <c:v>Netherlands</c:v>
                </c:pt>
                <c:pt idx="7">
                  <c:v>Portugal</c:v>
                </c:pt>
                <c:pt idx="8">
                  <c:v>France</c:v>
                </c:pt>
                <c:pt idx="9">
                  <c:v>Denmark</c:v>
                </c:pt>
                <c:pt idx="10">
                  <c:v>Belgium</c:v>
                </c:pt>
                <c:pt idx="11">
                  <c:v>Germany</c:v>
                </c:pt>
                <c:pt idx="12">
                  <c:v>Romania</c:v>
                </c:pt>
                <c:pt idx="13">
                  <c:v>Hungary</c:v>
                </c:pt>
                <c:pt idx="14">
                  <c:v>Italy</c:v>
                </c:pt>
                <c:pt idx="15">
                  <c:v>Austria</c:v>
                </c:pt>
                <c:pt idx="16">
                  <c:v>Finland</c:v>
                </c:pt>
                <c:pt idx="17">
                  <c:v>Estonia</c:v>
                </c:pt>
                <c:pt idx="18">
                  <c:v>Slovenia</c:v>
                </c:pt>
                <c:pt idx="19">
                  <c:v>Sweden</c:v>
                </c:pt>
                <c:pt idx="20">
                  <c:v>Luxembourg</c:v>
                </c:pt>
                <c:pt idx="21">
                  <c:v>Slovakia</c:v>
                </c:pt>
                <c:pt idx="22">
                  <c:v>Latvia</c:v>
                </c:pt>
                <c:pt idx="23">
                  <c:v>Poland</c:v>
                </c:pt>
                <c:pt idx="24">
                  <c:v>Czechia</c:v>
                </c:pt>
                <c:pt idx="25">
                  <c:v>Lithuania</c:v>
                </c:pt>
                <c:pt idx="26">
                  <c:v>UK</c:v>
                </c:pt>
                <c:pt idx="27">
                  <c:v>Ireland</c:v>
                </c:pt>
              </c:strCache>
            </c:strRef>
          </c:cat>
          <c:val>
            <c:numRef>
              <c:f>'46. ábra'!$E$3:$E$30</c:f>
              <c:numCache>
                <c:formatCode>0.0</c:formatCode>
                <c:ptCount val="28"/>
                <c:pt idx="0">
                  <c:v>-1.4258375223031692</c:v>
                </c:pt>
                <c:pt idx="1">
                  <c:v>0.37231776581974596</c:v>
                </c:pt>
                <c:pt idx="2">
                  <c:v>1.4824217313887895</c:v>
                </c:pt>
                <c:pt idx="3">
                  <c:v>0.46517272382928487</c:v>
                </c:pt>
                <c:pt idx="4">
                  <c:v>0.42866482151892038</c:v>
                </c:pt>
                <c:pt idx="5">
                  <c:v>0.12492383592673353</c:v>
                </c:pt>
                <c:pt idx="6">
                  <c:v>-0.72616533380500115</c:v>
                </c:pt>
                <c:pt idx="7">
                  <c:v>0.7412370697536903</c:v>
                </c:pt>
                <c:pt idx="8">
                  <c:v>0.12760564297352062</c:v>
                </c:pt>
                <c:pt idx="9">
                  <c:v>3.7513932960877128E-2</c:v>
                </c:pt>
                <c:pt idx="10">
                  <c:v>-0.41025115426833347</c:v>
                </c:pt>
                <c:pt idx="11">
                  <c:v>0.12357403027373826</c:v>
                </c:pt>
                <c:pt idx="12">
                  <c:v>-3.1564927458129999E-2</c:v>
                </c:pt>
                <c:pt idx="13">
                  <c:v>0.89547504207537076</c:v>
                </c:pt>
                <c:pt idx="14">
                  <c:v>0.32448850288525666</c:v>
                </c:pt>
                <c:pt idx="15">
                  <c:v>-0.31420859765610853</c:v>
                </c:pt>
                <c:pt idx="16">
                  <c:v>0.93483868789558533</c:v>
                </c:pt>
                <c:pt idx="17">
                  <c:v>1.2526085760927352</c:v>
                </c:pt>
                <c:pt idx="18">
                  <c:v>-5.3784468465880364E-2</c:v>
                </c:pt>
                <c:pt idx="19">
                  <c:v>0.84566601917665851</c:v>
                </c:pt>
                <c:pt idx="20">
                  <c:v>2.8704850151101482</c:v>
                </c:pt>
                <c:pt idx="21">
                  <c:v>0.30948582312179451</c:v>
                </c:pt>
                <c:pt idx="22">
                  <c:v>0.82423993511268812</c:v>
                </c:pt>
                <c:pt idx="23">
                  <c:v>0.6384439705096443</c:v>
                </c:pt>
                <c:pt idx="24">
                  <c:v>3.0264227694345354</c:v>
                </c:pt>
                <c:pt idx="25">
                  <c:v>0.86684293430678894</c:v>
                </c:pt>
                <c:pt idx="26">
                  <c:v>1.6983674467791641</c:v>
                </c:pt>
                <c:pt idx="27">
                  <c:v>-1.4368193295068785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5C-4CD2-8EF8-CDE46BAD955B}"/>
            </c:ext>
          </c:extLst>
        </c:ser>
        <c:ser>
          <c:idx val="3"/>
          <c:order val="3"/>
          <c:tx>
            <c:strRef>
              <c:f>'46. ábra'!$F$1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rgbClr val="F6A800"/>
            </a:solidFill>
            <a:ln>
              <a:solidFill>
                <a:srgbClr val="F6A800"/>
              </a:solidFill>
              <a:prstDash val="solid"/>
            </a:ln>
            <a:effectLst/>
          </c:spPr>
          <c:invertIfNegative val="0"/>
          <c:cat>
            <c:strRef>
              <c:f>'46. ábra'!$A$3:$A$30</c:f>
              <c:strCache>
                <c:ptCount val="28"/>
                <c:pt idx="0">
                  <c:v>Malta</c:v>
                </c:pt>
                <c:pt idx="1">
                  <c:v>Greece</c:v>
                </c:pt>
                <c:pt idx="2">
                  <c:v>Croatia</c:v>
                </c:pt>
                <c:pt idx="3">
                  <c:v>Cypus</c:v>
                </c:pt>
                <c:pt idx="4">
                  <c:v>Bulgaria</c:v>
                </c:pt>
                <c:pt idx="5">
                  <c:v>Spain</c:v>
                </c:pt>
                <c:pt idx="6">
                  <c:v>Netherlands</c:v>
                </c:pt>
                <c:pt idx="7">
                  <c:v>Portugal</c:v>
                </c:pt>
                <c:pt idx="8">
                  <c:v>France</c:v>
                </c:pt>
                <c:pt idx="9">
                  <c:v>Denmark</c:v>
                </c:pt>
                <c:pt idx="10">
                  <c:v>Belgium</c:v>
                </c:pt>
                <c:pt idx="11">
                  <c:v>Germany</c:v>
                </c:pt>
                <c:pt idx="12">
                  <c:v>Romania</c:v>
                </c:pt>
                <c:pt idx="13">
                  <c:v>Hungary</c:v>
                </c:pt>
                <c:pt idx="14">
                  <c:v>Italy</c:v>
                </c:pt>
                <c:pt idx="15">
                  <c:v>Austria</c:v>
                </c:pt>
                <c:pt idx="16">
                  <c:v>Finland</c:v>
                </c:pt>
                <c:pt idx="17">
                  <c:v>Estonia</c:v>
                </c:pt>
                <c:pt idx="18">
                  <c:v>Slovenia</c:v>
                </c:pt>
                <c:pt idx="19">
                  <c:v>Sweden</c:v>
                </c:pt>
                <c:pt idx="20">
                  <c:v>Luxembourg</c:v>
                </c:pt>
                <c:pt idx="21">
                  <c:v>Slovakia</c:v>
                </c:pt>
                <c:pt idx="22">
                  <c:v>Latvia</c:v>
                </c:pt>
                <c:pt idx="23">
                  <c:v>Poland</c:v>
                </c:pt>
                <c:pt idx="24">
                  <c:v>Czechia</c:v>
                </c:pt>
                <c:pt idx="25">
                  <c:v>Lithuania</c:v>
                </c:pt>
                <c:pt idx="26">
                  <c:v>UK</c:v>
                </c:pt>
                <c:pt idx="27">
                  <c:v>Ireland</c:v>
                </c:pt>
              </c:strCache>
            </c:strRef>
          </c:cat>
          <c:val>
            <c:numRef>
              <c:f>'46. ábra'!$F$3:$F$30</c:f>
              <c:numCache>
                <c:formatCode>0.0</c:formatCode>
                <c:ptCount val="28"/>
                <c:pt idx="0">
                  <c:v>-2.0789145535526465E-2</c:v>
                </c:pt>
                <c:pt idx="1">
                  <c:v>0.11872685647976833</c:v>
                </c:pt>
                <c:pt idx="2">
                  <c:v>0.82190984452542004</c:v>
                </c:pt>
                <c:pt idx="3">
                  <c:v>-0.39818534662217164</c:v>
                </c:pt>
                <c:pt idx="4">
                  <c:v>-1.3162962786826504</c:v>
                </c:pt>
                <c:pt idx="5">
                  <c:v>-7.8176249906161122E-2</c:v>
                </c:pt>
                <c:pt idx="6">
                  <c:v>-0.61883146599009642</c:v>
                </c:pt>
                <c:pt idx="7">
                  <c:v>1.8668497336461698E-2</c:v>
                </c:pt>
                <c:pt idx="8">
                  <c:v>0.10712143891564141</c:v>
                </c:pt>
                <c:pt idx="9">
                  <c:v>-0.12112546769068544</c:v>
                </c:pt>
                <c:pt idx="10">
                  <c:v>-0.13455096199383654</c:v>
                </c:pt>
                <c:pt idx="11">
                  <c:v>2.2797257682602101E-2</c:v>
                </c:pt>
                <c:pt idx="12">
                  <c:v>0.27465285962324515</c:v>
                </c:pt>
                <c:pt idx="13">
                  <c:v>0.18324750759425112</c:v>
                </c:pt>
                <c:pt idx="14">
                  <c:v>-7.6148333158952752E-2</c:v>
                </c:pt>
                <c:pt idx="15">
                  <c:v>0.11229851294753068</c:v>
                </c:pt>
                <c:pt idx="16">
                  <c:v>-2.4289284598206784E-2</c:v>
                </c:pt>
                <c:pt idx="17">
                  <c:v>-0.17036064661181904</c:v>
                </c:pt>
                <c:pt idx="18">
                  <c:v>0.11293387218370654</c:v>
                </c:pt>
                <c:pt idx="19">
                  <c:v>-0.30456821603291395</c:v>
                </c:pt>
                <c:pt idx="20">
                  <c:v>-0.65823838860924688</c:v>
                </c:pt>
                <c:pt idx="21">
                  <c:v>0.23037918733013507</c:v>
                </c:pt>
                <c:pt idx="22">
                  <c:v>0.15984475074966653</c:v>
                </c:pt>
                <c:pt idx="23">
                  <c:v>0.23783534929776001</c:v>
                </c:pt>
                <c:pt idx="24">
                  <c:v>-0.11688948345973027</c:v>
                </c:pt>
                <c:pt idx="25">
                  <c:v>-0.39707031630785705</c:v>
                </c:pt>
                <c:pt idx="26">
                  <c:v>1.2361041338463137</c:v>
                </c:pt>
                <c:pt idx="27">
                  <c:v>4.0020182436673046E-2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5C-4CD2-8EF8-CDE46BAD9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7982288"/>
        <c:axId val="1007981960"/>
      </c:barChart>
      <c:lineChart>
        <c:grouping val="standard"/>
        <c:varyColors val="0"/>
        <c:ser>
          <c:idx val="4"/>
          <c:order val="4"/>
          <c:spPr>
            <a:ln w="28575" cap="rnd">
              <a:solidFill>
                <a:srgbClr val="669933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C-4CD2-8EF8-CDE46BAD9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946584"/>
        <c:axId val="995944288"/>
      </c:lineChart>
      <c:catAx>
        <c:axId val="1007982288"/>
        <c:scaling>
          <c:orientation val="minMax"/>
        </c:scaling>
        <c:delete val="0"/>
        <c:axPos val="b"/>
        <c:numFmt formatCode="mmm\.dd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7981960"/>
        <c:crosses val="autoZero"/>
        <c:auto val="1"/>
        <c:lblAlgn val="ctr"/>
        <c:lblOffset val="100"/>
        <c:tickLblSkip val="1"/>
        <c:noMultiLvlLbl val="0"/>
      </c:catAx>
      <c:valAx>
        <c:axId val="100798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1378383102892041"/>
              <c:y val="1.34220942897443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7982288"/>
        <c:crosses val="autoZero"/>
        <c:crossBetween val="between"/>
      </c:valAx>
      <c:valAx>
        <c:axId val="995944288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2795813492063486"/>
              <c:y val="1.34236111111111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5946584"/>
        <c:crosses val="max"/>
        <c:crossBetween val="between"/>
      </c:valAx>
      <c:catAx>
        <c:axId val="995946584"/>
        <c:scaling>
          <c:orientation val="minMax"/>
        </c:scaling>
        <c:delete val="1"/>
        <c:axPos val="b"/>
        <c:majorTickMark val="out"/>
        <c:minorTickMark val="none"/>
        <c:tickLblPos val="nextTo"/>
        <c:crossAx val="9959442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1.2966666666666666E-2"/>
          <c:y val="0.82483402777777781"/>
          <c:w val="0.97659537275105235"/>
          <c:h val="8.2561458333333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92080729538166728"/>
          <c:h val="0.5353255676071566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'64. ábra'!$A$6</c:f>
              <c:strCache>
                <c:ptCount val="1"/>
                <c:pt idx="0">
                  <c:v>Maturing debt, given year</c:v>
                </c:pt>
              </c:strCache>
            </c:strRef>
          </c:tx>
          <c:spPr>
            <a:solidFill>
              <a:schemeClr val="accent1">
                <a:alpha val="9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'64. ábra'!$C$1:$BW$2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'64. ábra'!$C$6:$BW$6</c:f>
              <c:numCache>
                <c:formatCode>0.0</c:formatCode>
                <c:ptCount val="73"/>
                <c:pt idx="0">
                  <c:v>23.814928713464901</c:v>
                </c:pt>
                <c:pt idx="1">
                  <c:v>17.694253543812025</c:v>
                </c:pt>
                <c:pt idx="2">
                  <c:v>21.879021694236343</c:v>
                </c:pt>
                <c:pt idx="3">
                  <c:v>24.947452894929022</c:v>
                </c:pt>
                <c:pt idx="4">
                  <c:v>22.325394392045382</c:v>
                </c:pt>
                <c:pt idx="5">
                  <c:v>17.840357144918581</c:v>
                </c:pt>
                <c:pt idx="6">
                  <c:v>16.901959548559862</c:v>
                </c:pt>
                <c:pt idx="7">
                  <c:v>13.934217419644455</c:v>
                </c:pt>
                <c:pt idx="8">
                  <c:v>12.742149112238371</c:v>
                </c:pt>
                <c:pt idx="9">
                  <c:v>10.993995941919627</c:v>
                </c:pt>
                <c:pt idx="10">
                  <c:v>10.171420029289857</c:v>
                </c:pt>
                <c:pt idx="11">
                  <c:v>9.4888190167973878</c:v>
                </c:pt>
                <c:pt idx="12">
                  <c:v>9.0107454955571473</c:v>
                </c:pt>
                <c:pt idx="15">
                  <c:v>12.296355559298481</c:v>
                </c:pt>
                <c:pt idx="16">
                  <c:v>11.106730035296945</c:v>
                </c:pt>
                <c:pt idx="17">
                  <c:v>11.692779849487856</c:v>
                </c:pt>
                <c:pt idx="18">
                  <c:v>11.91537284163199</c:v>
                </c:pt>
                <c:pt idx="19">
                  <c:v>12.186589530600052</c:v>
                </c:pt>
                <c:pt idx="20">
                  <c:v>12.638651490810263</c:v>
                </c:pt>
                <c:pt idx="21">
                  <c:v>16.275399458648838</c:v>
                </c:pt>
                <c:pt idx="22">
                  <c:v>16.993425633147172</c:v>
                </c:pt>
                <c:pt idx="23">
                  <c:v>21.437041740953937</c:v>
                </c:pt>
                <c:pt idx="24">
                  <c:v>25.335901199660647</c:v>
                </c:pt>
                <c:pt idx="25">
                  <c:v>44.455294437624985</c:v>
                </c:pt>
                <c:pt idx="26">
                  <c:v>38.300140990561609</c:v>
                </c:pt>
                <c:pt idx="27">
                  <c:v>36.536313147014042</c:v>
                </c:pt>
                <c:pt idx="30">
                  <c:v>10.454743381666361</c:v>
                </c:pt>
                <c:pt idx="31">
                  <c:v>9.6115251353412638</c:v>
                </c:pt>
                <c:pt idx="32">
                  <c:v>12.328885394963748</c:v>
                </c:pt>
                <c:pt idx="33">
                  <c:v>10.107146733005536</c:v>
                </c:pt>
                <c:pt idx="34">
                  <c:v>8.4836124501487014</c:v>
                </c:pt>
                <c:pt idx="35">
                  <c:v>8.4721634335092997</c:v>
                </c:pt>
                <c:pt idx="36">
                  <c:v>8.8488183841238417</c:v>
                </c:pt>
                <c:pt idx="37">
                  <c:v>6.915713028169014</c:v>
                </c:pt>
                <c:pt idx="38">
                  <c:v>7.707995694980128</c:v>
                </c:pt>
                <c:pt idx="39">
                  <c:v>11.029893291229111</c:v>
                </c:pt>
                <c:pt idx="40">
                  <c:v>9.7251991001338389</c:v>
                </c:pt>
                <c:pt idx="41">
                  <c:v>8.642780622976451</c:v>
                </c:pt>
                <c:pt idx="42">
                  <c:v>9.5003215727184802</c:v>
                </c:pt>
                <c:pt idx="45">
                  <c:v>22.494853849504533</c:v>
                </c:pt>
                <c:pt idx="46">
                  <c:v>20.687866625501698</c:v>
                </c:pt>
                <c:pt idx="47">
                  <c:v>33.892522003986471</c:v>
                </c:pt>
                <c:pt idx="48">
                  <c:v>33.21774068580789</c:v>
                </c:pt>
                <c:pt idx="49">
                  <c:v>29.916556351528605</c:v>
                </c:pt>
                <c:pt idx="50">
                  <c:v>22.056154798827155</c:v>
                </c:pt>
                <c:pt idx="51">
                  <c:v>18.257050853636308</c:v>
                </c:pt>
                <c:pt idx="52">
                  <c:v>19.56718429420124</c:v>
                </c:pt>
                <c:pt idx="53">
                  <c:v>20.509537355088021</c:v>
                </c:pt>
                <c:pt idx="54">
                  <c:v>24.041054540183101</c:v>
                </c:pt>
                <c:pt idx="55">
                  <c:v>42.438336467500633</c:v>
                </c:pt>
                <c:pt idx="56">
                  <c:v>45.982238731250234</c:v>
                </c:pt>
                <c:pt idx="57">
                  <c:v>43.952543926437393</c:v>
                </c:pt>
                <c:pt idx="60">
                  <c:v>0</c:v>
                </c:pt>
                <c:pt idx="61">
                  <c:v>11.929553418534226</c:v>
                </c:pt>
                <c:pt idx="62">
                  <c:v>9.1796854717349596</c:v>
                </c:pt>
                <c:pt idx="63">
                  <c:v>10.320792901188149</c:v>
                </c:pt>
                <c:pt idx="64">
                  <c:v>10.628441614016342</c:v>
                </c:pt>
                <c:pt idx="65">
                  <c:v>9.5341208439449527</c:v>
                </c:pt>
                <c:pt idx="66">
                  <c:v>8.1401336332404632</c:v>
                </c:pt>
                <c:pt idx="67">
                  <c:v>6.1523003736950734</c:v>
                </c:pt>
                <c:pt idx="68">
                  <c:v>6.9903175181989381</c:v>
                </c:pt>
                <c:pt idx="69">
                  <c:v>6.543713218918275</c:v>
                </c:pt>
                <c:pt idx="70">
                  <c:v>7.0608662865618621</c:v>
                </c:pt>
                <c:pt idx="71">
                  <c:v>6.733117090048256</c:v>
                </c:pt>
                <c:pt idx="72">
                  <c:v>6.55437927046178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D-4BAF-A721-69FDA3D3CF39}"/>
            </c:ext>
          </c:extLst>
        </c:ser>
        <c:ser>
          <c:idx val="2"/>
          <c:order val="2"/>
          <c:tx>
            <c:strRef>
              <c:f>'64. ábra'!$A$7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'64. ábra'!$C$1:$BW$2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'64. ábra'!$C$7:$BW$7</c:f>
              <c:numCache>
                <c:formatCode>0.0</c:formatCode>
                <c:ptCount val="73"/>
                <c:pt idx="0">
                  <c:v>7.6537160945501963</c:v>
                </c:pt>
                <c:pt idx="1">
                  <c:v>6.7219430220207016E-2</c:v>
                </c:pt>
                <c:pt idx="2">
                  <c:v>-1.0541987125394796</c:v>
                </c:pt>
                <c:pt idx="3">
                  <c:v>-0.54021131795673005</c:v>
                </c:pt>
                <c:pt idx="4">
                  <c:v>-4.5149341280895401</c:v>
                </c:pt>
                <c:pt idx="5">
                  <c:v>-6.1323181901492028</c:v>
                </c:pt>
                <c:pt idx="6">
                  <c:v>-4.1573800661469953</c:v>
                </c:pt>
                <c:pt idx="7">
                  <c:v>-5.8463059450815011</c:v>
                </c:pt>
                <c:pt idx="8">
                  <c:v>-3.0003288550506801</c:v>
                </c:pt>
                <c:pt idx="9">
                  <c:v>-1.4154672728863569</c:v>
                </c:pt>
                <c:pt idx="10">
                  <c:v>-0.73804786597174477</c:v>
                </c:pt>
                <c:pt idx="11">
                  <c:v>-0.8534715150883897</c:v>
                </c:pt>
                <c:pt idx="12">
                  <c:v>-0.30807205580392893</c:v>
                </c:pt>
                <c:pt idx="15">
                  <c:v>1.1316473413717516</c:v>
                </c:pt>
                <c:pt idx="16">
                  <c:v>1.9040317766021533</c:v>
                </c:pt>
                <c:pt idx="17">
                  <c:v>3.1347065658470648</c:v>
                </c:pt>
                <c:pt idx="18">
                  <c:v>1.8538453062356284</c:v>
                </c:pt>
                <c:pt idx="19">
                  <c:v>-0.29064152735351978</c:v>
                </c:pt>
                <c:pt idx="20">
                  <c:v>-1.6711519280350788</c:v>
                </c:pt>
                <c:pt idx="21">
                  <c:v>-1.4686462372950093</c:v>
                </c:pt>
                <c:pt idx="22">
                  <c:v>-3.7209266675156956</c:v>
                </c:pt>
                <c:pt idx="23">
                  <c:v>-2.5454205255632587</c:v>
                </c:pt>
                <c:pt idx="24">
                  <c:v>-2.2103931788173825</c:v>
                </c:pt>
                <c:pt idx="25">
                  <c:v>-1.1369903353213393</c:v>
                </c:pt>
                <c:pt idx="26">
                  <c:v>-0.77736887648988262</c:v>
                </c:pt>
                <c:pt idx="27">
                  <c:v>-4.2355851339239647</c:v>
                </c:pt>
                <c:pt idx="30">
                  <c:v>7.7710271548506764</c:v>
                </c:pt>
                <c:pt idx="31">
                  <c:v>4.4441381098864019</c:v>
                </c:pt>
                <c:pt idx="32">
                  <c:v>6.4228401264025408</c:v>
                </c:pt>
                <c:pt idx="33">
                  <c:v>5.177388325207537</c:v>
                </c:pt>
                <c:pt idx="34">
                  <c:v>2.2947487336035564</c:v>
                </c:pt>
                <c:pt idx="35">
                  <c:v>1.1628997515681179</c:v>
                </c:pt>
                <c:pt idx="36">
                  <c:v>1.1742963197376768</c:v>
                </c:pt>
                <c:pt idx="37">
                  <c:v>-0.1236487464675521</c:v>
                </c:pt>
                <c:pt idx="38">
                  <c:v>-0.31351449325421621</c:v>
                </c:pt>
                <c:pt idx="39">
                  <c:v>0.48717160387770303</c:v>
                </c:pt>
                <c:pt idx="40">
                  <c:v>-0.23790032018782847</c:v>
                </c:pt>
                <c:pt idx="41">
                  <c:v>-1.4752538160450921</c:v>
                </c:pt>
                <c:pt idx="42">
                  <c:v>-3.5974358087866816</c:v>
                </c:pt>
                <c:pt idx="45">
                  <c:v>9.1092395851898385</c:v>
                </c:pt>
                <c:pt idx="46">
                  <c:v>3.8080617078239385</c:v>
                </c:pt>
                <c:pt idx="47">
                  <c:v>3.5348965444421143</c:v>
                </c:pt>
                <c:pt idx="48">
                  <c:v>4.7713678659832128</c:v>
                </c:pt>
                <c:pt idx="49">
                  <c:v>-0.43383888974212947</c:v>
                </c:pt>
                <c:pt idx="50">
                  <c:v>0.7221079750217263</c:v>
                </c:pt>
                <c:pt idx="51">
                  <c:v>0.40487794005236677</c:v>
                </c:pt>
                <c:pt idx="52">
                  <c:v>0.56965484733149796</c:v>
                </c:pt>
                <c:pt idx="53">
                  <c:v>2.082996613264406</c:v>
                </c:pt>
                <c:pt idx="54">
                  <c:v>3.1270886986394553</c:v>
                </c:pt>
                <c:pt idx="55">
                  <c:v>2.4297948170782804</c:v>
                </c:pt>
                <c:pt idx="56">
                  <c:v>1.1283201868211006</c:v>
                </c:pt>
                <c:pt idx="57">
                  <c:v>-9.1008272980959044E-3</c:v>
                </c:pt>
                <c:pt idx="60">
                  <c:v>12.058731155778895</c:v>
                </c:pt>
                <c:pt idx="61">
                  <c:v>4.4770421813082297</c:v>
                </c:pt>
                <c:pt idx="62">
                  <c:v>4.5839565513556932</c:v>
                </c:pt>
                <c:pt idx="63">
                  <c:v>3.5760072425463147</c:v>
                </c:pt>
                <c:pt idx="64">
                  <c:v>2.5193303737986015</c:v>
                </c:pt>
                <c:pt idx="65">
                  <c:v>-1.0861789750465809</c:v>
                </c:pt>
                <c:pt idx="66">
                  <c:v>-2.0107484754652494</c:v>
                </c:pt>
                <c:pt idx="67">
                  <c:v>-1.3630091225265837</c:v>
                </c:pt>
                <c:pt idx="68">
                  <c:v>-1.5571359518463941</c:v>
                </c:pt>
                <c:pt idx="69">
                  <c:v>1.6706597906369465</c:v>
                </c:pt>
                <c:pt idx="70">
                  <c:v>2.5142217790659522</c:v>
                </c:pt>
                <c:pt idx="71">
                  <c:v>2.3011934818254578</c:v>
                </c:pt>
                <c:pt idx="72">
                  <c:v>2.7061981914525179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D-4BAF-A721-69FDA3D3C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198740224"/>
        <c:axId val="198754304"/>
      </c:barChart>
      <c:lineChart>
        <c:grouping val="standard"/>
        <c:varyColors val="0"/>
        <c:ser>
          <c:idx val="0"/>
          <c:order val="0"/>
          <c:tx>
            <c:strRef>
              <c:f>'64. ábra'!$A$5</c:f>
              <c:strCache>
                <c:ptCount val="1"/>
                <c:pt idx="0">
                  <c:v>Gross financing need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2-EDDD-4BAF-A721-69FDA3D3CF3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EDDD-4BAF-A721-69FDA3D3CF3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4-EDDD-4BAF-A721-69FDA3D3CF3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5-EDDD-4BAF-A721-69FDA3D3CF3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6-EDDD-4BAF-A721-69FDA3D3CF3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7-EDDD-4BAF-A721-69FDA3D3CF3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8-EDDD-4BAF-A721-69FDA3D3CF3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9-EDDD-4BAF-A721-69FDA3D3CF3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A-EDDD-4BAF-A721-69FDA3D3CF3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B-EDDD-4BAF-A721-69FDA3D3CF39}"/>
              </c:ext>
            </c:extLst>
          </c:dPt>
          <c:cat>
            <c:multiLvlStrRef>
              <c:f>'64. ábra'!$C$1:$BW$2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'64. ábra'!$C$5:$BW$5</c:f>
              <c:numCache>
                <c:formatCode>0.0</c:formatCode>
                <c:ptCount val="73"/>
                <c:pt idx="0">
                  <c:v>31.4686448080151</c:v>
                </c:pt>
                <c:pt idx="1">
                  <c:v>17.76147297403223</c:v>
                </c:pt>
                <c:pt idx="2">
                  <c:v>20.824822981696862</c:v>
                </c:pt>
                <c:pt idx="3">
                  <c:v>24.407241576972293</c:v>
                </c:pt>
                <c:pt idx="4">
                  <c:v>17.810460263955843</c:v>
                </c:pt>
                <c:pt idx="5">
                  <c:v>11.708038954769378</c:v>
                </c:pt>
                <c:pt idx="6">
                  <c:v>12.744579482412867</c:v>
                </c:pt>
                <c:pt idx="7">
                  <c:v>8.0879114745629543</c:v>
                </c:pt>
                <c:pt idx="8">
                  <c:v>9.7418202571876904</c:v>
                </c:pt>
                <c:pt idx="9">
                  <c:v>9.57852866903327</c:v>
                </c:pt>
                <c:pt idx="10">
                  <c:v>9.4333721633181131</c:v>
                </c:pt>
                <c:pt idx="11">
                  <c:v>8.6353475017089973</c:v>
                </c:pt>
                <c:pt idx="12">
                  <c:v>8.7026734397532177</c:v>
                </c:pt>
                <c:pt idx="15">
                  <c:v>13.428002900670233</c:v>
                </c:pt>
                <c:pt idx="16">
                  <c:v>13.010761811899098</c:v>
                </c:pt>
                <c:pt idx="17">
                  <c:v>14.827486415334921</c:v>
                </c:pt>
                <c:pt idx="18">
                  <c:v>13.769218147867619</c:v>
                </c:pt>
                <c:pt idx="19">
                  <c:v>11.895948003246533</c:v>
                </c:pt>
                <c:pt idx="20">
                  <c:v>10.967499562775185</c:v>
                </c:pt>
                <c:pt idx="21">
                  <c:v>14.806753221353828</c:v>
                </c:pt>
                <c:pt idx="22">
                  <c:v>13.272498965631478</c:v>
                </c:pt>
                <c:pt idx="23">
                  <c:v>18.891621215390678</c:v>
                </c:pt>
                <c:pt idx="24">
                  <c:v>23.125508020843263</c:v>
                </c:pt>
                <c:pt idx="25">
                  <c:v>43.318304102303649</c:v>
                </c:pt>
                <c:pt idx="26">
                  <c:v>37.522772114071728</c:v>
                </c:pt>
                <c:pt idx="27">
                  <c:v>32.30072801309008</c:v>
                </c:pt>
                <c:pt idx="30">
                  <c:v>18.225770536517039</c:v>
                </c:pt>
                <c:pt idx="31">
                  <c:v>14.055663245227667</c:v>
                </c:pt>
                <c:pt idx="32">
                  <c:v>18.751725521366289</c:v>
                </c:pt>
                <c:pt idx="33">
                  <c:v>15.284535058213073</c:v>
                </c:pt>
                <c:pt idx="34">
                  <c:v>10.778361183752258</c:v>
                </c:pt>
                <c:pt idx="35">
                  <c:v>9.6350631850774171</c:v>
                </c:pt>
                <c:pt idx="36">
                  <c:v>10.023114703861518</c:v>
                </c:pt>
                <c:pt idx="37">
                  <c:v>6.792064281701462</c:v>
                </c:pt>
                <c:pt idx="38">
                  <c:v>7.3944812017259114</c:v>
                </c:pt>
                <c:pt idx="39">
                  <c:v>11.517064895106815</c:v>
                </c:pt>
                <c:pt idx="40">
                  <c:v>9.4872987799460109</c:v>
                </c:pt>
                <c:pt idx="41">
                  <c:v>7.1675268069313587</c:v>
                </c:pt>
                <c:pt idx="42">
                  <c:v>5.9028857639317991</c:v>
                </c:pt>
                <c:pt idx="45">
                  <c:v>31.60409343469437</c:v>
                </c:pt>
                <c:pt idx="46">
                  <c:v>24.495928333325637</c:v>
                </c:pt>
                <c:pt idx="47">
                  <c:v>37.427418548428584</c:v>
                </c:pt>
                <c:pt idx="48">
                  <c:v>37.989108551791105</c:v>
                </c:pt>
                <c:pt idx="49">
                  <c:v>29.482717461786475</c:v>
                </c:pt>
                <c:pt idx="50">
                  <c:v>22.77826277384888</c:v>
                </c:pt>
                <c:pt idx="51">
                  <c:v>18.661928793688674</c:v>
                </c:pt>
                <c:pt idx="52">
                  <c:v>20.136839141532739</c:v>
                </c:pt>
                <c:pt idx="53">
                  <c:v>22.592533968352427</c:v>
                </c:pt>
                <c:pt idx="54">
                  <c:v>27.168143238822555</c:v>
                </c:pt>
                <c:pt idx="55">
                  <c:v>44.868131284578915</c:v>
                </c:pt>
                <c:pt idx="56">
                  <c:v>47.110558918071334</c:v>
                </c:pt>
                <c:pt idx="57">
                  <c:v>43.943443099139294</c:v>
                </c:pt>
                <c:pt idx="60">
                  <c:v>12.058731155778895</c:v>
                </c:pt>
                <c:pt idx="61">
                  <c:v>16.406595599842454</c:v>
                </c:pt>
                <c:pt idx="62">
                  <c:v>13.763642023090654</c:v>
                </c:pt>
                <c:pt idx="63">
                  <c:v>13.896800143734463</c:v>
                </c:pt>
                <c:pt idx="64">
                  <c:v>13.147771987814943</c:v>
                </c:pt>
                <c:pt idx="65">
                  <c:v>8.4479418688983721</c:v>
                </c:pt>
                <c:pt idx="66">
                  <c:v>6.1293851577752143</c:v>
                </c:pt>
                <c:pt idx="67">
                  <c:v>4.78929125116849</c:v>
                </c:pt>
                <c:pt idx="68">
                  <c:v>5.4331815663525438</c:v>
                </c:pt>
                <c:pt idx="69">
                  <c:v>8.2143730095552208</c:v>
                </c:pt>
                <c:pt idx="70">
                  <c:v>9.5750880656278134</c:v>
                </c:pt>
                <c:pt idx="71">
                  <c:v>9.0343105718737142</c:v>
                </c:pt>
                <c:pt idx="72">
                  <c:v>9.2605774619142984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DDD-4BAF-A721-69FDA3D3CF39}"/>
            </c:ext>
          </c:extLst>
        </c:ser>
        <c:ser>
          <c:idx val="3"/>
          <c:order val="3"/>
          <c:tx>
            <c:strRef>
              <c:f>'64. ábra'!$A$8</c:f>
              <c:strCache>
                <c:ptCount val="1"/>
                <c:pt idx="0">
                  <c:v>Adjusted gross financing need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'64. ábra'!$C$1:$BW$2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'64. ábra'!$C$8:$BW$8</c:f>
              <c:numCache>
                <c:formatCode>0.0</c:formatCode>
                <c:ptCount val="73"/>
                <c:pt idx="45">
                  <c:v>31.60409343469437</c:v>
                </c:pt>
                <c:pt idx="46">
                  <c:v>24.495928333325637</c:v>
                </c:pt>
                <c:pt idx="47">
                  <c:v>13.343971369194078</c:v>
                </c:pt>
                <c:pt idx="48">
                  <c:v>16.332920120648605</c:v>
                </c:pt>
                <c:pt idx="49">
                  <c:v>8.878338488928037</c:v>
                </c:pt>
                <c:pt idx="50">
                  <c:v>9.4981027247332825</c:v>
                </c:pt>
                <c:pt idx="51">
                  <c:v>9.9753945773531356</c:v>
                </c:pt>
                <c:pt idx="52">
                  <c:v>9.0083879020427435</c:v>
                </c:pt>
                <c:pt idx="53">
                  <c:v>11.491366299825163</c:v>
                </c:pt>
                <c:pt idx="54">
                  <c:v>13.275256400502812</c:v>
                </c:pt>
                <c:pt idx="55">
                  <c:v>13.47446098242486</c:v>
                </c:pt>
                <c:pt idx="56">
                  <c:v>11.569139414538634</c:v>
                </c:pt>
                <c:pt idx="57">
                  <c:v>9.1921380172871459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DDD-4BAF-A721-69FDA3D3CF39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'64. ábra'!$C$1:$BW$2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2020Q3</c:v>
                  </c:pt>
                </c:lvl>
                <c:lvl>
                  <c:pt idx="0">
                    <c:v>Hungary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'64. ábra'!$C$11:$BT$11</c:f>
              <c:numCache>
                <c:formatCode>General</c:formatCode>
                <c:ptCount val="70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100001</c:v>
                </c:pt>
                <c:pt idx="12">
                  <c:v>100000</c:v>
                </c:pt>
                <c:pt idx="13">
                  <c:v>100000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100000</c:v>
                </c:pt>
                <c:pt idx="30">
                  <c:v>100000</c:v>
                </c:pt>
                <c:pt idx="31">
                  <c:v>100000</c:v>
                </c:pt>
                <c:pt idx="32">
                  <c:v>100000</c:v>
                </c:pt>
                <c:pt idx="33">
                  <c:v>100000</c:v>
                </c:pt>
                <c:pt idx="34">
                  <c:v>100000</c:v>
                </c:pt>
                <c:pt idx="35">
                  <c:v>100000</c:v>
                </c:pt>
                <c:pt idx="36">
                  <c:v>100000</c:v>
                </c:pt>
                <c:pt idx="37">
                  <c:v>100000</c:v>
                </c:pt>
                <c:pt idx="38">
                  <c:v>100000</c:v>
                </c:pt>
                <c:pt idx="39">
                  <c:v>100000</c:v>
                </c:pt>
                <c:pt idx="40">
                  <c:v>100000</c:v>
                </c:pt>
                <c:pt idx="41">
                  <c:v>100000</c:v>
                </c:pt>
                <c:pt idx="42">
                  <c:v>100000</c:v>
                </c:pt>
                <c:pt idx="43">
                  <c:v>100001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100000</c:v>
                </c:pt>
                <c:pt idx="60">
                  <c:v>100000</c:v>
                </c:pt>
                <c:pt idx="61">
                  <c:v>100000</c:v>
                </c:pt>
                <c:pt idx="62">
                  <c:v>100000</c:v>
                </c:pt>
                <c:pt idx="63">
                  <c:v>100000</c:v>
                </c:pt>
                <c:pt idx="64">
                  <c:v>100000</c:v>
                </c:pt>
                <c:pt idx="65">
                  <c:v>100000</c:v>
                </c:pt>
                <c:pt idx="66">
                  <c:v>100000</c:v>
                </c:pt>
                <c:pt idx="67">
                  <c:v>100000</c:v>
                </c:pt>
                <c:pt idx="68">
                  <c:v>100000</c:v>
                </c:pt>
                <c:pt idx="69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DDD-4BAF-A721-69FDA3D3C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58400"/>
        <c:axId val="198756224"/>
      </c:lineChart>
      <c:catAx>
        <c:axId val="1987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8754304"/>
        <c:crosses val="autoZero"/>
        <c:auto val="1"/>
        <c:lblAlgn val="ctr"/>
        <c:lblOffset val="100"/>
        <c:tickLblSkip val="1"/>
        <c:noMultiLvlLbl val="0"/>
      </c:catAx>
      <c:valAx>
        <c:axId val="198754304"/>
        <c:scaling>
          <c:orientation val="minMax"/>
          <c:max val="5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8734195181824096E-2"/>
              <c:y val="1.998687226883808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8740224"/>
        <c:crosses val="autoZero"/>
        <c:crossBetween val="between"/>
      </c:valAx>
      <c:valAx>
        <c:axId val="198756224"/>
        <c:scaling>
          <c:orientation val="minMax"/>
          <c:max val="5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525130494819162"/>
              <c:y val="1.9980417808275531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8758400"/>
        <c:crosses val="max"/>
        <c:crossBetween val="between"/>
        <c:majorUnit val="10"/>
      </c:valAx>
      <c:catAx>
        <c:axId val="198758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7562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03129618083027E-2"/>
          <c:y val="7.1262477134125618E-2"/>
          <c:w val="0.87916500938947351"/>
          <c:h val="0.5857953916218278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'47. ábra'!$B$7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'47. ábra'!$C$3:$BX$4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Magyarország*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'47. ábra'!$C$7:$BX$7</c:f>
              <c:numCache>
                <c:formatCode>0.0</c:formatCode>
                <c:ptCount val="74"/>
                <c:pt idx="0">
                  <c:v>-7.1607660253337588</c:v>
                </c:pt>
                <c:pt idx="1">
                  <c:v>-0.72592105310415667</c:v>
                </c:pt>
                <c:pt idx="2">
                  <c:v>0.27262204230254755</c:v>
                </c:pt>
                <c:pt idx="3">
                  <c:v>0.5656834416787434</c:v>
                </c:pt>
                <c:pt idx="4">
                  <c:v>1.59565809828099</c:v>
                </c:pt>
                <c:pt idx="5">
                  <c:v>3.5006298158858482</c:v>
                </c:pt>
                <c:pt idx="6">
                  <c:v>1.1879755092262754</c:v>
                </c:pt>
                <c:pt idx="7">
                  <c:v>2.3488814112209737</c:v>
                </c:pt>
                <c:pt idx="8">
                  <c:v>4.4861827933380889</c:v>
                </c:pt>
                <c:pt idx="9">
                  <c:v>1.9992341276921886</c:v>
                </c:pt>
                <c:pt idx="10">
                  <c:v>0.30009271374385871</c:v>
                </c:pt>
                <c:pt idx="11">
                  <c:v>-0.45146860429276264</c:v>
                </c:pt>
                <c:pt idx="12">
                  <c:v>-0.62018647185789477</c:v>
                </c:pt>
                <c:pt idx="15" formatCode="General">
                  <c:v>-1.861</c:v>
                </c:pt>
                <c:pt idx="16" formatCode="General">
                  <c:v>-2.2559999999999998</c:v>
                </c:pt>
                <c:pt idx="17" formatCode="General">
                  <c:v>-3.5510000000000002</c:v>
                </c:pt>
                <c:pt idx="18" formatCode="General">
                  <c:v>-2.0870000000000002</c:v>
                </c:pt>
                <c:pt idx="19" formatCode="General">
                  <c:v>-1.548</c:v>
                </c:pt>
                <c:pt idx="20" formatCode="General">
                  <c:v>-0.52600000000000002</c:v>
                </c:pt>
                <c:pt idx="21" formatCode="General">
                  <c:v>0.18099999999999999</c:v>
                </c:pt>
                <c:pt idx="22" formatCode="General">
                  <c:v>0.24399999999999999</c:v>
                </c:pt>
                <c:pt idx="23" formatCode="General">
                  <c:v>1.5469999999999999</c:v>
                </c:pt>
                <c:pt idx="24" formatCode="General">
                  <c:v>1.633</c:v>
                </c:pt>
                <c:pt idx="25" formatCode="General">
                  <c:v>0.41799999999999998</c:v>
                </c:pt>
                <c:pt idx="26" formatCode="General">
                  <c:v>-0.371</c:v>
                </c:pt>
                <c:pt idx="27" formatCode="General">
                  <c:v>-0.67900000000000005</c:v>
                </c:pt>
                <c:pt idx="30" formatCode="General">
                  <c:v>-6.7039999999999997</c:v>
                </c:pt>
                <c:pt idx="31" formatCode="General">
                  <c:v>-4.0839999999999996</c:v>
                </c:pt>
                <c:pt idx="32" formatCode="General">
                  <c:v>-5.3840000000000003</c:v>
                </c:pt>
                <c:pt idx="33" formatCode="General">
                  <c:v>-5.18</c:v>
                </c:pt>
                <c:pt idx="34" formatCode="General">
                  <c:v>-3.6819999999999999</c:v>
                </c:pt>
                <c:pt idx="35" formatCode="General">
                  <c:v>-1.2729999999999999</c:v>
                </c:pt>
                <c:pt idx="36" formatCode="General">
                  <c:v>-2.0910000000000002</c:v>
                </c:pt>
                <c:pt idx="37" formatCode="General">
                  <c:v>-0.55400000000000005</c:v>
                </c:pt>
                <c:pt idx="38" formatCode="General">
                  <c:v>-0.52500000000000002</c:v>
                </c:pt>
                <c:pt idx="39" formatCode="General">
                  <c:v>1E-3</c:v>
                </c:pt>
                <c:pt idx="40" formatCode="General">
                  <c:v>-0.99399999999999999</c:v>
                </c:pt>
                <c:pt idx="41" formatCode="General">
                  <c:v>0.41099999999999998</c:v>
                </c:pt>
                <c:pt idx="42" formatCode="General">
                  <c:v>2.8281822440434374</c:v>
                </c:pt>
                <c:pt idx="45" formatCode="General">
                  <c:v>-6.3579999999999997</c:v>
                </c:pt>
                <c:pt idx="46" formatCode="General">
                  <c:v>-3.4430000000000001</c:v>
                </c:pt>
                <c:pt idx="47" formatCode="General">
                  <c:v>-4.6749999999999998</c:v>
                </c:pt>
                <c:pt idx="48" formatCode="General">
                  <c:v>-4.9109999999999996</c:v>
                </c:pt>
                <c:pt idx="49" formatCode="General">
                  <c:v>0.93100000000000005</c:v>
                </c:pt>
                <c:pt idx="50" formatCode="General">
                  <c:v>1.8540000000000001</c:v>
                </c:pt>
                <c:pt idx="51" formatCode="General">
                  <c:v>1.1419999999999999</c:v>
                </c:pt>
                <c:pt idx="52" formatCode="General">
                  <c:v>-2.0920000000000001</c:v>
                </c:pt>
                <c:pt idx="53" formatCode="General">
                  <c:v>-2.7410000000000001</c:v>
                </c:pt>
                <c:pt idx="54" formatCode="General">
                  <c:v>-1.915</c:v>
                </c:pt>
                <c:pt idx="55" formatCode="General">
                  <c:v>-2.6459999999999999</c:v>
                </c:pt>
                <c:pt idx="56" formatCode="General">
                  <c:v>-2.8740000000000001</c:v>
                </c:pt>
                <c:pt idx="57" formatCode="General">
                  <c:v>-1.2544887363556121</c:v>
                </c:pt>
                <c:pt idx="60" formatCode="General">
                  <c:v>-11.526</c:v>
                </c:pt>
                <c:pt idx="61" formatCode="General">
                  <c:v>-4.6539999999999999</c:v>
                </c:pt>
                <c:pt idx="62" formatCode="General">
                  <c:v>-5.1440000000000001</c:v>
                </c:pt>
                <c:pt idx="63" formatCode="General">
                  <c:v>-5.0069999999999997</c:v>
                </c:pt>
                <c:pt idx="64" formatCode="General">
                  <c:v>-4.7939999999999996</c:v>
                </c:pt>
                <c:pt idx="65" formatCode="General">
                  <c:v>-0.76600000000000001</c:v>
                </c:pt>
                <c:pt idx="66" formatCode="General">
                  <c:v>-0.16</c:v>
                </c:pt>
                <c:pt idx="67" formatCode="General">
                  <c:v>-0.59099999999999997</c:v>
                </c:pt>
                <c:pt idx="68" formatCode="General">
                  <c:v>-1.3819999999999999</c:v>
                </c:pt>
                <c:pt idx="69" formatCode="General">
                  <c:v>-2.7839999999999998</c:v>
                </c:pt>
                <c:pt idx="70" formatCode="General">
                  <c:v>-4.3810000000000002</c:v>
                </c:pt>
                <c:pt idx="71" formatCode="General">
                  <c:v>-4.5590000000000002</c:v>
                </c:pt>
                <c:pt idx="72" formatCode="General">
                  <c:v>-4.7093432114618921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75-4B49-B4EA-8DA453BF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630724728"/>
        <c:axId val="630727352"/>
      </c:barChart>
      <c:lineChart>
        <c:grouping val="standard"/>
        <c:varyColors val="0"/>
        <c:ser>
          <c:idx val="0"/>
          <c:order val="0"/>
          <c:tx>
            <c:strRef>
              <c:f>'47. ábra'!$B$5</c:f>
              <c:strCache>
                <c:ptCount val="1"/>
                <c:pt idx="0">
                  <c:v>Bruttó felhalmozás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75-4B49-B4EA-8DA453BFA870}"/>
              </c:ext>
            </c:extLst>
          </c:dPt>
          <c:cat>
            <c:multiLvlStrRef>
              <c:f>'47. ábra'!$C$3:$BX$4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Magyarország*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'47. ábra'!$C$5:$BX$5</c:f>
              <c:numCache>
                <c:formatCode>0.0</c:formatCode>
                <c:ptCount val="74"/>
                <c:pt idx="0">
                  <c:v>24.62473130664927</c:v>
                </c:pt>
                <c:pt idx="1">
                  <c:v>20.263332469583037</c:v>
                </c:pt>
                <c:pt idx="2">
                  <c:v>20.481235465948167</c:v>
                </c:pt>
                <c:pt idx="3">
                  <c:v>20.289956965762062</c:v>
                </c:pt>
                <c:pt idx="4">
                  <c:v>19.257250845853612</c:v>
                </c:pt>
                <c:pt idx="5">
                  <c:v>20.923471456132727</c:v>
                </c:pt>
                <c:pt idx="6">
                  <c:v>23.405055705213009</c:v>
                </c:pt>
                <c:pt idx="7">
                  <c:v>23.208212949862514</c:v>
                </c:pt>
                <c:pt idx="8">
                  <c:v>21.15785980284539</c:v>
                </c:pt>
                <c:pt idx="9">
                  <c:v>22.80418765323348</c:v>
                </c:pt>
                <c:pt idx="10">
                  <c:v>26.617641559431931</c:v>
                </c:pt>
                <c:pt idx="11">
                  <c:v>28.155086451311355</c:v>
                </c:pt>
                <c:pt idx="12">
                  <c:v>27.749220895060176</c:v>
                </c:pt>
                <c:pt idx="15" formatCode="General">
                  <c:v>31.331</c:v>
                </c:pt>
                <c:pt idx="16" formatCode="General">
                  <c:v>26.800999999999998</c:v>
                </c:pt>
                <c:pt idx="17" formatCode="General">
                  <c:v>27.36</c:v>
                </c:pt>
                <c:pt idx="18" formatCode="General">
                  <c:v>27.190999999999999</c:v>
                </c:pt>
                <c:pt idx="19" formatCode="General">
                  <c:v>26.36</c:v>
                </c:pt>
                <c:pt idx="20" formatCode="General">
                  <c:v>25.013000000000002</c:v>
                </c:pt>
                <c:pt idx="21" formatCode="General">
                  <c:v>26.01</c:v>
                </c:pt>
                <c:pt idx="22" formatCode="General">
                  <c:v>27.983000000000001</c:v>
                </c:pt>
                <c:pt idx="23" formatCode="General">
                  <c:v>26.024000000000001</c:v>
                </c:pt>
                <c:pt idx="24" formatCode="General">
                  <c:v>26.372</c:v>
                </c:pt>
                <c:pt idx="25" formatCode="General">
                  <c:v>27.202000000000002</c:v>
                </c:pt>
                <c:pt idx="26" formatCode="General">
                  <c:v>26.919</c:v>
                </c:pt>
                <c:pt idx="27" formatCode="General">
                  <c:v>25.895</c:v>
                </c:pt>
                <c:pt idx="30" formatCode="General">
                  <c:v>24.64</c:v>
                </c:pt>
                <c:pt idx="31" formatCode="General">
                  <c:v>20.556999999999999</c:v>
                </c:pt>
                <c:pt idx="32" formatCode="General">
                  <c:v>21.312999999999999</c:v>
                </c:pt>
                <c:pt idx="33" formatCode="General">
                  <c:v>22.44</c:v>
                </c:pt>
                <c:pt idx="34" formatCode="General">
                  <c:v>20.991</c:v>
                </c:pt>
                <c:pt idx="35" formatCode="General">
                  <c:v>18.981000000000002</c:v>
                </c:pt>
                <c:pt idx="36" formatCode="General">
                  <c:v>20.359000000000002</c:v>
                </c:pt>
                <c:pt idx="37" formatCode="General">
                  <c:v>20.46</c:v>
                </c:pt>
                <c:pt idx="38" formatCode="General">
                  <c:v>19.585999999999999</c:v>
                </c:pt>
                <c:pt idx="39" formatCode="General">
                  <c:v>19.818000000000001</c:v>
                </c:pt>
                <c:pt idx="40" formatCode="General">
                  <c:v>20.696000000000002</c:v>
                </c:pt>
                <c:pt idx="41" formatCode="General">
                  <c:v>19.576000000000001</c:v>
                </c:pt>
                <c:pt idx="42" formatCode="General">
                  <c:v>17.95874164212033</c:v>
                </c:pt>
                <c:pt idx="45" formatCode="General">
                  <c:v>28.414000000000001</c:v>
                </c:pt>
                <c:pt idx="46" formatCode="General">
                  <c:v>20.503</c:v>
                </c:pt>
                <c:pt idx="47" formatCode="General">
                  <c:v>23.873999999999999</c:v>
                </c:pt>
                <c:pt idx="48" formatCode="General">
                  <c:v>25.244</c:v>
                </c:pt>
                <c:pt idx="49" formatCode="General">
                  <c:v>20.672999999999998</c:v>
                </c:pt>
                <c:pt idx="50" formatCode="General">
                  <c:v>20.925000000000001</c:v>
                </c:pt>
                <c:pt idx="51" formatCode="General">
                  <c:v>21.747</c:v>
                </c:pt>
                <c:pt idx="52" formatCode="General">
                  <c:v>24.256</c:v>
                </c:pt>
                <c:pt idx="53" formatCode="General">
                  <c:v>23.05</c:v>
                </c:pt>
                <c:pt idx="54" formatCode="General">
                  <c:v>22.934999999999999</c:v>
                </c:pt>
                <c:pt idx="55" formatCode="General">
                  <c:v>23.172999999999998</c:v>
                </c:pt>
                <c:pt idx="56" formatCode="General">
                  <c:v>23.286000000000001</c:v>
                </c:pt>
                <c:pt idx="57" formatCode="General">
                  <c:v>19.594739063930572</c:v>
                </c:pt>
                <c:pt idx="60" formatCode="General">
                  <c:v>33.093000000000004</c:v>
                </c:pt>
                <c:pt idx="61" formatCode="General">
                  <c:v>27.196000000000002</c:v>
                </c:pt>
                <c:pt idx="62" formatCode="General">
                  <c:v>27.143000000000001</c:v>
                </c:pt>
                <c:pt idx="63" formatCode="General">
                  <c:v>28.111999999999998</c:v>
                </c:pt>
                <c:pt idx="64" formatCode="General">
                  <c:v>26.95</c:v>
                </c:pt>
                <c:pt idx="65" formatCode="General">
                  <c:v>25.585000000000001</c:v>
                </c:pt>
                <c:pt idx="66" formatCode="General">
                  <c:v>24.684000000000001</c:v>
                </c:pt>
                <c:pt idx="67" formatCode="General">
                  <c:v>25.128</c:v>
                </c:pt>
                <c:pt idx="68" formatCode="General">
                  <c:v>23.332999999999998</c:v>
                </c:pt>
                <c:pt idx="69" formatCode="General">
                  <c:v>23.427</c:v>
                </c:pt>
                <c:pt idx="70" formatCode="General">
                  <c:v>22.756</c:v>
                </c:pt>
                <c:pt idx="71" formatCode="General">
                  <c:v>22.93</c:v>
                </c:pt>
                <c:pt idx="72" formatCode="General">
                  <c:v>22.098939809063527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5-4B49-B4EA-8DA453BFA870}"/>
            </c:ext>
          </c:extLst>
        </c:ser>
        <c:ser>
          <c:idx val="1"/>
          <c:order val="1"/>
          <c:tx>
            <c:strRef>
              <c:f>'47. ábra'!$B$6</c:f>
              <c:strCache>
                <c:ptCount val="1"/>
                <c:pt idx="0">
                  <c:v>Megtakarítás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AC75-4B49-B4EA-8DA453BFA870}"/>
              </c:ext>
            </c:extLst>
          </c:dPt>
          <c:cat>
            <c:multiLvlStrRef>
              <c:f>'47. ábra'!$C$3:$BX$4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Magyarország*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'47. ábra'!$C$6:$BX$6</c:f>
              <c:numCache>
                <c:formatCode>0.0</c:formatCode>
                <c:ptCount val="74"/>
                <c:pt idx="0">
                  <c:v>17.417000000000002</c:v>
                </c:pt>
                <c:pt idx="1">
                  <c:v>19.538</c:v>
                </c:pt>
                <c:pt idx="2">
                  <c:v>20.876999999999999</c:v>
                </c:pt>
                <c:pt idx="3">
                  <c:v>20.952999999999999</c:v>
                </c:pt>
                <c:pt idx="4">
                  <c:v>20.936</c:v>
                </c:pt>
                <c:pt idx="5">
                  <c:v>24.423999999999999</c:v>
                </c:pt>
                <c:pt idx="6">
                  <c:v>24.629000000000001</c:v>
                </c:pt>
                <c:pt idx="7">
                  <c:v>25.661000000000001</c:v>
                </c:pt>
                <c:pt idx="8">
                  <c:v>25.838000000000001</c:v>
                </c:pt>
                <c:pt idx="9">
                  <c:v>25.192</c:v>
                </c:pt>
                <c:pt idx="10">
                  <c:v>27.21</c:v>
                </c:pt>
                <c:pt idx="11">
                  <c:v>27.783000000000001</c:v>
                </c:pt>
                <c:pt idx="12">
                  <c:v>27.129034423202281</c:v>
                </c:pt>
                <c:pt idx="15" formatCode="General">
                  <c:v>29.47</c:v>
                </c:pt>
                <c:pt idx="16" formatCode="General">
                  <c:v>24.545000000000002</c:v>
                </c:pt>
                <c:pt idx="17" formatCode="General">
                  <c:v>23.809000000000001</c:v>
                </c:pt>
                <c:pt idx="18" formatCode="General">
                  <c:v>25.103000000000002</c:v>
                </c:pt>
                <c:pt idx="19" formatCode="General">
                  <c:v>24.811</c:v>
                </c:pt>
                <c:pt idx="20" formatCode="General">
                  <c:v>24.486999999999998</c:v>
                </c:pt>
                <c:pt idx="21" formatCode="General">
                  <c:v>26.190999999999999</c:v>
                </c:pt>
                <c:pt idx="22" formatCode="General">
                  <c:v>28.227</c:v>
                </c:pt>
                <c:pt idx="23" formatCode="General">
                  <c:v>27.571000000000002</c:v>
                </c:pt>
                <c:pt idx="24" formatCode="General">
                  <c:v>28.004999999999999</c:v>
                </c:pt>
                <c:pt idx="25" formatCode="General">
                  <c:v>27.62</c:v>
                </c:pt>
                <c:pt idx="26" formatCode="General">
                  <c:v>26.547999999999998</c:v>
                </c:pt>
                <c:pt idx="27" formatCode="General">
                  <c:v>25.216000000000001</c:v>
                </c:pt>
                <c:pt idx="30" formatCode="General">
                  <c:v>17.936</c:v>
                </c:pt>
                <c:pt idx="31" formatCode="General">
                  <c:v>16.472999999999999</c:v>
                </c:pt>
                <c:pt idx="32" formatCode="General">
                  <c:v>15.929</c:v>
                </c:pt>
                <c:pt idx="33" formatCode="General">
                  <c:v>17.260000000000002</c:v>
                </c:pt>
                <c:pt idx="34" formatCode="General">
                  <c:v>17.309000000000001</c:v>
                </c:pt>
                <c:pt idx="35" formatCode="General">
                  <c:v>17.707999999999998</c:v>
                </c:pt>
                <c:pt idx="36" formatCode="General">
                  <c:v>18.266999999999999</c:v>
                </c:pt>
                <c:pt idx="37" formatCode="General">
                  <c:v>19.905999999999999</c:v>
                </c:pt>
                <c:pt idx="38" formatCode="General">
                  <c:v>19.061</c:v>
                </c:pt>
                <c:pt idx="39" formatCode="General">
                  <c:v>19.818999999999999</c:v>
                </c:pt>
                <c:pt idx="40" formatCode="General">
                  <c:v>19.702000000000002</c:v>
                </c:pt>
                <c:pt idx="41" formatCode="General">
                  <c:v>19.986999999999998</c:v>
                </c:pt>
                <c:pt idx="42" formatCode="General">
                  <c:v>20.786923886163766</c:v>
                </c:pt>
                <c:pt idx="45" formatCode="General">
                  <c:v>22.056000000000001</c:v>
                </c:pt>
                <c:pt idx="46" formatCode="General">
                  <c:v>17.059999999999999</c:v>
                </c:pt>
                <c:pt idx="47" formatCode="General">
                  <c:v>19.199000000000002</c:v>
                </c:pt>
                <c:pt idx="48" formatCode="General">
                  <c:v>20.334</c:v>
                </c:pt>
                <c:pt idx="49" formatCode="General">
                  <c:v>21.603999999999999</c:v>
                </c:pt>
                <c:pt idx="50" formatCode="General">
                  <c:v>22.779</c:v>
                </c:pt>
                <c:pt idx="51" formatCode="General">
                  <c:v>22.888999999999999</c:v>
                </c:pt>
                <c:pt idx="52" formatCode="General">
                  <c:v>22.163</c:v>
                </c:pt>
                <c:pt idx="53" formatCode="General">
                  <c:v>20.309000000000001</c:v>
                </c:pt>
                <c:pt idx="54" formatCode="General">
                  <c:v>21.021000000000001</c:v>
                </c:pt>
                <c:pt idx="55" formatCode="General">
                  <c:v>20.527000000000001</c:v>
                </c:pt>
                <c:pt idx="56" formatCode="General">
                  <c:v>20.413</c:v>
                </c:pt>
                <c:pt idx="57" formatCode="General">
                  <c:v>18.34025032757496</c:v>
                </c:pt>
                <c:pt idx="60" formatCode="General">
                  <c:v>21.634</c:v>
                </c:pt>
                <c:pt idx="61" formatCode="General">
                  <c:v>22.555</c:v>
                </c:pt>
                <c:pt idx="62" formatCode="General">
                  <c:v>22.007000000000001</c:v>
                </c:pt>
                <c:pt idx="63" formatCode="General">
                  <c:v>23.111000000000001</c:v>
                </c:pt>
                <c:pt idx="64" formatCode="General">
                  <c:v>22.158999999999999</c:v>
                </c:pt>
                <c:pt idx="65" formatCode="General">
                  <c:v>24.818999999999999</c:v>
                </c:pt>
                <c:pt idx="66" formatCode="General">
                  <c:v>24.524000000000001</c:v>
                </c:pt>
                <c:pt idx="67" formatCode="General">
                  <c:v>24.538</c:v>
                </c:pt>
                <c:pt idx="68" formatCode="General">
                  <c:v>21.952000000000002</c:v>
                </c:pt>
                <c:pt idx="69" formatCode="General">
                  <c:v>20.648</c:v>
                </c:pt>
                <c:pt idx="70" formatCode="General">
                  <c:v>18.379000000000001</c:v>
                </c:pt>
                <c:pt idx="71" formatCode="General">
                  <c:v>18.370999999999999</c:v>
                </c:pt>
                <c:pt idx="72" formatCode="General">
                  <c:v>17.389596597601635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5-4B49-B4EA-8DA453BFA870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AC75-4B49-B4EA-8DA453BFA870}"/>
              </c:ext>
            </c:extLst>
          </c:dPt>
          <c:cat>
            <c:multiLvlStrRef>
              <c:f>'47. ábra'!$C$3:$BX$4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Magyarország*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'47. ábra'!$C$8:$BX$8</c:f>
              <c:numCache>
                <c:formatCode>General</c:formatCode>
                <c:ptCount val="7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75-4B49-B4EA-8DA453BF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178144"/>
        <c:axId val="713406184"/>
      </c:lineChart>
      <c:catAx>
        <c:axId val="6451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3406184"/>
        <c:crosses val="autoZero"/>
        <c:auto val="1"/>
        <c:lblAlgn val="ctr"/>
        <c:lblOffset val="100"/>
        <c:noMultiLvlLbl val="0"/>
      </c:catAx>
      <c:valAx>
        <c:axId val="713406184"/>
        <c:scaling>
          <c:orientation val="minMax"/>
          <c:max val="35"/>
          <c:min val="-1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6513610493796131E-2"/>
              <c:y val="1.570678541102744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5178144"/>
        <c:crossesAt val="1"/>
        <c:crossBetween val="between"/>
      </c:valAx>
      <c:valAx>
        <c:axId val="63072735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104375846798891"/>
              <c:y val="1.413856564455392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30724728"/>
        <c:crosses val="max"/>
        <c:crossBetween val="between"/>
        <c:majorUnit val="5"/>
      </c:valAx>
      <c:catAx>
        <c:axId val="630724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7273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7.5601881850548891E-2"/>
          <c:y val="0.90353680555555538"/>
          <c:w val="0.82290182920538424"/>
          <c:h val="7.441458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03129618083027E-2"/>
          <c:y val="7.1262477134125618E-2"/>
          <c:w val="0.87916500938947351"/>
          <c:h val="0.6131053333333333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'47. ábra'!$A$7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'47. ábra'!$C$3:$BX$4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2020. III.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2020. III.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2020. III.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2020. III.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2020. III.</c:v>
                  </c:pt>
                </c:lvl>
                <c:lvl>
                  <c:pt idx="0">
                    <c:v>Magyarország*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'47. ábra'!$C$7:$BX$7</c:f>
              <c:numCache>
                <c:formatCode>0.0</c:formatCode>
                <c:ptCount val="74"/>
                <c:pt idx="0">
                  <c:v>-7.1607660253337588</c:v>
                </c:pt>
                <c:pt idx="1">
                  <c:v>-0.72592105310415667</c:v>
                </c:pt>
                <c:pt idx="2">
                  <c:v>0.27262204230254755</c:v>
                </c:pt>
                <c:pt idx="3">
                  <c:v>0.5656834416787434</c:v>
                </c:pt>
                <c:pt idx="4">
                  <c:v>1.59565809828099</c:v>
                </c:pt>
                <c:pt idx="5">
                  <c:v>3.5006298158858482</c:v>
                </c:pt>
                <c:pt idx="6">
                  <c:v>1.1879755092262754</c:v>
                </c:pt>
                <c:pt idx="7">
                  <c:v>2.3488814112209737</c:v>
                </c:pt>
                <c:pt idx="8">
                  <c:v>4.4861827933380889</c:v>
                </c:pt>
                <c:pt idx="9">
                  <c:v>1.9992341276921886</c:v>
                </c:pt>
                <c:pt idx="10">
                  <c:v>0.30009271374385871</c:v>
                </c:pt>
                <c:pt idx="11">
                  <c:v>-0.45146860429276264</c:v>
                </c:pt>
                <c:pt idx="12">
                  <c:v>-0.62018647185789477</c:v>
                </c:pt>
                <c:pt idx="15" formatCode="General">
                  <c:v>-1.861</c:v>
                </c:pt>
                <c:pt idx="16" formatCode="General">
                  <c:v>-2.2559999999999998</c:v>
                </c:pt>
                <c:pt idx="17" formatCode="General">
                  <c:v>-3.5510000000000002</c:v>
                </c:pt>
                <c:pt idx="18" formatCode="General">
                  <c:v>-2.0870000000000002</c:v>
                </c:pt>
                <c:pt idx="19" formatCode="General">
                  <c:v>-1.548</c:v>
                </c:pt>
                <c:pt idx="20" formatCode="General">
                  <c:v>-0.52600000000000002</c:v>
                </c:pt>
                <c:pt idx="21" formatCode="General">
                  <c:v>0.18099999999999999</c:v>
                </c:pt>
                <c:pt idx="22" formatCode="General">
                  <c:v>0.24399999999999999</c:v>
                </c:pt>
                <c:pt idx="23" formatCode="General">
                  <c:v>1.5469999999999999</c:v>
                </c:pt>
                <c:pt idx="24" formatCode="General">
                  <c:v>1.633</c:v>
                </c:pt>
                <c:pt idx="25" formatCode="General">
                  <c:v>0.41799999999999998</c:v>
                </c:pt>
                <c:pt idx="26" formatCode="General">
                  <c:v>-0.371</c:v>
                </c:pt>
                <c:pt idx="27" formatCode="General">
                  <c:v>-0.67900000000000005</c:v>
                </c:pt>
                <c:pt idx="30" formatCode="General">
                  <c:v>-6.7039999999999997</c:v>
                </c:pt>
                <c:pt idx="31" formatCode="General">
                  <c:v>-4.0839999999999996</c:v>
                </c:pt>
                <c:pt idx="32" formatCode="General">
                  <c:v>-5.3840000000000003</c:v>
                </c:pt>
                <c:pt idx="33" formatCode="General">
                  <c:v>-5.18</c:v>
                </c:pt>
                <c:pt idx="34" formatCode="General">
                  <c:v>-3.6819999999999999</c:v>
                </c:pt>
                <c:pt idx="35" formatCode="General">
                  <c:v>-1.2729999999999999</c:v>
                </c:pt>
                <c:pt idx="36" formatCode="General">
                  <c:v>-2.0910000000000002</c:v>
                </c:pt>
                <c:pt idx="37" formatCode="General">
                  <c:v>-0.55400000000000005</c:v>
                </c:pt>
                <c:pt idx="38" formatCode="General">
                  <c:v>-0.52500000000000002</c:v>
                </c:pt>
                <c:pt idx="39" formatCode="General">
                  <c:v>1E-3</c:v>
                </c:pt>
                <c:pt idx="40" formatCode="General">
                  <c:v>-0.99399999999999999</c:v>
                </c:pt>
                <c:pt idx="41" formatCode="General">
                  <c:v>0.41099999999999998</c:v>
                </c:pt>
                <c:pt idx="42" formatCode="General">
                  <c:v>2.8281822440434374</c:v>
                </c:pt>
                <c:pt idx="45" formatCode="General">
                  <c:v>-6.3579999999999997</c:v>
                </c:pt>
                <c:pt idx="46" formatCode="General">
                  <c:v>-3.4430000000000001</c:v>
                </c:pt>
                <c:pt idx="47" formatCode="General">
                  <c:v>-4.6749999999999998</c:v>
                </c:pt>
                <c:pt idx="48" formatCode="General">
                  <c:v>-4.9109999999999996</c:v>
                </c:pt>
                <c:pt idx="49" formatCode="General">
                  <c:v>0.93100000000000005</c:v>
                </c:pt>
                <c:pt idx="50" formatCode="General">
                  <c:v>1.8540000000000001</c:v>
                </c:pt>
                <c:pt idx="51" formatCode="General">
                  <c:v>1.1419999999999999</c:v>
                </c:pt>
                <c:pt idx="52" formatCode="General">
                  <c:v>-2.0920000000000001</c:v>
                </c:pt>
                <c:pt idx="53" formatCode="General">
                  <c:v>-2.7410000000000001</c:v>
                </c:pt>
                <c:pt idx="54" formatCode="General">
                  <c:v>-1.915</c:v>
                </c:pt>
                <c:pt idx="55" formatCode="General">
                  <c:v>-2.6459999999999999</c:v>
                </c:pt>
                <c:pt idx="56" formatCode="General">
                  <c:v>-2.8740000000000001</c:v>
                </c:pt>
                <c:pt idx="57" formatCode="General">
                  <c:v>-1.2544887363556121</c:v>
                </c:pt>
                <c:pt idx="60" formatCode="General">
                  <c:v>-11.526</c:v>
                </c:pt>
                <c:pt idx="61" formatCode="General">
                  <c:v>-4.6539999999999999</c:v>
                </c:pt>
                <c:pt idx="62" formatCode="General">
                  <c:v>-5.1440000000000001</c:v>
                </c:pt>
                <c:pt idx="63" formatCode="General">
                  <c:v>-5.0069999999999997</c:v>
                </c:pt>
                <c:pt idx="64" formatCode="General">
                  <c:v>-4.7939999999999996</c:v>
                </c:pt>
                <c:pt idx="65" formatCode="General">
                  <c:v>-0.76600000000000001</c:v>
                </c:pt>
                <c:pt idx="66" formatCode="General">
                  <c:v>-0.16</c:v>
                </c:pt>
                <c:pt idx="67" formatCode="General">
                  <c:v>-0.59099999999999997</c:v>
                </c:pt>
                <c:pt idx="68" formatCode="General">
                  <c:v>-1.3819999999999999</c:v>
                </c:pt>
                <c:pt idx="69" formatCode="General">
                  <c:v>-2.7839999999999998</c:v>
                </c:pt>
                <c:pt idx="70" formatCode="General">
                  <c:v>-4.3810000000000002</c:v>
                </c:pt>
                <c:pt idx="71" formatCode="General">
                  <c:v>-4.5590000000000002</c:v>
                </c:pt>
                <c:pt idx="72" formatCode="General">
                  <c:v>-4.7093432114618921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5-4C6D-B2E4-02E64731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630724728"/>
        <c:axId val="630727352"/>
      </c:barChart>
      <c:lineChart>
        <c:grouping val="standard"/>
        <c:varyColors val="0"/>
        <c:ser>
          <c:idx val="0"/>
          <c:order val="0"/>
          <c:tx>
            <c:strRef>
              <c:f>'47. ábra'!$A$5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A05-4C6D-B2E4-02E6473188AC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5A05-4C6D-B2E4-02E6473188AC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A05-4C6D-B2E4-02E6473188AC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A05-4C6D-B2E4-02E6473188AC}"/>
              </c:ext>
            </c:extLst>
          </c:dPt>
          <c:cat>
            <c:multiLvlStrRef>
              <c:f>'47. ábra'!$C$1:$BX$2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Hungary*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'47. ábra'!$C$5:$BX$5</c:f>
              <c:numCache>
                <c:formatCode>0.0</c:formatCode>
                <c:ptCount val="74"/>
                <c:pt idx="0">
                  <c:v>24.62473130664927</c:v>
                </c:pt>
                <c:pt idx="1">
                  <c:v>20.263332469583037</c:v>
                </c:pt>
                <c:pt idx="2">
                  <c:v>20.481235465948167</c:v>
                </c:pt>
                <c:pt idx="3">
                  <c:v>20.289956965762062</c:v>
                </c:pt>
                <c:pt idx="4">
                  <c:v>19.257250845853612</c:v>
                </c:pt>
                <c:pt idx="5">
                  <c:v>20.923471456132727</c:v>
                </c:pt>
                <c:pt idx="6">
                  <c:v>23.405055705213009</c:v>
                </c:pt>
                <c:pt idx="7">
                  <c:v>23.208212949862514</c:v>
                </c:pt>
                <c:pt idx="8">
                  <c:v>21.15785980284539</c:v>
                </c:pt>
                <c:pt idx="9">
                  <c:v>22.80418765323348</c:v>
                </c:pt>
                <c:pt idx="10">
                  <c:v>26.617641559431931</c:v>
                </c:pt>
                <c:pt idx="11">
                  <c:v>28.155086451311355</c:v>
                </c:pt>
                <c:pt idx="12">
                  <c:v>27.749220895060176</c:v>
                </c:pt>
                <c:pt idx="15" formatCode="General">
                  <c:v>31.331</c:v>
                </c:pt>
                <c:pt idx="16" formatCode="General">
                  <c:v>26.800999999999998</c:v>
                </c:pt>
                <c:pt idx="17" formatCode="General">
                  <c:v>27.36</c:v>
                </c:pt>
                <c:pt idx="18" formatCode="General">
                  <c:v>27.190999999999999</c:v>
                </c:pt>
                <c:pt idx="19" formatCode="General">
                  <c:v>26.36</c:v>
                </c:pt>
                <c:pt idx="20" formatCode="General">
                  <c:v>25.013000000000002</c:v>
                </c:pt>
                <c:pt idx="21" formatCode="General">
                  <c:v>26.01</c:v>
                </c:pt>
                <c:pt idx="22" formatCode="General">
                  <c:v>27.983000000000001</c:v>
                </c:pt>
                <c:pt idx="23" formatCode="General">
                  <c:v>26.024000000000001</c:v>
                </c:pt>
                <c:pt idx="24" formatCode="General">
                  <c:v>26.372</c:v>
                </c:pt>
                <c:pt idx="25" formatCode="General">
                  <c:v>27.202000000000002</c:v>
                </c:pt>
                <c:pt idx="26" formatCode="General">
                  <c:v>26.919</c:v>
                </c:pt>
                <c:pt idx="27" formatCode="General">
                  <c:v>25.895</c:v>
                </c:pt>
                <c:pt idx="30" formatCode="General">
                  <c:v>24.64</c:v>
                </c:pt>
                <c:pt idx="31" formatCode="General">
                  <c:v>20.556999999999999</c:v>
                </c:pt>
                <c:pt idx="32" formatCode="General">
                  <c:v>21.312999999999999</c:v>
                </c:pt>
                <c:pt idx="33" formatCode="General">
                  <c:v>22.44</c:v>
                </c:pt>
                <c:pt idx="34" formatCode="General">
                  <c:v>20.991</c:v>
                </c:pt>
                <c:pt idx="35" formatCode="General">
                  <c:v>18.981000000000002</c:v>
                </c:pt>
                <c:pt idx="36" formatCode="General">
                  <c:v>20.359000000000002</c:v>
                </c:pt>
                <c:pt idx="37" formatCode="General">
                  <c:v>20.46</c:v>
                </c:pt>
                <c:pt idx="38" formatCode="General">
                  <c:v>19.585999999999999</c:v>
                </c:pt>
                <c:pt idx="39" formatCode="General">
                  <c:v>19.818000000000001</c:v>
                </c:pt>
                <c:pt idx="40" formatCode="General">
                  <c:v>20.696000000000002</c:v>
                </c:pt>
                <c:pt idx="41" formatCode="General">
                  <c:v>19.576000000000001</c:v>
                </c:pt>
                <c:pt idx="42" formatCode="General">
                  <c:v>17.95874164212033</c:v>
                </c:pt>
                <c:pt idx="45" formatCode="General">
                  <c:v>28.414000000000001</c:v>
                </c:pt>
                <c:pt idx="46" formatCode="General">
                  <c:v>20.503</c:v>
                </c:pt>
                <c:pt idx="47" formatCode="General">
                  <c:v>23.873999999999999</c:v>
                </c:pt>
                <c:pt idx="48" formatCode="General">
                  <c:v>25.244</c:v>
                </c:pt>
                <c:pt idx="49" formatCode="General">
                  <c:v>20.672999999999998</c:v>
                </c:pt>
                <c:pt idx="50" formatCode="General">
                  <c:v>20.925000000000001</c:v>
                </c:pt>
                <c:pt idx="51" formatCode="General">
                  <c:v>21.747</c:v>
                </c:pt>
                <c:pt idx="52" formatCode="General">
                  <c:v>24.256</c:v>
                </c:pt>
                <c:pt idx="53" formatCode="General">
                  <c:v>23.05</c:v>
                </c:pt>
                <c:pt idx="54" formatCode="General">
                  <c:v>22.934999999999999</c:v>
                </c:pt>
                <c:pt idx="55" formatCode="General">
                  <c:v>23.172999999999998</c:v>
                </c:pt>
                <c:pt idx="56" formatCode="General">
                  <c:v>23.286000000000001</c:v>
                </c:pt>
                <c:pt idx="57" formatCode="General">
                  <c:v>19.594739063930572</c:v>
                </c:pt>
                <c:pt idx="60" formatCode="General">
                  <c:v>33.093000000000004</c:v>
                </c:pt>
                <c:pt idx="61" formatCode="General">
                  <c:v>27.196000000000002</c:v>
                </c:pt>
                <c:pt idx="62" formatCode="General">
                  <c:v>27.143000000000001</c:v>
                </c:pt>
                <c:pt idx="63" formatCode="General">
                  <c:v>28.111999999999998</c:v>
                </c:pt>
                <c:pt idx="64" formatCode="General">
                  <c:v>26.95</c:v>
                </c:pt>
                <c:pt idx="65" formatCode="General">
                  <c:v>25.585000000000001</c:v>
                </c:pt>
                <c:pt idx="66" formatCode="General">
                  <c:v>24.684000000000001</c:v>
                </c:pt>
                <c:pt idx="67" formatCode="General">
                  <c:v>25.128</c:v>
                </c:pt>
                <c:pt idx="68" formatCode="General">
                  <c:v>23.332999999999998</c:v>
                </c:pt>
                <c:pt idx="69" formatCode="General">
                  <c:v>23.427</c:v>
                </c:pt>
                <c:pt idx="70" formatCode="General">
                  <c:v>22.756</c:v>
                </c:pt>
                <c:pt idx="71" formatCode="General">
                  <c:v>22.93</c:v>
                </c:pt>
                <c:pt idx="72" formatCode="General">
                  <c:v>22.098939809063527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A05-4C6D-B2E4-02E6473188AC}"/>
            </c:ext>
          </c:extLst>
        </c:ser>
        <c:ser>
          <c:idx val="1"/>
          <c:order val="1"/>
          <c:tx>
            <c:strRef>
              <c:f>'47. ábra'!$A$6</c:f>
              <c:strCache>
                <c:ptCount val="1"/>
                <c:pt idx="0">
                  <c:v>Gross savings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A05-4C6D-B2E4-02E6473188AC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05-4C6D-B2E4-02E6473188AC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A05-4C6D-B2E4-02E6473188AC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A05-4C6D-B2E4-02E6473188AC}"/>
              </c:ext>
            </c:extLst>
          </c:dPt>
          <c:cat>
            <c:multiLvlStrRef>
              <c:f>'47. ábra'!$C$1:$BX$2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Hungary*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'47. ábra'!$C$6:$BX$6</c:f>
              <c:numCache>
                <c:formatCode>0.0</c:formatCode>
                <c:ptCount val="74"/>
                <c:pt idx="0">
                  <c:v>17.417000000000002</c:v>
                </c:pt>
                <c:pt idx="1">
                  <c:v>19.538</c:v>
                </c:pt>
                <c:pt idx="2">
                  <c:v>20.876999999999999</c:v>
                </c:pt>
                <c:pt idx="3">
                  <c:v>20.952999999999999</c:v>
                </c:pt>
                <c:pt idx="4">
                  <c:v>20.936</c:v>
                </c:pt>
                <c:pt idx="5">
                  <c:v>24.423999999999999</c:v>
                </c:pt>
                <c:pt idx="6">
                  <c:v>24.629000000000001</c:v>
                </c:pt>
                <c:pt idx="7">
                  <c:v>25.661000000000001</c:v>
                </c:pt>
                <c:pt idx="8">
                  <c:v>25.838000000000001</c:v>
                </c:pt>
                <c:pt idx="9">
                  <c:v>25.192</c:v>
                </c:pt>
                <c:pt idx="10">
                  <c:v>27.21</c:v>
                </c:pt>
                <c:pt idx="11">
                  <c:v>27.783000000000001</c:v>
                </c:pt>
                <c:pt idx="12">
                  <c:v>27.129034423202281</c:v>
                </c:pt>
                <c:pt idx="15" formatCode="General">
                  <c:v>29.47</c:v>
                </c:pt>
                <c:pt idx="16" formatCode="General">
                  <c:v>24.545000000000002</c:v>
                </c:pt>
                <c:pt idx="17" formatCode="General">
                  <c:v>23.809000000000001</c:v>
                </c:pt>
                <c:pt idx="18" formatCode="General">
                  <c:v>25.103000000000002</c:v>
                </c:pt>
                <c:pt idx="19" formatCode="General">
                  <c:v>24.811</c:v>
                </c:pt>
                <c:pt idx="20" formatCode="General">
                  <c:v>24.486999999999998</c:v>
                </c:pt>
                <c:pt idx="21" formatCode="General">
                  <c:v>26.190999999999999</c:v>
                </c:pt>
                <c:pt idx="22" formatCode="General">
                  <c:v>28.227</c:v>
                </c:pt>
                <c:pt idx="23" formatCode="General">
                  <c:v>27.571000000000002</c:v>
                </c:pt>
                <c:pt idx="24" formatCode="General">
                  <c:v>28.004999999999999</c:v>
                </c:pt>
                <c:pt idx="25" formatCode="General">
                  <c:v>27.62</c:v>
                </c:pt>
                <c:pt idx="26" formatCode="General">
                  <c:v>26.547999999999998</c:v>
                </c:pt>
                <c:pt idx="27" formatCode="General">
                  <c:v>25.216000000000001</c:v>
                </c:pt>
                <c:pt idx="30" formatCode="General">
                  <c:v>17.936</c:v>
                </c:pt>
                <c:pt idx="31" formatCode="General">
                  <c:v>16.472999999999999</c:v>
                </c:pt>
                <c:pt idx="32" formatCode="General">
                  <c:v>15.929</c:v>
                </c:pt>
                <c:pt idx="33" formatCode="General">
                  <c:v>17.260000000000002</c:v>
                </c:pt>
                <c:pt idx="34" formatCode="General">
                  <c:v>17.309000000000001</c:v>
                </c:pt>
                <c:pt idx="35" formatCode="General">
                  <c:v>17.707999999999998</c:v>
                </c:pt>
                <c:pt idx="36" formatCode="General">
                  <c:v>18.266999999999999</c:v>
                </c:pt>
                <c:pt idx="37" formatCode="General">
                  <c:v>19.905999999999999</c:v>
                </c:pt>
                <c:pt idx="38" formatCode="General">
                  <c:v>19.061</c:v>
                </c:pt>
                <c:pt idx="39" formatCode="General">
                  <c:v>19.818999999999999</c:v>
                </c:pt>
                <c:pt idx="40" formatCode="General">
                  <c:v>19.702000000000002</c:v>
                </c:pt>
                <c:pt idx="41" formatCode="General">
                  <c:v>19.986999999999998</c:v>
                </c:pt>
                <c:pt idx="42" formatCode="General">
                  <c:v>20.786923886163766</c:v>
                </c:pt>
                <c:pt idx="45" formatCode="General">
                  <c:v>22.056000000000001</c:v>
                </c:pt>
                <c:pt idx="46" formatCode="General">
                  <c:v>17.059999999999999</c:v>
                </c:pt>
                <c:pt idx="47" formatCode="General">
                  <c:v>19.199000000000002</c:v>
                </c:pt>
                <c:pt idx="48" formatCode="General">
                  <c:v>20.334</c:v>
                </c:pt>
                <c:pt idx="49" formatCode="General">
                  <c:v>21.603999999999999</c:v>
                </c:pt>
                <c:pt idx="50" formatCode="General">
                  <c:v>22.779</c:v>
                </c:pt>
                <c:pt idx="51" formatCode="General">
                  <c:v>22.888999999999999</c:v>
                </c:pt>
                <c:pt idx="52" formatCode="General">
                  <c:v>22.163</c:v>
                </c:pt>
                <c:pt idx="53" formatCode="General">
                  <c:v>20.309000000000001</c:v>
                </c:pt>
                <c:pt idx="54" formatCode="General">
                  <c:v>21.021000000000001</c:v>
                </c:pt>
                <c:pt idx="55" formatCode="General">
                  <c:v>20.527000000000001</c:v>
                </c:pt>
                <c:pt idx="56" formatCode="General">
                  <c:v>20.413</c:v>
                </c:pt>
                <c:pt idx="57" formatCode="General">
                  <c:v>18.34025032757496</c:v>
                </c:pt>
                <c:pt idx="60" formatCode="General">
                  <c:v>21.634</c:v>
                </c:pt>
                <c:pt idx="61" formatCode="General">
                  <c:v>22.555</c:v>
                </c:pt>
                <c:pt idx="62" formatCode="General">
                  <c:v>22.007000000000001</c:v>
                </c:pt>
                <c:pt idx="63" formatCode="General">
                  <c:v>23.111000000000001</c:v>
                </c:pt>
                <c:pt idx="64" formatCode="General">
                  <c:v>22.158999999999999</c:v>
                </c:pt>
                <c:pt idx="65" formatCode="General">
                  <c:v>24.818999999999999</c:v>
                </c:pt>
                <c:pt idx="66" formatCode="General">
                  <c:v>24.524000000000001</c:v>
                </c:pt>
                <c:pt idx="67" formatCode="General">
                  <c:v>24.538</c:v>
                </c:pt>
                <c:pt idx="68" formatCode="General">
                  <c:v>21.952000000000002</c:v>
                </c:pt>
                <c:pt idx="69" formatCode="General">
                  <c:v>20.648</c:v>
                </c:pt>
                <c:pt idx="70" formatCode="General">
                  <c:v>18.379000000000001</c:v>
                </c:pt>
                <c:pt idx="71" formatCode="General">
                  <c:v>18.370999999999999</c:v>
                </c:pt>
                <c:pt idx="72" formatCode="General">
                  <c:v>17.389596597601635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A05-4C6D-B2E4-02E6473188AC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5A05-4C6D-B2E4-02E6473188AC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5A05-4C6D-B2E4-02E6473188AC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5A05-4C6D-B2E4-02E6473188AC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5A05-4C6D-B2E4-02E6473188AC}"/>
              </c:ext>
            </c:extLst>
          </c:dPt>
          <c:cat>
            <c:multiLvlStrRef>
              <c:f>'47. ábra'!$C$1:$BX$2</c:f>
              <c:multiLvlStrCache>
                <c:ptCount val="73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 Q3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Q3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 Q3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 Q3</c:v>
                  </c:pt>
                  <c:pt idx="60">
                    <c:v>2008</c:v>
                  </c:pt>
                  <c:pt idx="61">
                    <c:v>2009</c:v>
                  </c:pt>
                  <c:pt idx="62">
                    <c:v>2010</c:v>
                  </c:pt>
                  <c:pt idx="63">
                    <c:v>2011</c:v>
                  </c:pt>
                  <c:pt idx="64">
                    <c:v>2012</c:v>
                  </c:pt>
                  <c:pt idx="65">
                    <c:v>2013</c:v>
                  </c:pt>
                  <c:pt idx="66">
                    <c:v>2014</c:v>
                  </c:pt>
                  <c:pt idx="67">
                    <c:v>2015</c:v>
                  </c:pt>
                  <c:pt idx="68">
                    <c:v>2016</c:v>
                  </c:pt>
                  <c:pt idx="69">
                    <c:v>2017</c:v>
                  </c:pt>
                  <c:pt idx="70">
                    <c:v>2018</c:v>
                  </c:pt>
                  <c:pt idx="71">
                    <c:v>2019</c:v>
                  </c:pt>
                  <c:pt idx="72">
                    <c:v>2020 Q3</c:v>
                  </c:pt>
                </c:lvl>
                <c:lvl>
                  <c:pt idx="0">
                    <c:v>Hungary*</c:v>
                  </c:pt>
                  <c:pt idx="15">
                    <c:v>Czechia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'47. ábra'!$C$8:$BX$8</c:f>
              <c:numCache>
                <c:formatCode>General</c:formatCode>
                <c:ptCount val="7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A05-4C6D-B2E4-02E64731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178144"/>
        <c:axId val="713406184"/>
      </c:lineChart>
      <c:catAx>
        <c:axId val="6451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3406184"/>
        <c:crosses val="autoZero"/>
        <c:auto val="1"/>
        <c:lblAlgn val="ctr"/>
        <c:lblOffset val="100"/>
        <c:noMultiLvlLbl val="0"/>
      </c:catAx>
      <c:valAx>
        <c:axId val="713406184"/>
        <c:scaling>
          <c:orientation val="minMax"/>
          <c:max val="35"/>
          <c:min val="-1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4152579365079355E-2"/>
              <c:y val="1.570833333333333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5178144"/>
        <c:crossesAt val="1"/>
        <c:crossBetween val="between"/>
      </c:valAx>
      <c:valAx>
        <c:axId val="63072735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804781746031743"/>
              <c:y val="1.41388888888888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30724728"/>
        <c:crosses val="max"/>
        <c:crossBetween val="between"/>
      </c:valAx>
      <c:catAx>
        <c:axId val="630724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7273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0408907263026469"/>
          <c:y val="0.9236120071371593"/>
          <c:w val="0.79182165938076365"/>
          <c:h val="7.6387992862840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0073190768547E-2"/>
          <c:y val="4.6191247041903617E-2"/>
          <c:w val="0.92219816944581001"/>
          <c:h val="0.55600637804891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'48. ábra'!$B$6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'48. ábra'!$C$4:$FJ$5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'48. ábra'!$C$6:$FJ$6</c:f>
              <c:numCache>
                <c:formatCode>0.0</c:formatCode>
                <c:ptCount val="164"/>
                <c:pt idx="0">
                  <c:v>7.0557959720297578</c:v>
                </c:pt>
                <c:pt idx="1">
                  <c:v>6.7321786384341928</c:v>
                </c:pt>
                <c:pt idx="2">
                  <c:v>6.9130300736971888</c:v>
                </c:pt>
                <c:pt idx="3">
                  <c:v>6.984718498432775</c:v>
                </c:pt>
                <c:pt idx="4">
                  <c:v>7.0422712094509414</c:v>
                </c:pt>
                <c:pt idx="5">
                  <c:v>6.6279876447248833</c:v>
                </c:pt>
                <c:pt idx="6">
                  <c:v>6.3126967771812428</c:v>
                </c:pt>
                <c:pt idx="7">
                  <c:v>6.3277153768073831</c:v>
                </c:pt>
                <c:pt idx="8">
                  <c:v>6.8303263964392</c:v>
                </c:pt>
                <c:pt idx="9">
                  <c:v>7.2928293452401372</c:v>
                </c:pt>
                <c:pt idx="10">
                  <c:v>7.4551861815828113</c:v>
                </c:pt>
                <c:pt idx="11">
                  <c:v>7.9471632567365544</c:v>
                </c:pt>
                <c:pt idx="12">
                  <c:v>7.7599892282410039</c:v>
                </c:pt>
                <c:pt idx="13">
                  <c:v>8.5131321777922828</c:v>
                </c:pt>
                <c:pt idx="14">
                  <c:v>8.8794790744080352</c:v>
                </c:pt>
                <c:pt idx="15">
                  <c:v>8.6834272671008534</c:v>
                </c:pt>
                <c:pt idx="16">
                  <c:v>8.0888963004885692</c:v>
                </c:pt>
                <c:pt idx="17">
                  <c:v>7.8605374486192465</c:v>
                </c:pt>
                <c:pt idx="18">
                  <c:v>7.1611352380908837</c:v>
                </c:pt>
                <c:pt idx="19">
                  <c:v>6.8262314708801881</c:v>
                </c:pt>
                <c:pt idx="20">
                  <c:v>6.6262022414114856</c:v>
                </c:pt>
                <c:pt idx="21">
                  <c:v>5.9622930177012101</c:v>
                </c:pt>
                <c:pt idx="22">
                  <c:v>4.865070783395443</c:v>
                </c:pt>
                <c:pt idx="23">
                  <c:v>4.416141795404692</c:v>
                </c:pt>
                <c:pt idx="24">
                  <c:v>4.0100702165672475</c:v>
                </c:pt>
                <c:pt idx="25">
                  <c:v>3.5767232664379249</c:v>
                </c:pt>
                <c:pt idx="26">
                  <c:v>3.5254667227181562</c:v>
                </c:pt>
                <c:pt idx="27">
                  <c:v>2.8245931906033261</c:v>
                </c:pt>
                <c:pt idx="28">
                  <c:v>2.7035516434995506</c:v>
                </c:pt>
                <c:pt idx="29">
                  <c:v>1.4113118711269517</c:v>
                </c:pt>
                <c:pt idx="30">
                  <c:v>1.6576507758099879</c:v>
                </c:pt>
                <c:pt idx="31">
                  <c:v>2.1714550610682135</c:v>
                </c:pt>
                <c:pt idx="34">
                  <c:v>5.0066328801432674</c:v>
                </c:pt>
                <c:pt idx="35">
                  <c:v>5.4972663190865276</c:v>
                </c:pt>
                <c:pt idx="36">
                  <c:v>5.5384814789889161</c:v>
                </c:pt>
                <c:pt idx="37">
                  <c:v>5.7477840299602914</c:v>
                </c:pt>
                <c:pt idx="38">
                  <c:v>6.1545727124126275</c:v>
                </c:pt>
                <c:pt idx="39">
                  <c:v>6.118488511931135</c:v>
                </c:pt>
                <c:pt idx="40">
                  <c:v>6.3904985520957043</c:v>
                </c:pt>
                <c:pt idx="41">
                  <c:v>6.347932983550046</c:v>
                </c:pt>
                <c:pt idx="42">
                  <c:v>6.3285033812996394</c:v>
                </c:pt>
                <c:pt idx="43">
                  <c:v>5.9419380505546373</c:v>
                </c:pt>
                <c:pt idx="44">
                  <c:v>5.7303531694026555</c:v>
                </c:pt>
                <c:pt idx="45">
                  <c:v>5.9171395284117985</c:v>
                </c:pt>
                <c:pt idx="46">
                  <c:v>6.2203882277528493</c:v>
                </c:pt>
                <c:pt idx="47">
                  <c:v>7.0242329625310518</c:v>
                </c:pt>
                <c:pt idx="48">
                  <c:v>7.4160266191568143</c:v>
                </c:pt>
                <c:pt idx="49">
                  <c:v>7.6101113470017117</c:v>
                </c:pt>
                <c:pt idx="50">
                  <c:v>7.7925059584211702</c:v>
                </c:pt>
                <c:pt idx="51">
                  <c:v>7.7187919334694337</c:v>
                </c:pt>
                <c:pt idx="52">
                  <c:v>7.5940787275563473</c:v>
                </c:pt>
                <c:pt idx="53">
                  <c:v>7.473334502635816</c:v>
                </c:pt>
                <c:pt idx="54">
                  <c:v>7.1283925468815523</c:v>
                </c:pt>
                <c:pt idx="55">
                  <c:v>6.8345845033826738</c:v>
                </c:pt>
                <c:pt idx="56">
                  <c:v>6.0951695342307968</c:v>
                </c:pt>
                <c:pt idx="57">
                  <c:v>5.9431538026368385</c:v>
                </c:pt>
                <c:pt idx="58">
                  <c:v>5.7853198819773741</c:v>
                </c:pt>
                <c:pt idx="59">
                  <c:v>5.9787527041865864</c:v>
                </c:pt>
                <c:pt idx="60">
                  <c:v>6.3661815991693391</c:v>
                </c:pt>
                <c:pt idx="61">
                  <c:v>5.9207289139250374</c:v>
                </c:pt>
                <c:pt idx="62">
                  <c:v>5.898126302413103</c:v>
                </c:pt>
                <c:pt idx="63">
                  <c:v>4.9845299012293696</c:v>
                </c:pt>
                <c:pt idx="64">
                  <c:v>5.6836769019275959</c:v>
                </c:pt>
                <c:pt idx="67">
                  <c:v>-0.38932916654491323</c:v>
                </c:pt>
                <c:pt idx="68">
                  <c:v>0.40659322722088348</c:v>
                </c:pt>
                <c:pt idx="69">
                  <c:v>0.7716413297825081</c:v>
                </c:pt>
                <c:pt idx="70">
                  <c:v>1.3437442976370939</c:v>
                </c:pt>
                <c:pt idx="71">
                  <c:v>1.4862141573519991</c:v>
                </c:pt>
                <c:pt idx="72">
                  <c:v>1.1710280429808693</c:v>
                </c:pt>
                <c:pt idx="73">
                  <c:v>1.1083402263940132</c:v>
                </c:pt>
                <c:pt idx="74">
                  <c:v>0.93494696260847998</c:v>
                </c:pt>
                <c:pt idx="75">
                  <c:v>1.5404996709823899</c:v>
                </c:pt>
                <c:pt idx="76">
                  <c:v>1.9398307008291389</c:v>
                </c:pt>
                <c:pt idx="77">
                  <c:v>2.0563898665755866</c:v>
                </c:pt>
                <c:pt idx="78">
                  <c:v>2.7132545832646846</c:v>
                </c:pt>
                <c:pt idx="79">
                  <c:v>2.8774607627972228</c:v>
                </c:pt>
                <c:pt idx="80">
                  <c:v>3.414973556439286</c:v>
                </c:pt>
                <c:pt idx="81">
                  <c:v>3.6368400993276118</c:v>
                </c:pt>
                <c:pt idx="82">
                  <c:v>3.6949654789819064</c:v>
                </c:pt>
                <c:pt idx="83">
                  <c:v>3.6717842894610038</c:v>
                </c:pt>
                <c:pt idx="84">
                  <c:v>3.5389586247626905</c:v>
                </c:pt>
                <c:pt idx="85">
                  <c:v>3.8664129687160749</c:v>
                </c:pt>
                <c:pt idx="86">
                  <c:v>3.7388592581633211</c:v>
                </c:pt>
                <c:pt idx="87">
                  <c:v>3.4802845333438683</c:v>
                </c:pt>
                <c:pt idx="88">
                  <c:v>3.3950757550718218</c:v>
                </c:pt>
                <c:pt idx="89">
                  <c:v>3.1255676944294866</c:v>
                </c:pt>
                <c:pt idx="90">
                  <c:v>3.0240207183669336</c:v>
                </c:pt>
                <c:pt idx="91">
                  <c:v>3.4793252287596768</c:v>
                </c:pt>
                <c:pt idx="92">
                  <c:v>3.6543798674182906</c:v>
                </c:pt>
                <c:pt idx="93">
                  <c:v>4.0326622507475252</c:v>
                </c:pt>
                <c:pt idx="94">
                  <c:v>4.6680401868282928</c:v>
                </c:pt>
                <c:pt idx="95">
                  <c:v>4.8855416397589631</c:v>
                </c:pt>
                <c:pt idx="96">
                  <c:v>5.5299234770625745</c:v>
                </c:pt>
                <c:pt idx="97">
                  <c:v>6.1313469830329197</c:v>
                </c:pt>
                <c:pt idx="100">
                  <c:v>4.4649657531461839</c:v>
                </c:pt>
                <c:pt idx="101">
                  <c:v>5.0434914172163596</c:v>
                </c:pt>
                <c:pt idx="102">
                  <c:v>5.2847856108322944</c:v>
                </c:pt>
                <c:pt idx="103">
                  <c:v>4.5554858580472191</c:v>
                </c:pt>
                <c:pt idx="104">
                  <c:v>4.3035310509713831</c:v>
                </c:pt>
                <c:pt idx="105">
                  <c:v>3.7632764018523792</c:v>
                </c:pt>
                <c:pt idx="106">
                  <c:v>3.8126173156204639</c:v>
                </c:pt>
                <c:pt idx="107">
                  <c:v>3.8462093171749272</c:v>
                </c:pt>
                <c:pt idx="108">
                  <c:v>3.2359447747342589</c:v>
                </c:pt>
                <c:pt idx="109">
                  <c:v>2.5268641633731983</c:v>
                </c:pt>
                <c:pt idx="110">
                  <c:v>1.7111853618920652</c:v>
                </c:pt>
                <c:pt idx="111">
                  <c:v>1.1606216057647465</c:v>
                </c:pt>
                <c:pt idx="112">
                  <c:v>1.1557399129983639</c:v>
                </c:pt>
                <c:pt idx="113">
                  <c:v>1.7005604443860043</c:v>
                </c:pt>
                <c:pt idx="114">
                  <c:v>2.046848801412696</c:v>
                </c:pt>
                <c:pt idx="115">
                  <c:v>2.0200736568724822</c:v>
                </c:pt>
                <c:pt idx="116">
                  <c:v>1.7462486290416463</c:v>
                </c:pt>
                <c:pt idx="117">
                  <c:v>1.662396183606923</c:v>
                </c:pt>
                <c:pt idx="118">
                  <c:v>1.4257263060575107</c:v>
                </c:pt>
                <c:pt idx="119">
                  <c:v>1.7503368534867743</c:v>
                </c:pt>
                <c:pt idx="120">
                  <c:v>1.7248509373656566</c:v>
                </c:pt>
                <c:pt idx="121">
                  <c:v>1.6400702591467446</c:v>
                </c:pt>
                <c:pt idx="122">
                  <c:v>1.5431617000002262</c:v>
                </c:pt>
                <c:pt idx="123">
                  <c:v>0.77012027193859589</c:v>
                </c:pt>
                <c:pt idx="124">
                  <c:v>1.0041122359663754</c:v>
                </c:pt>
                <c:pt idx="125">
                  <c:v>0.35875239449274832</c:v>
                </c:pt>
                <c:pt idx="126">
                  <c:v>-0.3208746421697854</c:v>
                </c:pt>
                <c:pt idx="127">
                  <c:v>0.26367599493742083</c:v>
                </c:pt>
                <c:pt idx="128">
                  <c:v>-0.67748436718159033</c:v>
                </c:pt>
                <c:pt idx="129">
                  <c:v>-0.55777294006926414</c:v>
                </c:pt>
                <c:pt idx="130">
                  <c:v>1.1833268457958017</c:v>
                </c:pt>
                <c:pt idx="133">
                  <c:v>-4.1387709054775428</c:v>
                </c:pt>
                <c:pt idx="134">
                  <c:v>-2.5635123457925029</c:v>
                </c:pt>
                <c:pt idx="135">
                  <c:v>-1.5058932491078763</c:v>
                </c:pt>
                <c:pt idx="136">
                  <c:v>-0.72516412140630704</c:v>
                </c:pt>
                <c:pt idx="137">
                  <c:v>-0.45237330126776476</c:v>
                </c:pt>
                <c:pt idx="138">
                  <c:v>-0.38805505659079376</c:v>
                </c:pt>
                <c:pt idx="139">
                  <c:v>-0.12412748053455419</c:v>
                </c:pt>
                <c:pt idx="140">
                  <c:v>-0.32151292713986745</c:v>
                </c:pt>
                <c:pt idx="141">
                  <c:v>-0.41137436435363611</c:v>
                </c:pt>
                <c:pt idx="142">
                  <c:v>-0.30983493143156415</c:v>
                </c:pt>
                <c:pt idx="143">
                  <c:v>-0.45291063368105178</c:v>
                </c:pt>
                <c:pt idx="144">
                  <c:v>-0.60798111805585908</c:v>
                </c:pt>
                <c:pt idx="145">
                  <c:v>-0.72034990016300915</c:v>
                </c:pt>
                <c:pt idx="146">
                  <c:v>-0.91869040309537975</c:v>
                </c:pt>
                <c:pt idx="147">
                  <c:v>-0.90055753658740068</c:v>
                </c:pt>
                <c:pt idx="148">
                  <c:v>-0.8421941503906365</c:v>
                </c:pt>
                <c:pt idx="149">
                  <c:v>-0.9623668135086999</c:v>
                </c:pt>
                <c:pt idx="150">
                  <c:v>-1.3617148037965077</c:v>
                </c:pt>
                <c:pt idx="151">
                  <c:v>-1.615047858340626</c:v>
                </c:pt>
                <c:pt idx="152">
                  <c:v>-2.1423692227459292</c:v>
                </c:pt>
                <c:pt idx="153">
                  <c:v>-2.3990087811124985</c:v>
                </c:pt>
                <c:pt idx="154">
                  <c:v>-2.5151752496573332</c:v>
                </c:pt>
                <c:pt idx="155">
                  <c:v>-2.8710550063208324</c:v>
                </c:pt>
                <c:pt idx="156">
                  <c:v>-3.1507237177659637</c:v>
                </c:pt>
                <c:pt idx="157">
                  <c:v>-3.6521247915202073</c:v>
                </c:pt>
                <c:pt idx="158">
                  <c:v>-3.768181224027662</c:v>
                </c:pt>
                <c:pt idx="159">
                  <c:v>-4.0383154813140685</c:v>
                </c:pt>
                <c:pt idx="160">
                  <c:v>-3.9266613547387017</c:v>
                </c:pt>
                <c:pt idx="161">
                  <c:v>-4.0064123178958937</c:v>
                </c:pt>
                <c:pt idx="162">
                  <c:v>-4.2559276052661126</c:v>
                </c:pt>
                <c:pt idx="163">
                  <c:v>-4.1853418519007413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D-4CE9-BCC9-15C23BF6E24D}"/>
            </c:ext>
          </c:extLst>
        </c:ser>
        <c:ser>
          <c:idx val="1"/>
          <c:order val="1"/>
          <c:tx>
            <c:strRef>
              <c:f>'48. ábra'!$B$7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'48. ábra'!$C$4:$FJ$5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'48. ábra'!$C$7:$FJ$7</c:f>
              <c:numCache>
                <c:formatCode>0.0</c:formatCode>
                <c:ptCount val="164"/>
                <c:pt idx="0">
                  <c:v>-5.2186713341884463</c:v>
                </c:pt>
                <c:pt idx="1">
                  <c:v>-4.8768595299508197</c:v>
                </c:pt>
                <c:pt idx="2">
                  <c:v>-4.6105899274265454</c:v>
                </c:pt>
                <c:pt idx="3">
                  <c:v>-4.2375487337206499</c:v>
                </c:pt>
                <c:pt idx="4">
                  <c:v>-4.5702288003539433</c:v>
                </c:pt>
                <c:pt idx="5">
                  <c:v>-4.9808903288094877</c:v>
                </c:pt>
                <c:pt idx="6">
                  <c:v>-5.3687547694745135</c:v>
                </c:pt>
                <c:pt idx="7">
                  <c:v>-5.6085662199858675</c:v>
                </c:pt>
                <c:pt idx="8">
                  <c:v>-5.3028826885875189</c:v>
                </c:pt>
                <c:pt idx="9">
                  <c:v>-5.2054672364935275</c:v>
                </c:pt>
                <c:pt idx="10">
                  <c:v>-5.2683373356957883</c:v>
                </c:pt>
                <c:pt idx="11">
                  <c:v>-5.6960747265739498</c:v>
                </c:pt>
                <c:pt idx="12">
                  <c:v>-5.374652467130117</c:v>
                </c:pt>
                <c:pt idx="13">
                  <c:v>-4.8758500511687615</c:v>
                </c:pt>
                <c:pt idx="14">
                  <c:v>-4.3342855845797184</c:v>
                </c:pt>
                <c:pt idx="15">
                  <c:v>-3.6456954838126761</c:v>
                </c:pt>
                <c:pt idx="16">
                  <c:v>-4.0537020693506856</c:v>
                </c:pt>
                <c:pt idx="17">
                  <c:v>-4.5068387333309445</c:v>
                </c:pt>
                <c:pt idx="18">
                  <c:v>-4.7239652774754965</c:v>
                </c:pt>
                <c:pt idx="19">
                  <c:v>-4.9209898937587715</c:v>
                </c:pt>
                <c:pt idx="20">
                  <c:v>-4.7897345084956804</c:v>
                </c:pt>
                <c:pt idx="21">
                  <c:v>-4.6814025040189966</c:v>
                </c:pt>
                <c:pt idx="22">
                  <c:v>-4.6605474426941313</c:v>
                </c:pt>
                <c:pt idx="23">
                  <c:v>-4.5966879991914276</c:v>
                </c:pt>
                <c:pt idx="24">
                  <c:v>-4.2530137251346503</c:v>
                </c:pt>
                <c:pt idx="25">
                  <c:v>-4.0005069559270297</c:v>
                </c:pt>
                <c:pt idx="26">
                  <c:v>-3.6891433648943943</c:v>
                </c:pt>
                <c:pt idx="27">
                  <c:v>-3.4710805608730793</c:v>
                </c:pt>
                <c:pt idx="28">
                  <c:v>-3.3968461217949111</c:v>
                </c:pt>
                <c:pt idx="29">
                  <c:v>-2.9228057044791789</c:v>
                </c:pt>
                <c:pt idx="30">
                  <c:v>-2.7002893394529415</c:v>
                </c:pt>
                <c:pt idx="31">
                  <c:v>-2.4252997986071745</c:v>
                </c:pt>
                <c:pt idx="34">
                  <c:v>-6.9245659224098475</c:v>
                </c:pt>
                <c:pt idx="35">
                  <c:v>-7.3559455228436734</c:v>
                </c:pt>
                <c:pt idx="36">
                  <c:v>-6.9302679757622911</c:v>
                </c:pt>
                <c:pt idx="37">
                  <c:v>-6.6502938943987564</c:v>
                </c:pt>
                <c:pt idx="38">
                  <c:v>-5.5033168904128713</c:v>
                </c:pt>
                <c:pt idx="39">
                  <c:v>-6.7796695993417311</c:v>
                </c:pt>
                <c:pt idx="40">
                  <c:v>-7.0693998568264558</c:v>
                </c:pt>
                <c:pt idx="41">
                  <c:v>-6.5760525181861968</c:v>
                </c:pt>
                <c:pt idx="42">
                  <c:v>-6.9069855201403501</c:v>
                </c:pt>
                <c:pt idx="43">
                  <c:v>-6.2961839672104585</c:v>
                </c:pt>
                <c:pt idx="44">
                  <c:v>-6.5246744432049173</c:v>
                </c:pt>
                <c:pt idx="45">
                  <c:v>-6.0457909408651611</c:v>
                </c:pt>
                <c:pt idx="46">
                  <c:v>-5.4343408303373186</c:v>
                </c:pt>
                <c:pt idx="47">
                  <c:v>-5.3466059597435933</c:v>
                </c:pt>
                <c:pt idx="48">
                  <c:v>-4.9938197410258374</c:v>
                </c:pt>
                <c:pt idx="49">
                  <c:v>-5.7922195176522511</c:v>
                </c:pt>
                <c:pt idx="50">
                  <c:v>-5.8483638233978024</c:v>
                </c:pt>
                <c:pt idx="51">
                  <c:v>-5.6419254072756191</c:v>
                </c:pt>
                <c:pt idx="52">
                  <c:v>-5.6855302948080331</c:v>
                </c:pt>
                <c:pt idx="53">
                  <c:v>-5.4579336573432791</c:v>
                </c:pt>
                <c:pt idx="54">
                  <c:v>-5.9372815689093921</c:v>
                </c:pt>
                <c:pt idx="55">
                  <c:v>-5.5974997743258452</c:v>
                </c:pt>
                <c:pt idx="56">
                  <c:v>-5.504475319751398</c:v>
                </c:pt>
                <c:pt idx="57">
                  <c:v>-5.2272060158961464</c:v>
                </c:pt>
                <c:pt idx="58">
                  <c:v>-5.3327561506034646</c:v>
                </c:pt>
                <c:pt idx="59">
                  <c:v>-5.3770986174059301</c:v>
                </c:pt>
                <c:pt idx="60">
                  <c:v>-5.7951016025486721</c:v>
                </c:pt>
                <c:pt idx="61">
                  <c:v>-6.0772743062842309</c:v>
                </c:pt>
                <c:pt idx="62">
                  <c:v>-5.4098630161332606</c:v>
                </c:pt>
                <c:pt idx="63">
                  <c:v>-4.7434160541178834</c:v>
                </c:pt>
                <c:pt idx="64">
                  <c:v>-3.0856625681511427</c:v>
                </c:pt>
                <c:pt idx="67">
                  <c:v>-4.079689828535221</c:v>
                </c:pt>
                <c:pt idx="68">
                  <c:v>-4.3152900681277018</c:v>
                </c:pt>
                <c:pt idx="69">
                  <c:v>-3.9555035614510659</c:v>
                </c:pt>
                <c:pt idx="70">
                  <c:v>-4.1847060970301335</c:v>
                </c:pt>
                <c:pt idx="71">
                  <c:v>-4.5187132085676671</c:v>
                </c:pt>
                <c:pt idx="72">
                  <c:v>-4.8268127313456066</c:v>
                </c:pt>
                <c:pt idx="73">
                  <c:v>-5.1141264631566319</c:v>
                </c:pt>
                <c:pt idx="74">
                  <c:v>-4.5524555869622949</c:v>
                </c:pt>
                <c:pt idx="75">
                  <c:v>-4.600242393253275</c:v>
                </c:pt>
                <c:pt idx="76">
                  <c:v>-4.2559639047148563</c:v>
                </c:pt>
                <c:pt idx="77">
                  <c:v>-4.2095051696734229</c:v>
                </c:pt>
                <c:pt idx="78">
                  <c:v>-4.4328575222984865</c:v>
                </c:pt>
                <c:pt idx="79">
                  <c:v>-4.4724143632802065</c:v>
                </c:pt>
                <c:pt idx="80">
                  <c:v>-4.4509520267539733</c:v>
                </c:pt>
                <c:pt idx="81">
                  <c:v>-4.9071487471772874</c:v>
                </c:pt>
                <c:pt idx="82">
                  <c:v>-5.0627626134669317</c:v>
                </c:pt>
                <c:pt idx="83">
                  <c:v>-4.8278859743141691</c:v>
                </c:pt>
                <c:pt idx="84">
                  <c:v>-5.0270707780492732</c:v>
                </c:pt>
                <c:pt idx="85">
                  <c:v>-4.6367493643830118</c:v>
                </c:pt>
                <c:pt idx="86">
                  <c:v>-4.755685129699339</c:v>
                </c:pt>
                <c:pt idx="87">
                  <c:v>-4.8142775887034519</c:v>
                </c:pt>
                <c:pt idx="88">
                  <c:v>-4.7017226676890731</c:v>
                </c:pt>
                <c:pt idx="89">
                  <c:v>-4.90060306968416</c:v>
                </c:pt>
                <c:pt idx="90">
                  <c:v>-4.7348774850526096</c:v>
                </c:pt>
                <c:pt idx="91">
                  <c:v>-4.7518695562570041</c:v>
                </c:pt>
                <c:pt idx="92">
                  <c:v>-4.7534699180195563</c:v>
                </c:pt>
                <c:pt idx="93">
                  <c:v>-4.5566241372554526</c:v>
                </c:pt>
                <c:pt idx="94">
                  <c:v>-4.5206331365714671</c:v>
                </c:pt>
                <c:pt idx="95">
                  <c:v>-4.2614561845456009</c:v>
                </c:pt>
                <c:pt idx="96">
                  <c:v>-4.024823687849433</c:v>
                </c:pt>
                <c:pt idx="97">
                  <c:v>-3.9157181517246507</c:v>
                </c:pt>
                <c:pt idx="100">
                  <c:v>-1.9570985989553826</c:v>
                </c:pt>
                <c:pt idx="101">
                  <c:v>-1.6776515310140614</c:v>
                </c:pt>
                <c:pt idx="102">
                  <c:v>-1.3854289467479539</c:v>
                </c:pt>
                <c:pt idx="103">
                  <c:v>-1.261942787449613</c:v>
                </c:pt>
                <c:pt idx="104">
                  <c:v>-1.3625708864466317</c:v>
                </c:pt>
                <c:pt idx="105">
                  <c:v>-1.4744021130525682</c:v>
                </c:pt>
                <c:pt idx="106">
                  <c:v>-1.5929166132788406</c:v>
                </c:pt>
                <c:pt idx="107">
                  <c:v>-1.5966980420847547</c:v>
                </c:pt>
                <c:pt idx="108">
                  <c:v>-1.9343400601540501</c:v>
                </c:pt>
                <c:pt idx="109">
                  <c:v>-2.3181992332238797</c:v>
                </c:pt>
                <c:pt idx="110">
                  <c:v>-2.7203068542734514</c:v>
                </c:pt>
                <c:pt idx="111">
                  <c:v>-3.0526178548683927</c:v>
                </c:pt>
                <c:pt idx="112">
                  <c:v>-3.0855898551303031</c:v>
                </c:pt>
                <c:pt idx="113">
                  <c:v>-3.0618523195550185</c:v>
                </c:pt>
                <c:pt idx="114">
                  <c:v>-3.0470543655127842</c:v>
                </c:pt>
                <c:pt idx="115">
                  <c:v>-3.0895171588434511</c:v>
                </c:pt>
                <c:pt idx="116">
                  <c:v>-3.0129835117366288</c:v>
                </c:pt>
                <c:pt idx="117">
                  <c:v>-2.9219562652412585</c:v>
                </c:pt>
                <c:pt idx="118">
                  <c:v>-2.8265428202914209</c:v>
                </c:pt>
                <c:pt idx="119">
                  <c:v>-2.7175411055892247</c:v>
                </c:pt>
                <c:pt idx="120">
                  <c:v>-2.6630343358068069</c:v>
                </c:pt>
                <c:pt idx="121">
                  <c:v>-2.5632855698433197</c:v>
                </c:pt>
                <c:pt idx="122">
                  <c:v>-2.4627471739430424</c:v>
                </c:pt>
                <c:pt idx="123">
                  <c:v>-2.3914731496947113</c:v>
                </c:pt>
                <c:pt idx="124">
                  <c:v>-2.4459821748058106</c:v>
                </c:pt>
                <c:pt idx="125">
                  <c:v>-2.5068068317420815</c:v>
                </c:pt>
                <c:pt idx="126">
                  <c:v>-2.59815734286469</c:v>
                </c:pt>
                <c:pt idx="127">
                  <c:v>-2.6498638473044323</c:v>
                </c:pt>
                <c:pt idx="128">
                  <c:v>-2.5557697662732277</c:v>
                </c:pt>
                <c:pt idx="129">
                  <c:v>-2.531726006505707</c:v>
                </c:pt>
                <c:pt idx="130">
                  <c:v>-2.3746580336730609</c:v>
                </c:pt>
                <c:pt idx="133">
                  <c:v>-1.5627603261945586</c:v>
                </c:pt>
                <c:pt idx="134">
                  <c:v>-1.3707414829659319</c:v>
                </c:pt>
                <c:pt idx="135">
                  <c:v>-1.3965014702656515</c:v>
                </c:pt>
                <c:pt idx="136">
                  <c:v>-1.8323784979190971</c:v>
                </c:pt>
                <c:pt idx="137">
                  <c:v>-1.856485848649134</c:v>
                </c:pt>
                <c:pt idx="138">
                  <c:v>-2.2226832717286262</c:v>
                </c:pt>
                <c:pt idx="139">
                  <c:v>-2.131795442210866</c:v>
                </c:pt>
                <c:pt idx="140">
                  <c:v>-0.68048045300839988</c:v>
                </c:pt>
                <c:pt idx="141">
                  <c:v>3.8896182375533765E-2</c:v>
                </c:pt>
                <c:pt idx="142">
                  <c:v>-0.27407977344290485</c:v>
                </c:pt>
                <c:pt idx="143">
                  <c:v>-0.33768203767860733</c:v>
                </c:pt>
                <c:pt idx="144">
                  <c:v>-1.0426904272789144</c:v>
                </c:pt>
                <c:pt idx="145">
                  <c:v>-1.9853440288561106</c:v>
                </c:pt>
                <c:pt idx="146">
                  <c:v>-2.0715020135638467</c:v>
                </c:pt>
                <c:pt idx="147">
                  <c:v>-2.3111148991134272</c:v>
                </c:pt>
                <c:pt idx="148">
                  <c:v>-2.0953710487969244</c:v>
                </c:pt>
                <c:pt idx="149">
                  <c:v>-2.4041618350746252</c:v>
                </c:pt>
                <c:pt idx="150">
                  <c:v>-2.7055449708345019</c:v>
                </c:pt>
                <c:pt idx="151">
                  <c:v>-2.4840992456793867</c:v>
                </c:pt>
                <c:pt idx="152">
                  <c:v>-2.276800545190734</c:v>
                </c:pt>
                <c:pt idx="153">
                  <c:v>-2.3542501721890008</c:v>
                </c:pt>
                <c:pt idx="154">
                  <c:v>-2.0253934228561419</c:v>
                </c:pt>
                <c:pt idx="155">
                  <c:v>-2.4053332154248421</c:v>
                </c:pt>
                <c:pt idx="156">
                  <c:v>-2.5963273994621807</c:v>
                </c:pt>
                <c:pt idx="157">
                  <c:v>-2.2234327930202067</c:v>
                </c:pt>
                <c:pt idx="158">
                  <c:v>-2.112393277731333</c:v>
                </c:pt>
                <c:pt idx="159">
                  <c:v>-2.0484329041790761</c:v>
                </c:pt>
                <c:pt idx="160">
                  <c:v>-2.151778712067975</c:v>
                </c:pt>
                <c:pt idx="161">
                  <c:v>-2.0694984188774805</c:v>
                </c:pt>
                <c:pt idx="162">
                  <c:v>-1.9174383961423906</c:v>
                </c:pt>
                <c:pt idx="163">
                  <c:v>-2.2449316562959503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D-4CE9-BCC9-15C23BF6E24D}"/>
            </c:ext>
          </c:extLst>
        </c:ser>
        <c:ser>
          <c:idx val="2"/>
          <c:order val="2"/>
          <c:tx>
            <c:strRef>
              <c:f>'48. ábra'!$B$8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'48. ábra'!$C$4:$FJ$5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'48. ábra'!$C$8:$FJ$8</c:f>
              <c:numCache>
                <c:formatCode>0.0</c:formatCode>
                <c:ptCount val="164"/>
                <c:pt idx="0">
                  <c:v>3.3634985032605105</c:v>
                </c:pt>
                <c:pt idx="1">
                  <c:v>3.8959835729947705</c:v>
                </c:pt>
                <c:pt idx="2">
                  <c:v>4.052576783576268</c:v>
                </c:pt>
                <c:pt idx="3">
                  <c:v>4.5302538197375934</c:v>
                </c:pt>
                <c:pt idx="4">
                  <c:v>4.2637933180732315</c:v>
                </c:pt>
                <c:pt idx="5">
                  <c:v>3.8743947661243903</c:v>
                </c:pt>
                <c:pt idx="6">
                  <c:v>4.2788497525531568</c:v>
                </c:pt>
                <c:pt idx="7">
                  <c:v>4.1526600588498548</c:v>
                </c:pt>
                <c:pt idx="8">
                  <c:v>4.3449953468469706</c:v>
                </c:pt>
                <c:pt idx="9">
                  <c:v>4.8321635367251359</c:v>
                </c:pt>
                <c:pt idx="10">
                  <c:v>4.3073462677473602</c:v>
                </c:pt>
                <c:pt idx="11">
                  <c:v>4.6747384978467936</c:v>
                </c:pt>
                <c:pt idx="12">
                  <c:v>4.0002098643475481</c:v>
                </c:pt>
                <c:pt idx="13">
                  <c:v>2.7262199687657622</c:v>
                </c:pt>
                <c:pt idx="14">
                  <c:v>1.8685328352920239</c:v>
                </c:pt>
                <c:pt idx="15">
                  <c:v>-0.57002589656634373</c:v>
                </c:pt>
                <c:pt idx="16">
                  <c:v>-0.28395531709447996</c:v>
                </c:pt>
                <c:pt idx="17">
                  <c:v>0.30342279094499974</c:v>
                </c:pt>
                <c:pt idx="18">
                  <c:v>0.50190730696465535</c:v>
                </c:pt>
                <c:pt idx="19">
                  <c:v>0.94185199383379148</c:v>
                </c:pt>
                <c:pt idx="20">
                  <c:v>1.3559412858677895</c:v>
                </c:pt>
                <c:pt idx="21">
                  <c:v>1.5030749978867404</c:v>
                </c:pt>
                <c:pt idx="22">
                  <c:v>2.1348580535491597</c:v>
                </c:pt>
                <c:pt idx="23">
                  <c:v>2.7338511838173094</c:v>
                </c:pt>
                <c:pt idx="24">
                  <c:v>2.1519765961277284</c:v>
                </c:pt>
                <c:pt idx="25">
                  <c:v>2.0278998910521975</c:v>
                </c:pt>
                <c:pt idx="26">
                  <c:v>1.6235096732701189</c:v>
                </c:pt>
                <c:pt idx="27">
                  <c:v>2.0427441017348902</c:v>
                </c:pt>
                <c:pt idx="28">
                  <c:v>2.3188840016898968</c:v>
                </c:pt>
                <c:pt idx="29">
                  <c:v>2.3557790007000823</c:v>
                </c:pt>
                <c:pt idx="30">
                  <c:v>2.7544596249001119</c:v>
                </c:pt>
                <c:pt idx="31">
                  <c:v>2.246958269832791</c:v>
                </c:pt>
                <c:pt idx="34">
                  <c:v>1.4367629316401691</c:v>
                </c:pt>
                <c:pt idx="35">
                  <c:v>1.492116031916362</c:v>
                </c:pt>
                <c:pt idx="36">
                  <c:v>2.7254338934128963</c:v>
                </c:pt>
                <c:pt idx="37">
                  <c:v>2.3668379221007334</c:v>
                </c:pt>
                <c:pt idx="38">
                  <c:v>2.7750506199084142</c:v>
                </c:pt>
                <c:pt idx="39">
                  <c:v>3.2529906956136458</c:v>
                </c:pt>
                <c:pt idx="40">
                  <c:v>1.7735004663602405</c:v>
                </c:pt>
                <c:pt idx="41">
                  <c:v>1.1603046663118142</c:v>
                </c:pt>
                <c:pt idx="42">
                  <c:v>1.9740492125295521</c:v>
                </c:pt>
                <c:pt idx="43">
                  <c:v>2.6981014383489312</c:v>
                </c:pt>
                <c:pt idx="44">
                  <c:v>3.0153641386298524</c:v>
                </c:pt>
                <c:pt idx="45">
                  <c:v>2.6808077091794145</c:v>
                </c:pt>
                <c:pt idx="46">
                  <c:v>2.0994165900244326</c:v>
                </c:pt>
                <c:pt idx="47">
                  <c:v>1.3017295519171861</c:v>
                </c:pt>
                <c:pt idx="48">
                  <c:v>1.2630460294322403</c:v>
                </c:pt>
                <c:pt idx="49">
                  <c:v>1.0337794464830479</c:v>
                </c:pt>
                <c:pt idx="50">
                  <c:v>0.26803839914762689</c:v>
                </c:pt>
                <c:pt idx="51">
                  <c:v>-7.422651110801376E-2</c:v>
                </c:pt>
                <c:pt idx="52">
                  <c:v>-0.34507415423314375</c:v>
                </c:pt>
                <c:pt idx="53">
                  <c:v>0.36411256370941142</c:v>
                </c:pt>
                <c:pt idx="54">
                  <c:v>0.26201745451640623</c:v>
                </c:pt>
                <c:pt idx="55">
                  <c:v>0.15687403478553635</c:v>
                </c:pt>
                <c:pt idx="56">
                  <c:v>0.18928322894919977</c:v>
                </c:pt>
                <c:pt idx="57">
                  <c:v>-2.6982003620045929E-2</c:v>
                </c:pt>
                <c:pt idx="58">
                  <c:v>-0.18608521128542149</c:v>
                </c:pt>
                <c:pt idx="59">
                  <c:v>0.33348747331615158</c:v>
                </c:pt>
                <c:pt idx="60">
                  <c:v>0.31726666478925958</c:v>
                </c:pt>
                <c:pt idx="61">
                  <c:v>0.38828258184698561</c:v>
                </c:pt>
                <c:pt idx="62">
                  <c:v>0.80990655949667412</c:v>
                </c:pt>
                <c:pt idx="63">
                  <c:v>0.86298435597704204</c:v>
                </c:pt>
                <c:pt idx="64">
                  <c:v>1.0822283474513332</c:v>
                </c:pt>
                <c:pt idx="67">
                  <c:v>3.1392403505884925</c:v>
                </c:pt>
                <c:pt idx="68">
                  <c:v>3.4577002258681233</c:v>
                </c:pt>
                <c:pt idx="69">
                  <c:v>3.3322912321911446</c:v>
                </c:pt>
                <c:pt idx="70">
                  <c:v>3.3324736251380034</c:v>
                </c:pt>
                <c:pt idx="71">
                  <c:v>3.5606367245566086</c:v>
                </c:pt>
                <c:pt idx="72">
                  <c:v>3.5726300426853852</c:v>
                </c:pt>
                <c:pt idx="73">
                  <c:v>3.515952722619633</c:v>
                </c:pt>
                <c:pt idx="74">
                  <c:v>3.4779635715512001</c:v>
                </c:pt>
                <c:pt idx="75">
                  <c:v>4.091463506160788</c:v>
                </c:pt>
                <c:pt idx="76">
                  <c:v>3.5381924509659934</c:v>
                </c:pt>
                <c:pt idx="77">
                  <c:v>3.9999924414799297</c:v>
                </c:pt>
                <c:pt idx="78">
                  <c:v>3.1701577317414755</c:v>
                </c:pt>
                <c:pt idx="79">
                  <c:v>2.6878300775104376</c:v>
                </c:pt>
                <c:pt idx="80">
                  <c:v>2.1442770043516206</c:v>
                </c:pt>
                <c:pt idx="81">
                  <c:v>1.1646429704900234</c:v>
                </c:pt>
                <c:pt idx="82">
                  <c:v>1.6192316365817176</c:v>
                </c:pt>
                <c:pt idx="83">
                  <c:v>1.6184917363453997</c:v>
                </c:pt>
                <c:pt idx="84">
                  <c:v>1.5778576064269874</c:v>
                </c:pt>
                <c:pt idx="85">
                  <c:v>1.6816819585762797</c:v>
                </c:pt>
                <c:pt idx="86">
                  <c:v>1.9463987229972108</c:v>
                </c:pt>
                <c:pt idx="87">
                  <c:v>1.9644080384913103</c:v>
                </c:pt>
                <c:pt idx="88">
                  <c:v>2.1380480839783975</c:v>
                </c:pt>
                <c:pt idx="89">
                  <c:v>2.3546437506160629</c:v>
                </c:pt>
                <c:pt idx="90">
                  <c:v>2.4967979207684827</c:v>
                </c:pt>
                <c:pt idx="91">
                  <c:v>2.2625858811413555</c:v>
                </c:pt>
                <c:pt idx="92">
                  <c:v>2.4931591986456425</c:v>
                </c:pt>
                <c:pt idx="93">
                  <c:v>2.3803409055870817</c:v>
                </c:pt>
                <c:pt idx="94">
                  <c:v>2.3224874827034316</c:v>
                </c:pt>
                <c:pt idx="95">
                  <c:v>2.6498340616898099</c:v>
                </c:pt>
                <c:pt idx="96">
                  <c:v>2.9807786301416668</c:v>
                </c:pt>
                <c:pt idx="97">
                  <c:v>2.9092772796747228</c:v>
                </c:pt>
                <c:pt idx="100">
                  <c:v>1.2014181206107244</c:v>
                </c:pt>
                <c:pt idx="101">
                  <c:v>0.63855856245297271</c:v>
                </c:pt>
                <c:pt idx="102">
                  <c:v>0.28145104247364339</c:v>
                </c:pt>
                <c:pt idx="103">
                  <c:v>-1.1954540509102057E-2</c:v>
                </c:pt>
                <c:pt idx="104">
                  <c:v>-0.22504482844844784</c:v>
                </c:pt>
                <c:pt idx="105">
                  <c:v>-0.37771080651896949</c:v>
                </c:pt>
                <c:pt idx="106">
                  <c:v>-0.35136895192982165</c:v>
                </c:pt>
                <c:pt idx="107">
                  <c:v>-0.15143588755197004</c:v>
                </c:pt>
                <c:pt idx="108">
                  <c:v>0.17820052563306016</c:v>
                </c:pt>
                <c:pt idx="109">
                  <c:v>0.42684384972010869</c:v>
                </c:pt>
                <c:pt idx="110">
                  <c:v>1.2657230406330271</c:v>
                </c:pt>
                <c:pt idx="111">
                  <c:v>3.0424633560493226</c:v>
                </c:pt>
                <c:pt idx="112">
                  <c:v>3.0716217025182586</c:v>
                </c:pt>
                <c:pt idx="113">
                  <c:v>3.1952028540735795</c:v>
                </c:pt>
                <c:pt idx="114">
                  <c:v>2.1717971008031864</c:v>
                </c:pt>
                <c:pt idx="115">
                  <c:v>5.280593203086948E-2</c:v>
                </c:pt>
                <c:pt idx="116">
                  <c:v>-0.38282671699130566</c:v>
                </c:pt>
                <c:pt idx="117">
                  <c:v>-0.82822714523563234</c:v>
                </c:pt>
                <c:pt idx="118">
                  <c:v>-0.74477882380274341</c:v>
                </c:pt>
                <c:pt idx="119">
                  <c:v>-0.84003392785952857</c:v>
                </c:pt>
                <c:pt idx="120">
                  <c:v>-0.6708986747911253</c:v>
                </c:pt>
                <c:pt idx="121">
                  <c:v>-0.51222000729277983</c:v>
                </c:pt>
                <c:pt idx="122">
                  <c:v>-0.27531009146086277</c:v>
                </c:pt>
                <c:pt idx="123">
                  <c:v>0.3780773248571318</c:v>
                </c:pt>
                <c:pt idx="124">
                  <c:v>0.33294247824148238</c:v>
                </c:pt>
                <c:pt idx="125">
                  <c:v>0.45784985701030256</c:v>
                </c:pt>
                <c:pt idx="126">
                  <c:v>0.34308572291137679</c:v>
                </c:pt>
                <c:pt idx="127">
                  <c:v>0.38949472221867087</c:v>
                </c:pt>
                <c:pt idx="128">
                  <c:v>0.90985617060229929</c:v>
                </c:pt>
                <c:pt idx="129">
                  <c:v>0.91822726590463621</c:v>
                </c:pt>
                <c:pt idx="130">
                  <c:v>1.1743356670193694</c:v>
                </c:pt>
                <c:pt idx="133">
                  <c:v>3.0925724617378867</c:v>
                </c:pt>
                <c:pt idx="134">
                  <c:v>3.2092809472155315</c:v>
                </c:pt>
                <c:pt idx="135">
                  <c:v>3.7183168863343425</c:v>
                </c:pt>
                <c:pt idx="136">
                  <c:v>3.9024848938652554</c:v>
                </c:pt>
                <c:pt idx="137">
                  <c:v>4.740590241424707</c:v>
                </c:pt>
                <c:pt idx="138">
                  <c:v>4.241989113165209</c:v>
                </c:pt>
                <c:pt idx="139">
                  <c:v>3.6430878188491072</c:v>
                </c:pt>
                <c:pt idx="140">
                  <c:v>3.4675003463721743</c:v>
                </c:pt>
                <c:pt idx="141">
                  <c:v>3.6405393343345138</c:v>
                </c:pt>
                <c:pt idx="142">
                  <c:v>3.5755804555711452</c:v>
                </c:pt>
                <c:pt idx="143">
                  <c:v>3.7556010371844075</c:v>
                </c:pt>
                <c:pt idx="144">
                  <c:v>3.4910991364507691</c:v>
                </c:pt>
                <c:pt idx="145">
                  <c:v>3.4250528913089795</c:v>
                </c:pt>
                <c:pt idx="146">
                  <c:v>3.8811891049524982</c:v>
                </c:pt>
                <c:pt idx="147">
                  <c:v>4.4536303500614309</c:v>
                </c:pt>
                <c:pt idx="148">
                  <c:v>4.0592558442581792</c:v>
                </c:pt>
                <c:pt idx="149">
                  <c:v>3.4835227125588779</c:v>
                </c:pt>
                <c:pt idx="150">
                  <c:v>3.1662577272068204</c:v>
                </c:pt>
                <c:pt idx="151">
                  <c:v>2.339850625460703</c:v>
                </c:pt>
                <c:pt idx="152">
                  <c:v>2.8098332699659312</c:v>
                </c:pt>
                <c:pt idx="153">
                  <c:v>3.0522211854607182</c:v>
                </c:pt>
                <c:pt idx="154">
                  <c:v>2.9177702431131673</c:v>
                </c:pt>
                <c:pt idx="155">
                  <c:v>2.7741322169543028</c:v>
                </c:pt>
                <c:pt idx="156">
                  <c:v>2.5937356199023243</c:v>
                </c:pt>
                <c:pt idx="157">
                  <c:v>2.8687490828807283</c:v>
                </c:pt>
                <c:pt idx="158">
                  <c:v>2.6106577919128524</c:v>
                </c:pt>
                <c:pt idx="159">
                  <c:v>2.6661572665466817</c:v>
                </c:pt>
                <c:pt idx="160">
                  <c:v>2.6609803060046739</c:v>
                </c:pt>
                <c:pt idx="161">
                  <c:v>2.9957714010444416</c:v>
                </c:pt>
                <c:pt idx="162">
                  <c:v>3.2998453737377225</c:v>
                </c:pt>
                <c:pt idx="163">
                  <c:v>3.4269587730098596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FD-4CE9-BCC9-15C23BF6E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243904"/>
        <c:axId val="123249792"/>
      </c:barChart>
      <c:lineChart>
        <c:grouping val="standard"/>
        <c:varyColors val="0"/>
        <c:ser>
          <c:idx val="3"/>
          <c:order val="3"/>
          <c:tx>
            <c:strRef>
              <c:f>'48. ábra'!$B$9</c:f>
              <c:strCache>
                <c:ptCount val="1"/>
                <c:pt idx="0">
                  <c:v>Külső fin. képesség (reálgazdasági)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68FD-4CE9-BCC9-15C23BF6E24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4-68FD-4CE9-BCC9-15C23BF6E24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5-68FD-4CE9-BCC9-15C23BF6E24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6-68FD-4CE9-BCC9-15C23BF6E24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68FD-4CE9-BCC9-15C23BF6E24D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68FD-4CE9-BCC9-15C23BF6E24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68FD-4CE9-BCC9-15C23BF6E24D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A-68FD-4CE9-BCC9-15C23BF6E24D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B-68FD-4CE9-BCC9-15C23BF6E24D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68FD-4CE9-BCC9-15C23BF6E24D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D-68FD-4CE9-BCC9-15C23BF6E24D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E-68FD-4CE9-BCC9-15C23BF6E24D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F-68FD-4CE9-BCC9-15C23BF6E24D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0-68FD-4CE9-BCC9-15C23BF6E24D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1-68FD-4CE9-BCC9-15C23BF6E24D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2-68FD-4CE9-BCC9-15C23BF6E24D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3-68FD-4CE9-BCC9-15C23BF6E24D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4-68FD-4CE9-BCC9-15C23BF6E24D}"/>
              </c:ext>
            </c:extLst>
          </c:dPt>
          <c:cat>
            <c:multiLvlStrRef>
              <c:f>'48. ábra'!$C$4:$FJ$5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'48. ábra'!$C$9:$FJ$9</c:f>
              <c:numCache>
                <c:formatCode>0.0</c:formatCode>
                <c:ptCount val="164"/>
                <c:pt idx="0">
                  <c:v>5.200623141101822</c:v>
                </c:pt>
                <c:pt idx="1">
                  <c:v>5.7513026814781441</c:v>
                </c:pt>
                <c:pt idx="2">
                  <c:v>6.3550169298469115</c:v>
                </c:pt>
                <c:pt idx="3">
                  <c:v>7.2774235844497186</c:v>
                </c:pt>
                <c:pt idx="4">
                  <c:v>6.7358357271702296</c:v>
                </c:pt>
                <c:pt idx="5">
                  <c:v>5.5214920820397859</c:v>
                </c:pt>
                <c:pt idx="6">
                  <c:v>5.2227917602598861</c:v>
                </c:pt>
                <c:pt idx="7">
                  <c:v>4.8718092156713704</c:v>
                </c:pt>
                <c:pt idx="8">
                  <c:v>5.8724390546986518</c:v>
                </c:pt>
                <c:pt idx="9">
                  <c:v>6.9195256454717455</c:v>
                </c:pt>
                <c:pt idx="10">
                  <c:v>6.4941951136343832</c:v>
                </c:pt>
                <c:pt idx="11">
                  <c:v>6.9258270280093983</c:v>
                </c:pt>
                <c:pt idx="12">
                  <c:v>6.385546625458435</c:v>
                </c:pt>
                <c:pt idx="13">
                  <c:v>6.3635020953892836</c:v>
                </c:pt>
                <c:pt idx="14">
                  <c:v>6.4137263251203409</c:v>
                </c:pt>
                <c:pt idx="15">
                  <c:v>4.4677058867218333</c:v>
                </c:pt>
                <c:pt idx="16">
                  <c:v>3.7512389140434035</c:v>
                </c:pt>
                <c:pt idx="17">
                  <c:v>3.6571215062333016</c:v>
                </c:pt>
                <c:pt idx="18">
                  <c:v>2.9390772675800427</c:v>
                </c:pt>
                <c:pt idx="19">
                  <c:v>2.8470935709552081</c:v>
                </c:pt>
                <c:pt idx="20">
                  <c:v>3.1924090187835947</c:v>
                </c:pt>
                <c:pt idx="21">
                  <c:v>2.7839655115689537</c:v>
                </c:pt>
                <c:pt idx="22">
                  <c:v>2.3393813942504713</c:v>
                </c:pt>
                <c:pt idx="23">
                  <c:v>2.5533049800305738</c:v>
                </c:pt>
                <c:pt idx="24">
                  <c:v>1.9090330875603256</c:v>
                </c:pt>
                <c:pt idx="25">
                  <c:v>1.6041162015630928</c:v>
                </c:pt>
                <c:pt idx="26">
                  <c:v>1.4598330310938807</c:v>
                </c:pt>
                <c:pt idx="27">
                  <c:v>1.3962567314651371</c:v>
                </c:pt>
                <c:pt idx="28">
                  <c:v>1.6255895233945363</c:v>
                </c:pt>
                <c:pt idx="29">
                  <c:v>0.84428516734785508</c:v>
                </c:pt>
                <c:pt idx="30">
                  <c:v>1.7118210612571583</c:v>
                </c:pt>
                <c:pt idx="31">
                  <c:v>1.99311353229383</c:v>
                </c:pt>
                <c:pt idx="34">
                  <c:v>-0.48129391613538619</c:v>
                </c:pt>
                <c:pt idx="35">
                  <c:v>-0.36662534334211599</c:v>
                </c:pt>
                <c:pt idx="36">
                  <c:v>1.3335850824914695</c:v>
                </c:pt>
                <c:pt idx="37">
                  <c:v>1.4643280576622695</c:v>
                </c:pt>
                <c:pt idx="38">
                  <c:v>3.4263695786819945</c:v>
                </c:pt>
                <c:pt idx="39">
                  <c:v>2.5919361984935754</c:v>
                </c:pt>
                <c:pt idx="40">
                  <c:v>1.0947893833455811</c:v>
                </c:pt>
                <c:pt idx="41">
                  <c:v>0.93231186475046246</c:v>
                </c:pt>
                <c:pt idx="42">
                  <c:v>1.3956920293295878</c:v>
                </c:pt>
                <c:pt idx="43">
                  <c:v>2.3439783105723677</c:v>
                </c:pt>
                <c:pt idx="44">
                  <c:v>2.2211632074188801</c:v>
                </c:pt>
                <c:pt idx="45">
                  <c:v>2.5522742173607482</c:v>
                </c:pt>
                <c:pt idx="46">
                  <c:v>2.8855801120370108</c:v>
                </c:pt>
                <c:pt idx="47">
                  <c:v>2.979471052862082</c:v>
                </c:pt>
                <c:pt idx="48">
                  <c:v>3.6853665674983729</c:v>
                </c:pt>
                <c:pt idx="49">
                  <c:v>2.8517839923397865</c:v>
                </c:pt>
                <c:pt idx="50">
                  <c:v>2.2122362594099032</c:v>
                </c:pt>
                <c:pt idx="51">
                  <c:v>2.0026400150858001</c:v>
                </c:pt>
                <c:pt idx="52">
                  <c:v>1.5634210755928399</c:v>
                </c:pt>
                <c:pt idx="53">
                  <c:v>2.3795134090019485</c:v>
                </c:pt>
                <c:pt idx="54">
                  <c:v>1.4531284324885667</c:v>
                </c:pt>
                <c:pt idx="55">
                  <c:v>1.393909969430301</c:v>
                </c:pt>
                <c:pt idx="56">
                  <c:v>0.77997744342859898</c:v>
                </c:pt>
                <c:pt idx="57">
                  <c:v>0.68887094303762375</c:v>
                </c:pt>
                <c:pt idx="58">
                  <c:v>0.26633797234582618</c:v>
                </c:pt>
                <c:pt idx="59">
                  <c:v>0.93509536429776163</c:v>
                </c:pt>
                <c:pt idx="60">
                  <c:v>0.88830124026965629</c:v>
                </c:pt>
                <c:pt idx="61">
                  <c:v>0.23173718948779382</c:v>
                </c:pt>
                <c:pt idx="62">
                  <c:v>1.2981698457765161</c:v>
                </c:pt>
                <c:pt idx="63">
                  <c:v>1.1040524335655373</c:v>
                </c:pt>
                <c:pt idx="64">
                  <c:v>3.6801964104018663</c:v>
                </c:pt>
                <c:pt idx="67">
                  <c:v>-1.3297786444916417</c:v>
                </c:pt>
                <c:pt idx="68">
                  <c:v>-0.45099661503869498</c:v>
                </c:pt>
                <c:pt idx="69">
                  <c:v>0.1484290005225869</c:v>
                </c:pt>
                <c:pt idx="70">
                  <c:v>0.49151182574496377</c:v>
                </c:pt>
                <c:pt idx="71">
                  <c:v>0.52813767334094064</c:v>
                </c:pt>
                <c:pt idx="72">
                  <c:v>-8.3154645679352157E-2</c:v>
                </c:pt>
                <c:pt idx="73">
                  <c:v>-0.4898335141429857</c:v>
                </c:pt>
                <c:pt idx="74">
                  <c:v>-0.13954505280261487</c:v>
                </c:pt>
                <c:pt idx="75">
                  <c:v>1.031720783889903</c:v>
                </c:pt>
                <c:pt idx="76">
                  <c:v>1.222059247080276</c:v>
                </c:pt>
                <c:pt idx="77">
                  <c:v>1.8468771383820934</c:v>
                </c:pt>
                <c:pt idx="78">
                  <c:v>1.4505547927076736</c:v>
                </c:pt>
                <c:pt idx="79">
                  <c:v>1.0928764770274539</c:v>
                </c:pt>
                <c:pt idx="80">
                  <c:v>1.1082985340369333</c:v>
                </c:pt>
                <c:pt idx="81">
                  <c:v>-0.10566567735965249</c:v>
                </c:pt>
                <c:pt idx="82">
                  <c:v>0.25143450209669238</c:v>
                </c:pt>
                <c:pt idx="83">
                  <c:v>0.46239005149223411</c:v>
                </c:pt>
                <c:pt idx="84">
                  <c:v>8.974545314040494E-2</c:v>
                </c:pt>
                <c:pt idx="85">
                  <c:v>0.91134556290934299</c:v>
                </c:pt>
                <c:pt idx="86">
                  <c:v>0.92957285146119295</c:v>
                </c:pt>
                <c:pt idx="87">
                  <c:v>0.63041498313172672</c:v>
                </c:pt>
                <c:pt idx="88">
                  <c:v>0.83140117136114622</c:v>
                </c:pt>
                <c:pt idx="89">
                  <c:v>0.57960837536138943</c:v>
                </c:pt>
                <c:pt idx="90">
                  <c:v>0.78594115408280674</c:v>
                </c:pt>
                <c:pt idx="91">
                  <c:v>0.99004155364402813</c:v>
                </c:pt>
                <c:pt idx="92">
                  <c:v>1.3940691480443768</c:v>
                </c:pt>
                <c:pt idx="93">
                  <c:v>1.8563790190791543</c:v>
                </c:pt>
                <c:pt idx="94">
                  <c:v>2.4698945329602573</c:v>
                </c:pt>
                <c:pt idx="95">
                  <c:v>3.2739195169031721</c:v>
                </c:pt>
                <c:pt idx="96">
                  <c:v>4.4858784193548082</c:v>
                </c:pt>
                <c:pt idx="97">
                  <c:v>5.1249061109829919</c:v>
                </c:pt>
                <c:pt idx="100">
                  <c:v>3.7090142272841851</c:v>
                </c:pt>
                <c:pt idx="101">
                  <c:v>4.0039931861870341</c:v>
                </c:pt>
                <c:pt idx="102">
                  <c:v>4.1804035164539055</c:v>
                </c:pt>
                <c:pt idx="103">
                  <c:v>3.2813198887287496</c:v>
                </c:pt>
                <c:pt idx="104">
                  <c:v>2.7156479031250877</c:v>
                </c:pt>
                <c:pt idx="105">
                  <c:v>1.9110304855179825</c:v>
                </c:pt>
                <c:pt idx="106">
                  <c:v>1.868331750411802</c:v>
                </c:pt>
                <c:pt idx="107">
                  <c:v>2.098075387538203</c:v>
                </c:pt>
                <c:pt idx="108">
                  <c:v>1.4799352187148243</c:v>
                </c:pt>
                <c:pt idx="109">
                  <c:v>0.63563734729404153</c:v>
                </c:pt>
                <c:pt idx="110">
                  <c:v>0.25685573502553949</c:v>
                </c:pt>
                <c:pt idx="111">
                  <c:v>1.1508431994945314</c:v>
                </c:pt>
                <c:pt idx="112">
                  <c:v>1.142021191682963</c:v>
                </c:pt>
                <c:pt idx="113">
                  <c:v>1.8341590729222743</c:v>
                </c:pt>
                <c:pt idx="114">
                  <c:v>1.1718392042935655</c:v>
                </c:pt>
                <c:pt idx="115">
                  <c:v>-1.0165141915942335</c:v>
                </c:pt>
                <c:pt idx="116">
                  <c:v>-1.6495615996862882</c:v>
                </c:pt>
                <c:pt idx="117">
                  <c:v>-2.0879084899951859</c:v>
                </c:pt>
                <c:pt idx="118">
                  <c:v>-2.1457150966511902</c:v>
                </c:pt>
                <c:pt idx="119">
                  <c:v>-1.8073564779380193</c:v>
                </c:pt>
                <c:pt idx="120">
                  <c:v>-1.6089652529859253</c:v>
                </c:pt>
                <c:pt idx="121">
                  <c:v>-1.4353202899167541</c:v>
                </c:pt>
                <c:pt idx="122">
                  <c:v>-1.1948955654036788</c:v>
                </c:pt>
                <c:pt idx="123">
                  <c:v>-1.2433872778767787</c:v>
                </c:pt>
                <c:pt idx="124">
                  <c:v>-1.1091476606497004</c:v>
                </c:pt>
                <c:pt idx="125">
                  <c:v>-1.6903133590123756</c:v>
                </c:pt>
                <c:pt idx="126">
                  <c:v>-2.576054082903398</c:v>
                </c:pt>
                <c:pt idx="127">
                  <c:v>-1.9966931301483402</c:v>
                </c:pt>
                <c:pt idx="128">
                  <c:v>-2.3233979628525181</c:v>
                </c:pt>
                <c:pt idx="129">
                  <c:v>-2.1712716806703352</c:v>
                </c:pt>
                <c:pt idx="130">
                  <c:v>-1.7105169379553739E-2</c:v>
                </c:pt>
                <c:pt idx="133">
                  <c:v>-2.6094070446369537</c:v>
                </c:pt>
                <c:pt idx="134">
                  <c:v>-0.72541413101432228</c:v>
                </c:pt>
                <c:pt idx="135">
                  <c:v>0.81549205511739897</c:v>
                </c:pt>
                <c:pt idx="136">
                  <c:v>1.3448029672453725</c:v>
                </c:pt>
                <c:pt idx="137">
                  <c:v>2.4319384119941811</c:v>
                </c:pt>
                <c:pt idx="138">
                  <c:v>1.6317967645244247</c:v>
                </c:pt>
                <c:pt idx="139">
                  <c:v>1.3876350759541962</c:v>
                </c:pt>
                <c:pt idx="140">
                  <c:v>2.4658384228498242</c:v>
                </c:pt>
                <c:pt idx="141">
                  <c:v>3.2681914578250058</c:v>
                </c:pt>
                <c:pt idx="142">
                  <c:v>2.9916010939914521</c:v>
                </c:pt>
                <c:pt idx="143">
                  <c:v>2.9652624531367708</c:v>
                </c:pt>
                <c:pt idx="144">
                  <c:v>1.8406773522818805</c:v>
                </c:pt>
                <c:pt idx="145">
                  <c:v>0.719482829524003</c:v>
                </c:pt>
                <c:pt idx="146">
                  <c:v>0.89142181110821628</c:v>
                </c:pt>
                <c:pt idx="147">
                  <c:v>1.2421979990144525</c:v>
                </c:pt>
                <c:pt idx="148">
                  <c:v>1.1219258619817731</c:v>
                </c:pt>
                <c:pt idx="149">
                  <c:v>0.11751199145995132</c:v>
                </c:pt>
                <c:pt idx="150">
                  <c:v>-0.90094562901170161</c:v>
                </c:pt>
                <c:pt idx="151">
                  <c:v>-1.7591869503738744</c:v>
                </c:pt>
                <c:pt idx="152">
                  <c:v>-1.6092298487660954</c:v>
                </c:pt>
                <c:pt idx="153">
                  <c:v>-1.7008797962798754</c:v>
                </c:pt>
                <c:pt idx="154">
                  <c:v>-1.6223346696484704</c:v>
                </c:pt>
                <c:pt idx="155">
                  <c:v>-2.5019042891223386</c:v>
                </c:pt>
                <c:pt idx="156">
                  <c:v>-3.1530709898201748</c:v>
                </c:pt>
                <c:pt idx="157">
                  <c:v>-3.0069044095574142</c:v>
                </c:pt>
                <c:pt idx="158">
                  <c:v>-3.2701518068142388</c:v>
                </c:pt>
                <c:pt idx="159">
                  <c:v>-3.4208672997344065</c:v>
                </c:pt>
                <c:pt idx="160">
                  <c:v>-3.4176389152021915</c:v>
                </c:pt>
                <c:pt idx="161">
                  <c:v>-3.0801836932129945</c:v>
                </c:pt>
                <c:pt idx="162">
                  <c:v>-2.8736115575515675</c:v>
                </c:pt>
                <c:pt idx="163">
                  <c:v>-3.0034067217328797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8FD-4CE9-BCC9-15C23BF6E24D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'48. ábra'!$C$4:$FJ$5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'48. ábra'!$C$14:$FJ$14</c:f>
              <c:numCache>
                <c:formatCode>General</c:formatCode>
                <c:ptCount val="16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D57-4D03-868C-8D2626FFD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62080"/>
        <c:axId val="123251712"/>
      </c:lineChart>
      <c:catAx>
        <c:axId val="12324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249792"/>
        <c:crosses val="autoZero"/>
        <c:auto val="1"/>
        <c:lblAlgn val="ctr"/>
        <c:lblOffset val="100"/>
        <c:tickLblSkip val="1"/>
        <c:noMultiLvlLbl val="0"/>
      </c:catAx>
      <c:valAx>
        <c:axId val="123249792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53599454111227E-2"/>
              <c:y val="1.244867902483976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243904"/>
        <c:crosses val="autoZero"/>
        <c:crossBetween val="between"/>
        <c:majorUnit val="2"/>
      </c:valAx>
      <c:valAx>
        <c:axId val="12325171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923097470681004"/>
              <c:y val="1.244707963001809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262080"/>
        <c:crosses val="max"/>
        <c:crossBetween val="between"/>
        <c:majorUnit val="2"/>
      </c:valAx>
      <c:catAx>
        <c:axId val="1232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251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2265930181143743"/>
          <c:w val="0.99701180417236634"/>
          <c:h val="0.1773403395804069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0073190768547E-2"/>
          <c:y val="5.9595677782050473E-2"/>
          <c:w val="0.92219816944581001"/>
          <c:h val="0.55717601396315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'48. ábra'!$A$6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'48. ábra'!$C$1:$FJ$2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'48. ábra'!$C$6:$FJ$6</c:f>
              <c:numCache>
                <c:formatCode>0.0</c:formatCode>
                <c:ptCount val="164"/>
                <c:pt idx="0">
                  <c:v>7.0557959720297578</c:v>
                </c:pt>
                <c:pt idx="1">
                  <c:v>6.7321786384341928</c:v>
                </c:pt>
                <c:pt idx="2">
                  <c:v>6.9130300736971888</c:v>
                </c:pt>
                <c:pt idx="3">
                  <c:v>6.984718498432775</c:v>
                </c:pt>
                <c:pt idx="4">
                  <c:v>7.0422712094509414</c:v>
                </c:pt>
                <c:pt idx="5">
                  <c:v>6.6279876447248833</c:v>
                </c:pt>
                <c:pt idx="6">
                  <c:v>6.3126967771812428</c:v>
                </c:pt>
                <c:pt idx="7">
                  <c:v>6.3277153768073831</c:v>
                </c:pt>
                <c:pt idx="8">
                  <c:v>6.8303263964392</c:v>
                </c:pt>
                <c:pt idx="9">
                  <c:v>7.2928293452401372</c:v>
                </c:pt>
                <c:pt idx="10">
                  <c:v>7.4551861815828113</c:v>
                </c:pt>
                <c:pt idx="11">
                  <c:v>7.9471632567365544</c:v>
                </c:pt>
                <c:pt idx="12">
                  <c:v>7.7599892282410039</c:v>
                </c:pt>
                <c:pt idx="13">
                  <c:v>8.5131321777922828</c:v>
                </c:pt>
                <c:pt idx="14">
                  <c:v>8.8794790744080352</c:v>
                </c:pt>
                <c:pt idx="15">
                  <c:v>8.6834272671008534</c:v>
                </c:pt>
                <c:pt idx="16">
                  <c:v>8.0888963004885692</c:v>
                </c:pt>
                <c:pt idx="17">
                  <c:v>7.8605374486192465</c:v>
                </c:pt>
                <c:pt idx="18">
                  <c:v>7.1611352380908837</c:v>
                </c:pt>
                <c:pt idx="19">
                  <c:v>6.8262314708801881</c:v>
                </c:pt>
                <c:pt idx="20">
                  <c:v>6.6262022414114856</c:v>
                </c:pt>
                <c:pt idx="21">
                  <c:v>5.9622930177012101</c:v>
                </c:pt>
                <c:pt idx="22">
                  <c:v>4.865070783395443</c:v>
                </c:pt>
                <c:pt idx="23">
                  <c:v>4.416141795404692</c:v>
                </c:pt>
                <c:pt idx="24">
                  <c:v>4.0100702165672475</c:v>
                </c:pt>
                <c:pt idx="25">
                  <c:v>3.5767232664379249</c:v>
                </c:pt>
                <c:pt idx="26">
                  <c:v>3.5254667227181562</c:v>
                </c:pt>
                <c:pt idx="27">
                  <c:v>2.8245931906033261</c:v>
                </c:pt>
                <c:pt idx="28">
                  <c:v>2.7035516434995506</c:v>
                </c:pt>
                <c:pt idx="29">
                  <c:v>1.4113118711269517</c:v>
                </c:pt>
                <c:pt idx="30">
                  <c:v>1.6576507758099879</c:v>
                </c:pt>
                <c:pt idx="31">
                  <c:v>2.1714550610682135</c:v>
                </c:pt>
                <c:pt idx="34">
                  <c:v>5.0066328801432674</c:v>
                </c:pt>
                <c:pt idx="35">
                  <c:v>5.4972663190865276</c:v>
                </c:pt>
                <c:pt idx="36">
                  <c:v>5.5384814789889161</c:v>
                </c:pt>
                <c:pt idx="37">
                  <c:v>5.7477840299602914</c:v>
                </c:pt>
                <c:pt idx="38">
                  <c:v>6.1545727124126275</c:v>
                </c:pt>
                <c:pt idx="39">
                  <c:v>6.118488511931135</c:v>
                </c:pt>
                <c:pt idx="40">
                  <c:v>6.3904985520957043</c:v>
                </c:pt>
                <c:pt idx="41">
                  <c:v>6.347932983550046</c:v>
                </c:pt>
                <c:pt idx="42">
                  <c:v>6.3285033812996394</c:v>
                </c:pt>
                <c:pt idx="43">
                  <c:v>5.9419380505546373</c:v>
                </c:pt>
                <c:pt idx="44">
                  <c:v>5.7303531694026555</c:v>
                </c:pt>
                <c:pt idx="45">
                  <c:v>5.9171395284117985</c:v>
                </c:pt>
                <c:pt idx="46">
                  <c:v>6.2203882277528493</c:v>
                </c:pt>
                <c:pt idx="47">
                  <c:v>7.0242329625310518</c:v>
                </c:pt>
                <c:pt idx="48">
                  <c:v>7.4160266191568143</c:v>
                </c:pt>
                <c:pt idx="49">
                  <c:v>7.6101113470017117</c:v>
                </c:pt>
                <c:pt idx="50">
                  <c:v>7.7925059584211702</c:v>
                </c:pt>
                <c:pt idx="51">
                  <c:v>7.7187919334694337</c:v>
                </c:pt>
                <c:pt idx="52">
                  <c:v>7.5940787275563473</c:v>
                </c:pt>
                <c:pt idx="53">
                  <c:v>7.473334502635816</c:v>
                </c:pt>
                <c:pt idx="54">
                  <c:v>7.1283925468815523</c:v>
                </c:pt>
                <c:pt idx="55">
                  <c:v>6.8345845033826738</c:v>
                </c:pt>
                <c:pt idx="56">
                  <c:v>6.0951695342307968</c:v>
                </c:pt>
                <c:pt idx="57">
                  <c:v>5.9431538026368385</c:v>
                </c:pt>
                <c:pt idx="58">
                  <c:v>5.7853198819773741</c:v>
                </c:pt>
                <c:pt idx="59">
                  <c:v>5.9787527041865864</c:v>
                </c:pt>
                <c:pt idx="60">
                  <c:v>6.3661815991693391</c:v>
                </c:pt>
                <c:pt idx="61">
                  <c:v>5.9207289139250374</c:v>
                </c:pt>
                <c:pt idx="62">
                  <c:v>5.898126302413103</c:v>
                </c:pt>
                <c:pt idx="63">
                  <c:v>4.9845299012293696</c:v>
                </c:pt>
                <c:pt idx="64">
                  <c:v>5.6836769019275959</c:v>
                </c:pt>
                <c:pt idx="67">
                  <c:v>-0.38932916654491323</c:v>
                </c:pt>
                <c:pt idx="68">
                  <c:v>0.40659322722088348</c:v>
                </c:pt>
                <c:pt idx="69">
                  <c:v>0.7716413297825081</c:v>
                </c:pt>
                <c:pt idx="70">
                  <c:v>1.3437442976370939</c:v>
                </c:pt>
                <c:pt idx="71">
                  <c:v>1.4862141573519991</c:v>
                </c:pt>
                <c:pt idx="72">
                  <c:v>1.1710280429808693</c:v>
                </c:pt>
                <c:pt idx="73">
                  <c:v>1.1083402263940132</c:v>
                </c:pt>
                <c:pt idx="74">
                  <c:v>0.93494696260847998</c:v>
                </c:pt>
                <c:pt idx="75">
                  <c:v>1.5404996709823899</c:v>
                </c:pt>
                <c:pt idx="76">
                  <c:v>1.9398307008291389</c:v>
                </c:pt>
                <c:pt idx="77">
                  <c:v>2.0563898665755866</c:v>
                </c:pt>
                <c:pt idx="78">
                  <c:v>2.7132545832646846</c:v>
                </c:pt>
                <c:pt idx="79">
                  <c:v>2.8774607627972228</c:v>
                </c:pt>
                <c:pt idx="80">
                  <c:v>3.414973556439286</c:v>
                </c:pt>
                <c:pt idx="81">
                  <c:v>3.6368400993276118</c:v>
                </c:pt>
                <c:pt idx="82">
                  <c:v>3.6949654789819064</c:v>
                </c:pt>
                <c:pt idx="83">
                  <c:v>3.6717842894610038</c:v>
                </c:pt>
                <c:pt idx="84">
                  <c:v>3.5389586247626905</c:v>
                </c:pt>
                <c:pt idx="85">
                  <c:v>3.8664129687160749</c:v>
                </c:pt>
                <c:pt idx="86">
                  <c:v>3.7388592581633211</c:v>
                </c:pt>
                <c:pt idx="87">
                  <c:v>3.4802845333438683</c:v>
                </c:pt>
                <c:pt idx="88">
                  <c:v>3.3950757550718218</c:v>
                </c:pt>
                <c:pt idx="89">
                  <c:v>3.1255676944294866</c:v>
                </c:pt>
                <c:pt idx="90">
                  <c:v>3.0240207183669336</c:v>
                </c:pt>
                <c:pt idx="91">
                  <c:v>3.4793252287596768</c:v>
                </c:pt>
                <c:pt idx="92">
                  <c:v>3.6543798674182906</c:v>
                </c:pt>
                <c:pt idx="93">
                  <c:v>4.0326622507475252</c:v>
                </c:pt>
                <c:pt idx="94">
                  <c:v>4.6680401868282928</c:v>
                </c:pt>
                <c:pt idx="95">
                  <c:v>4.8855416397589631</c:v>
                </c:pt>
                <c:pt idx="96">
                  <c:v>5.5299234770625745</c:v>
                </c:pt>
                <c:pt idx="97">
                  <c:v>6.1313469830329197</c:v>
                </c:pt>
                <c:pt idx="100">
                  <c:v>4.4649657531461839</c:v>
                </c:pt>
                <c:pt idx="101">
                  <c:v>5.0434914172163596</c:v>
                </c:pt>
                <c:pt idx="102">
                  <c:v>5.2847856108322944</c:v>
                </c:pt>
                <c:pt idx="103">
                  <c:v>4.5554858580472191</c:v>
                </c:pt>
                <c:pt idx="104">
                  <c:v>4.3035310509713831</c:v>
                </c:pt>
                <c:pt idx="105">
                  <c:v>3.7632764018523792</c:v>
                </c:pt>
                <c:pt idx="106">
                  <c:v>3.8126173156204639</c:v>
                </c:pt>
                <c:pt idx="107">
                  <c:v>3.8462093171749272</c:v>
                </c:pt>
                <c:pt idx="108">
                  <c:v>3.2359447747342589</c:v>
                </c:pt>
                <c:pt idx="109">
                  <c:v>2.5268641633731983</c:v>
                </c:pt>
                <c:pt idx="110">
                  <c:v>1.7111853618920652</c:v>
                </c:pt>
                <c:pt idx="111">
                  <c:v>1.1606216057647465</c:v>
                </c:pt>
                <c:pt idx="112">
                  <c:v>1.1557399129983639</c:v>
                </c:pt>
                <c:pt idx="113">
                  <c:v>1.7005604443860043</c:v>
                </c:pt>
                <c:pt idx="114">
                  <c:v>2.046848801412696</c:v>
                </c:pt>
                <c:pt idx="115">
                  <c:v>2.0200736568724822</c:v>
                </c:pt>
                <c:pt idx="116">
                  <c:v>1.7462486290416463</c:v>
                </c:pt>
                <c:pt idx="117">
                  <c:v>1.662396183606923</c:v>
                </c:pt>
                <c:pt idx="118">
                  <c:v>1.4257263060575107</c:v>
                </c:pt>
                <c:pt idx="119">
                  <c:v>1.7503368534867743</c:v>
                </c:pt>
                <c:pt idx="120">
                  <c:v>1.7248509373656566</c:v>
                </c:pt>
                <c:pt idx="121">
                  <c:v>1.6400702591467446</c:v>
                </c:pt>
                <c:pt idx="122">
                  <c:v>1.5431617000002262</c:v>
                </c:pt>
                <c:pt idx="123">
                  <c:v>0.77012027193859589</c:v>
                </c:pt>
                <c:pt idx="124">
                  <c:v>1.0041122359663754</c:v>
                </c:pt>
                <c:pt idx="125">
                  <c:v>0.35875239449274832</c:v>
                </c:pt>
                <c:pt idx="126">
                  <c:v>-0.3208746421697854</c:v>
                </c:pt>
                <c:pt idx="127">
                  <c:v>0.26367599493742083</c:v>
                </c:pt>
                <c:pt idx="128">
                  <c:v>-0.67748436718159033</c:v>
                </c:pt>
                <c:pt idx="129">
                  <c:v>-0.55777294006926414</c:v>
                </c:pt>
                <c:pt idx="130">
                  <c:v>1.1833268457958017</c:v>
                </c:pt>
                <c:pt idx="133">
                  <c:v>-4.1387709054775428</c:v>
                </c:pt>
                <c:pt idx="134">
                  <c:v>-2.5635123457925029</c:v>
                </c:pt>
                <c:pt idx="135">
                  <c:v>-1.5058932491078763</c:v>
                </c:pt>
                <c:pt idx="136">
                  <c:v>-0.72516412140630704</c:v>
                </c:pt>
                <c:pt idx="137">
                  <c:v>-0.45237330126776476</c:v>
                </c:pt>
                <c:pt idx="138">
                  <c:v>-0.38805505659079376</c:v>
                </c:pt>
                <c:pt idx="139">
                  <c:v>-0.12412748053455419</c:v>
                </c:pt>
                <c:pt idx="140">
                  <c:v>-0.32151292713986745</c:v>
                </c:pt>
                <c:pt idx="141">
                  <c:v>-0.41137436435363611</c:v>
                </c:pt>
                <c:pt idx="142">
                  <c:v>-0.30983493143156415</c:v>
                </c:pt>
                <c:pt idx="143">
                  <c:v>-0.45291063368105178</c:v>
                </c:pt>
                <c:pt idx="144">
                  <c:v>-0.60798111805585908</c:v>
                </c:pt>
                <c:pt idx="145">
                  <c:v>-0.72034990016300915</c:v>
                </c:pt>
                <c:pt idx="146">
                  <c:v>-0.91869040309537975</c:v>
                </c:pt>
                <c:pt idx="147">
                  <c:v>-0.90055753658740068</c:v>
                </c:pt>
                <c:pt idx="148">
                  <c:v>-0.8421941503906365</c:v>
                </c:pt>
                <c:pt idx="149">
                  <c:v>-0.9623668135086999</c:v>
                </c:pt>
                <c:pt idx="150">
                  <c:v>-1.3617148037965077</c:v>
                </c:pt>
                <c:pt idx="151">
                  <c:v>-1.615047858340626</c:v>
                </c:pt>
                <c:pt idx="152">
                  <c:v>-2.1423692227459292</c:v>
                </c:pt>
                <c:pt idx="153">
                  <c:v>-2.3990087811124985</c:v>
                </c:pt>
                <c:pt idx="154">
                  <c:v>-2.5151752496573332</c:v>
                </c:pt>
                <c:pt idx="155">
                  <c:v>-2.8710550063208324</c:v>
                </c:pt>
                <c:pt idx="156">
                  <c:v>-3.1507237177659637</c:v>
                </c:pt>
                <c:pt idx="157">
                  <c:v>-3.6521247915202073</c:v>
                </c:pt>
                <c:pt idx="158">
                  <c:v>-3.768181224027662</c:v>
                </c:pt>
                <c:pt idx="159">
                  <c:v>-4.0383154813140685</c:v>
                </c:pt>
                <c:pt idx="160">
                  <c:v>-3.9266613547387017</c:v>
                </c:pt>
                <c:pt idx="161">
                  <c:v>-4.0064123178958937</c:v>
                </c:pt>
                <c:pt idx="162">
                  <c:v>-4.2559276052661126</c:v>
                </c:pt>
                <c:pt idx="163">
                  <c:v>-4.1853418519007413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D-40AF-8305-53D9567CFC97}"/>
            </c:ext>
          </c:extLst>
        </c:ser>
        <c:ser>
          <c:idx val="1"/>
          <c:order val="1"/>
          <c:tx>
            <c:strRef>
              <c:f>'48. ábra'!$A$7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'48. ábra'!$C$1:$FJ$2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'48. ábra'!$C$7:$FJ$7</c:f>
              <c:numCache>
                <c:formatCode>0.0</c:formatCode>
                <c:ptCount val="164"/>
                <c:pt idx="0">
                  <c:v>-5.2186713341884463</c:v>
                </c:pt>
                <c:pt idx="1">
                  <c:v>-4.8768595299508197</c:v>
                </c:pt>
                <c:pt idx="2">
                  <c:v>-4.6105899274265454</c:v>
                </c:pt>
                <c:pt idx="3">
                  <c:v>-4.2375487337206499</c:v>
                </c:pt>
                <c:pt idx="4">
                  <c:v>-4.5702288003539433</c:v>
                </c:pt>
                <c:pt idx="5">
                  <c:v>-4.9808903288094877</c:v>
                </c:pt>
                <c:pt idx="6">
                  <c:v>-5.3687547694745135</c:v>
                </c:pt>
                <c:pt idx="7">
                  <c:v>-5.6085662199858675</c:v>
                </c:pt>
                <c:pt idx="8">
                  <c:v>-5.3028826885875189</c:v>
                </c:pt>
                <c:pt idx="9">
                  <c:v>-5.2054672364935275</c:v>
                </c:pt>
                <c:pt idx="10">
                  <c:v>-5.2683373356957883</c:v>
                </c:pt>
                <c:pt idx="11">
                  <c:v>-5.6960747265739498</c:v>
                </c:pt>
                <c:pt idx="12">
                  <c:v>-5.374652467130117</c:v>
                </c:pt>
                <c:pt idx="13">
                  <c:v>-4.8758500511687615</c:v>
                </c:pt>
                <c:pt idx="14">
                  <c:v>-4.3342855845797184</c:v>
                </c:pt>
                <c:pt idx="15">
                  <c:v>-3.6456954838126761</c:v>
                </c:pt>
                <c:pt idx="16">
                  <c:v>-4.0537020693506856</c:v>
                </c:pt>
                <c:pt idx="17">
                  <c:v>-4.5068387333309445</c:v>
                </c:pt>
                <c:pt idx="18">
                  <c:v>-4.7239652774754965</c:v>
                </c:pt>
                <c:pt idx="19">
                  <c:v>-4.9209898937587715</c:v>
                </c:pt>
                <c:pt idx="20">
                  <c:v>-4.7897345084956804</c:v>
                </c:pt>
                <c:pt idx="21">
                  <c:v>-4.6814025040189966</c:v>
                </c:pt>
                <c:pt idx="22">
                  <c:v>-4.6605474426941313</c:v>
                </c:pt>
                <c:pt idx="23">
                  <c:v>-4.5966879991914276</c:v>
                </c:pt>
                <c:pt idx="24">
                  <c:v>-4.2530137251346503</c:v>
                </c:pt>
                <c:pt idx="25">
                  <c:v>-4.0005069559270297</c:v>
                </c:pt>
                <c:pt idx="26">
                  <c:v>-3.6891433648943943</c:v>
                </c:pt>
                <c:pt idx="27">
                  <c:v>-3.4710805608730793</c:v>
                </c:pt>
                <c:pt idx="28">
                  <c:v>-3.3968461217949111</c:v>
                </c:pt>
                <c:pt idx="29">
                  <c:v>-2.9228057044791789</c:v>
                </c:pt>
                <c:pt idx="30">
                  <c:v>-2.7002893394529415</c:v>
                </c:pt>
                <c:pt idx="31">
                  <c:v>-2.4252997986071745</c:v>
                </c:pt>
                <c:pt idx="34">
                  <c:v>-6.9245659224098475</c:v>
                </c:pt>
                <c:pt idx="35">
                  <c:v>-7.3559455228436734</c:v>
                </c:pt>
                <c:pt idx="36">
                  <c:v>-6.9302679757622911</c:v>
                </c:pt>
                <c:pt idx="37">
                  <c:v>-6.6502938943987564</c:v>
                </c:pt>
                <c:pt idx="38">
                  <c:v>-5.5033168904128713</c:v>
                </c:pt>
                <c:pt idx="39">
                  <c:v>-6.7796695993417311</c:v>
                </c:pt>
                <c:pt idx="40">
                  <c:v>-7.0693998568264558</c:v>
                </c:pt>
                <c:pt idx="41">
                  <c:v>-6.5760525181861968</c:v>
                </c:pt>
                <c:pt idx="42">
                  <c:v>-6.9069855201403501</c:v>
                </c:pt>
                <c:pt idx="43">
                  <c:v>-6.2961839672104585</c:v>
                </c:pt>
                <c:pt idx="44">
                  <c:v>-6.5246744432049173</c:v>
                </c:pt>
                <c:pt idx="45">
                  <c:v>-6.0457909408651611</c:v>
                </c:pt>
                <c:pt idx="46">
                  <c:v>-5.4343408303373186</c:v>
                </c:pt>
                <c:pt idx="47">
                  <c:v>-5.3466059597435933</c:v>
                </c:pt>
                <c:pt idx="48">
                  <c:v>-4.9938197410258374</c:v>
                </c:pt>
                <c:pt idx="49">
                  <c:v>-5.7922195176522511</c:v>
                </c:pt>
                <c:pt idx="50">
                  <c:v>-5.8483638233978024</c:v>
                </c:pt>
                <c:pt idx="51">
                  <c:v>-5.6419254072756191</c:v>
                </c:pt>
                <c:pt idx="52">
                  <c:v>-5.6855302948080331</c:v>
                </c:pt>
                <c:pt idx="53">
                  <c:v>-5.4579336573432791</c:v>
                </c:pt>
                <c:pt idx="54">
                  <c:v>-5.9372815689093921</c:v>
                </c:pt>
                <c:pt idx="55">
                  <c:v>-5.5974997743258452</c:v>
                </c:pt>
                <c:pt idx="56">
                  <c:v>-5.504475319751398</c:v>
                </c:pt>
                <c:pt idx="57">
                  <c:v>-5.2272060158961464</c:v>
                </c:pt>
                <c:pt idx="58">
                  <c:v>-5.3327561506034646</c:v>
                </c:pt>
                <c:pt idx="59">
                  <c:v>-5.3770986174059301</c:v>
                </c:pt>
                <c:pt idx="60">
                  <c:v>-5.7951016025486721</c:v>
                </c:pt>
                <c:pt idx="61">
                  <c:v>-6.0772743062842309</c:v>
                </c:pt>
                <c:pt idx="62">
                  <c:v>-5.4098630161332606</c:v>
                </c:pt>
                <c:pt idx="63">
                  <c:v>-4.7434160541178834</c:v>
                </c:pt>
                <c:pt idx="64">
                  <c:v>-3.0856625681511427</c:v>
                </c:pt>
                <c:pt idx="67">
                  <c:v>-4.079689828535221</c:v>
                </c:pt>
                <c:pt idx="68">
                  <c:v>-4.3152900681277018</c:v>
                </c:pt>
                <c:pt idx="69">
                  <c:v>-3.9555035614510659</c:v>
                </c:pt>
                <c:pt idx="70">
                  <c:v>-4.1847060970301335</c:v>
                </c:pt>
                <c:pt idx="71">
                  <c:v>-4.5187132085676671</c:v>
                </c:pt>
                <c:pt idx="72">
                  <c:v>-4.8268127313456066</c:v>
                </c:pt>
                <c:pt idx="73">
                  <c:v>-5.1141264631566319</c:v>
                </c:pt>
                <c:pt idx="74">
                  <c:v>-4.5524555869622949</c:v>
                </c:pt>
                <c:pt idx="75">
                  <c:v>-4.600242393253275</c:v>
                </c:pt>
                <c:pt idx="76">
                  <c:v>-4.2559639047148563</c:v>
                </c:pt>
                <c:pt idx="77">
                  <c:v>-4.2095051696734229</c:v>
                </c:pt>
                <c:pt idx="78">
                  <c:v>-4.4328575222984865</c:v>
                </c:pt>
                <c:pt idx="79">
                  <c:v>-4.4724143632802065</c:v>
                </c:pt>
                <c:pt idx="80">
                  <c:v>-4.4509520267539733</c:v>
                </c:pt>
                <c:pt idx="81">
                  <c:v>-4.9071487471772874</c:v>
                </c:pt>
                <c:pt idx="82">
                  <c:v>-5.0627626134669317</c:v>
                </c:pt>
                <c:pt idx="83">
                  <c:v>-4.8278859743141691</c:v>
                </c:pt>
                <c:pt idx="84">
                  <c:v>-5.0270707780492732</c:v>
                </c:pt>
                <c:pt idx="85">
                  <c:v>-4.6367493643830118</c:v>
                </c:pt>
                <c:pt idx="86">
                  <c:v>-4.755685129699339</c:v>
                </c:pt>
                <c:pt idx="87">
                  <c:v>-4.8142775887034519</c:v>
                </c:pt>
                <c:pt idx="88">
                  <c:v>-4.7017226676890731</c:v>
                </c:pt>
                <c:pt idx="89">
                  <c:v>-4.90060306968416</c:v>
                </c:pt>
                <c:pt idx="90">
                  <c:v>-4.7348774850526096</c:v>
                </c:pt>
                <c:pt idx="91">
                  <c:v>-4.7518695562570041</c:v>
                </c:pt>
                <c:pt idx="92">
                  <c:v>-4.7534699180195563</c:v>
                </c:pt>
                <c:pt idx="93">
                  <c:v>-4.5566241372554526</c:v>
                </c:pt>
                <c:pt idx="94">
                  <c:v>-4.5206331365714671</c:v>
                </c:pt>
                <c:pt idx="95">
                  <c:v>-4.2614561845456009</c:v>
                </c:pt>
                <c:pt idx="96">
                  <c:v>-4.024823687849433</c:v>
                </c:pt>
                <c:pt idx="97">
                  <c:v>-3.9157181517246507</c:v>
                </c:pt>
                <c:pt idx="100">
                  <c:v>-1.9570985989553826</c:v>
                </c:pt>
                <c:pt idx="101">
                  <c:v>-1.6776515310140614</c:v>
                </c:pt>
                <c:pt idx="102">
                  <c:v>-1.3854289467479539</c:v>
                </c:pt>
                <c:pt idx="103">
                  <c:v>-1.261942787449613</c:v>
                </c:pt>
                <c:pt idx="104">
                  <c:v>-1.3625708864466317</c:v>
                </c:pt>
                <c:pt idx="105">
                  <c:v>-1.4744021130525682</c:v>
                </c:pt>
                <c:pt idx="106">
                  <c:v>-1.5929166132788406</c:v>
                </c:pt>
                <c:pt idx="107">
                  <c:v>-1.5966980420847547</c:v>
                </c:pt>
                <c:pt idx="108">
                  <c:v>-1.9343400601540501</c:v>
                </c:pt>
                <c:pt idx="109">
                  <c:v>-2.3181992332238797</c:v>
                </c:pt>
                <c:pt idx="110">
                  <c:v>-2.7203068542734514</c:v>
                </c:pt>
                <c:pt idx="111">
                  <c:v>-3.0526178548683927</c:v>
                </c:pt>
                <c:pt idx="112">
                  <c:v>-3.0855898551303031</c:v>
                </c:pt>
                <c:pt idx="113">
                  <c:v>-3.0618523195550185</c:v>
                </c:pt>
                <c:pt idx="114">
                  <c:v>-3.0470543655127842</c:v>
                </c:pt>
                <c:pt idx="115">
                  <c:v>-3.0895171588434511</c:v>
                </c:pt>
                <c:pt idx="116">
                  <c:v>-3.0129835117366288</c:v>
                </c:pt>
                <c:pt idx="117">
                  <c:v>-2.9219562652412585</c:v>
                </c:pt>
                <c:pt idx="118">
                  <c:v>-2.8265428202914209</c:v>
                </c:pt>
                <c:pt idx="119">
                  <c:v>-2.7175411055892247</c:v>
                </c:pt>
                <c:pt idx="120">
                  <c:v>-2.6630343358068069</c:v>
                </c:pt>
                <c:pt idx="121">
                  <c:v>-2.5632855698433197</c:v>
                </c:pt>
                <c:pt idx="122">
                  <c:v>-2.4627471739430424</c:v>
                </c:pt>
                <c:pt idx="123">
                  <c:v>-2.3914731496947113</c:v>
                </c:pt>
                <c:pt idx="124">
                  <c:v>-2.4459821748058106</c:v>
                </c:pt>
                <c:pt idx="125">
                  <c:v>-2.5068068317420815</c:v>
                </c:pt>
                <c:pt idx="126">
                  <c:v>-2.59815734286469</c:v>
                </c:pt>
                <c:pt idx="127">
                  <c:v>-2.6498638473044323</c:v>
                </c:pt>
                <c:pt idx="128">
                  <c:v>-2.5557697662732277</c:v>
                </c:pt>
                <c:pt idx="129">
                  <c:v>-2.531726006505707</c:v>
                </c:pt>
                <c:pt idx="130">
                  <c:v>-2.3746580336730609</c:v>
                </c:pt>
                <c:pt idx="133">
                  <c:v>-1.5627603261945586</c:v>
                </c:pt>
                <c:pt idx="134">
                  <c:v>-1.3707414829659319</c:v>
                </c:pt>
                <c:pt idx="135">
                  <c:v>-1.3965014702656515</c:v>
                </c:pt>
                <c:pt idx="136">
                  <c:v>-1.8323784979190971</c:v>
                </c:pt>
                <c:pt idx="137">
                  <c:v>-1.856485848649134</c:v>
                </c:pt>
                <c:pt idx="138">
                  <c:v>-2.2226832717286262</c:v>
                </c:pt>
                <c:pt idx="139">
                  <c:v>-2.131795442210866</c:v>
                </c:pt>
                <c:pt idx="140">
                  <c:v>-0.68048045300839988</c:v>
                </c:pt>
                <c:pt idx="141">
                  <c:v>3.8896182375533765E-2</c:v>
                </c:pt>
                <c:pt idx="142">
                  <c:v>-0.27407977344290485</c:v>
                </c:pt>
                <c:pt idx="143">
                  <c:v>-0.33768203767860733</c:v>
                </c:pt>
                <c:pt idx="144">
                  <c:v>-1.0426904272789144</c:v>
                </c:pt>
                <c:pt idx="145">
                  <c:v>-1.9853440288561106</c:v>
                </c:pt>
                <c:pt idx="146">
                  <c:v>-2.0715020135638467</c:v>
                </c:pt>
                <c:pt idx="147">
                  <c:v>-2.3111148991134272</c:v>
                </c:pt>
                <c:pt idx="148">
                  <c:v>-2.0953710487969244</c:v>
                </c:pt>
                <c:pt idx="149">
                  <c:v>-2.4041618350746252</c:v>
                </c:pt>
                <c:pt idx="150">
                  <c:v>-2.7055449708345019</c:v>
                </c:pt>
                <c:pt idx="151">
                  <c:v>-2.4840992456793867</c:v>
                </c:pt>
                <c:pt idx="152">
                  <c:v>-2.276800545190734</c:v>
                </c:pt>
                <c:pt idx="153">
                  <c:v>-2.3542501721890008</c:v>
                </c:pt>
                <c:pt idx="154">
                  <c:v>-2.0253934228561419</c:v>
                </c:pt>
                <c:pt idx="155">
                  <c:v>-2.4053332154248421</c:v>
                </c:pt>
                <c:pt idx="156">
                  <c:v>-2.5963273994621807</c:v>
                </c:pt>
                <c:pt idx="157">
                  <c:v>-2.2234327930202067</c:v>
                </c:pt>
                <c:pt idx="158">
                  <c:v>-2.112393277731333</c:v>
                </c:pt>
                <c:pt idx="159">
                  <c:v>-2.0484329041790761</c:v>
                </c:pt>
                <c:pt idx="160">
                  <c:v>-2.151778712067975</c:v>
                </c:pt>
                <c:pt idx="161">
                  <c:v>-2.0694984188774805</c:v>
                </c:pt>
                <c:pt idx="162">
                  <c:v>-1.9174383961423906</c:v>
                </c:pt>
                <c:pt idx="163">
                  <c:v>-2.2449316562959503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D-40AF-8305-53D9567CFC97}"/>
            </c:ext>
          </c:extLst>
        </c:ser>
        <c:ser>
          <c:idx val="2"/>
          <c:order val="2"/>
          <c:tx>
            <c:strRef>
              <c:f>'48. ábra'!$A$8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'48. ábra'!$C$1:$FJ$2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'48. ábra'!$C$8:$FJ$8</c:f>
              <c:numCache>
                <c:formatCode>0.0</c:formatCode>
                <c:ptCount val="164"/>
                <c:pt idx="0">
                  <c:v>3.3634985032605105</c:v>
                </c:pt>
                <c:pt idx="1">
                  <c:v>3.8959835729947705</c:v>
                </c:pt>
                <c:pt idx="2">
                  <c:v>4.052576783576268</c:v>
                </c:pt>
                <c:pt idx="3">
                  <c:v>4.5302538197375934</c:v>
                </c:pt>
                <c:pt idx="4">
                  <c:v>4.2637933180732315</c:v>
                </c:pt>
                <c:pt idx="5">
                  <c:v>3.8743947661243903</c:v>
                </c:pt>
                <c:pt idx="6">
                  <c:v>4.2788497525531568</c:v>
                </c:pt>
                <c:pt idx="7">
                  <c:v>4.1526600588498548</c:v>
                </c:pt>
                <c:pt idx="8">
                  <c:v>4.3449953468469706</c:v>
                </c:pt>
                <c:pt idx="9">
                  <c:v>4.8321635367251359</c:v>
                </c:pt>
                <c:pt idx="10">
                  <c:v>4.3073462677473602</c:v>
                </c:pt>
                <c:pt idx="11">
                  <c:v>4.6747384978467936</c:v>
                </c:pt>
                <c:pt idx="12">
                  <c:v>4.0002098643475481</c:v>
                </c:pt>
                <c:pt idx="13">
                  <c:v>2.7262199687657622</c:v>
                </c:pt>
                <c:pt idx="14">
                  <c:v>1.8685328352920239</c:v>
                </c:pt>
                <c:pt idx="15">
                  <c:v>-0.57002589656634373</c:v>
                </c:pt>
                <c:pt idx="16">
                  <c:v>-0.28395531709447996</c:v>
                </c:pt>
                <c:pt idx="17">
                  <c:v>0.30342279094499974</c:v>
                </c:pt>
                <c:pt idx="18">
                  <c:v>0.50190730696465535</c:v>
                </c:pt>
                <c:pt idx="19">
                  <c:v>0.94185199383379148</c:v>
                </c:pt>
                <c:pt idx="20">
                  <c:v>1.3559412858677895</c:v>
                </c:pt>
                <c:pt idx="21">
                  <c:v>1.5030749978867404</c:v>
                </c:pt>
                <c:pt idx="22">
                  <c:v>2.1348580535491597</c:v>
                </c:pt>
                <c:pt idx="23">
                  <c:v>2.7338511838173094</c:v>
                </c:pt>
                <c:pt idx="24">
                  <c:v>2.1519765961277284</c:v>
                </c:pt>
                <c:pt idx="25">
                  <c:v>2.0278998910521975</c:v>
                </c:pt>
                <c:pt idx="26">
                  <c:v>1.6235096732701189</c:v>
                </c:pt>
                <c:pt idx="27">
                  <c:v>2.0427441017348902</c:v>
                </c:pt>
                <c:pt idx="28">
                  <c:v>2.3188840016898968</c:v>
                </c:pt>
                <c:pt idx="29">
                  <c:v>2.3557790007000823</c:v>
                </c:pt>
                <c:pt idx="30">
                  <c:v>2.7544596249001119</c:v>
                </c:pt>
                <c:pt idx="31">
                  <c:v>2.246958269832791</c:v>
                </c:pt>
                <c:pt idx="34">
                  <c:v>1.4367629316401691</c:v>
                </c:pt>
                <c:pt idx="35">
                  <c:v>1.492116031916362</c:v>
                </c:pt>
                <c:pt idx="36">
                  <c:v>2.7254338934128963</c:v>
                </c:pt>
                <c:pt idx="37">
                  <c:v>2.3668379221007334</c:v>
                </c:pt>
                <c:pt idx="38">
                  <c:v>2.7750506199084142</c:v>
                </c:pt>
                <c:pt idx="39">
                  <c:v>3.2529906956136458</c:v>
                </c:pt>
                <c:pt idx="40">
                  <c:v>1.7735004663602405</c:v>
                </c:pt>
                <c:pt idx="41">
                  <c:v>1.1603046663118142</c:v>
                </c:pt>
                <c:pt idx="42">
                  <c:v>1.9740492125295521</c:v>
                </c:pt>
                <c:pt idx="43">
                  <c:v>2.6981014383489312</c:v>
                </c:pt>
                <c:pt idx="44">
                  <c:v>3.0153641386298524</c:v>
                </c:pt>
                <c:pt idx="45">
                  <c:v>2.6808077091794145</c:v>
                </c:pt>
                <c:pt idx="46">
                  <c:v>2.0994165900244326</c:v>
                </c:pt>
                <c:pt idx="47">
                  <c:v>1.3017295519171861</c:v>
                </c:pt>
                <c:pt idx="48">
                  <c:v>1.2630460294322403</c:v>
                </c:pt>
                <c:pt idx="49">
                  <c:v>1.0337794464830479</c:v>
                </c:pt>
                <c:pt idx="50">
                  <c:v>0.26803839914762689</c:v>
                </c:pt>
                <c:pt idx="51">
                  <c:v>-7.422651110801376E-2</c:v>
                </c:pt>
                <c:pt idx="52">
                  <c:v>-0.34507415423314375</c:v>
                </c:pt>
                <c:pt idx="53">
                  <c:v>0.36411256370941142</c:v>
                </c:pt>
                <c:pt idx="54">
                  <c:v>0.26201745451640623</c:v>
                </c:pt>
                <c:pt idx="55">
                  <c:v>0.15687403478553635</c:v>
                </c:pt>
                <c:pt idx="56">
                  <c:v>0.18928322894919977</c:v>
                </c:pt>
                <c:pt idx="57">
                  <c:v>-2.6982003620045929E-2</c:v>
                </c:pt>
                <c:pt idx="58">
                  <c:v>-0.18608521128542149</c:v>
                </c:pt>
                <c:pt idx="59">
                  <c:v>0.33348747331615158</c:v>
                </c:pt>
                <c:pt idx="60">
                  <c:v>0.31726666478925958</c:v>
                </c:pt>
                <c:pt idx="61">
                  <c:v>0.38828258184698561</c:v>
                </c:pt>
                <c:pt idx="62">
                  <c:v>0.80990655949667412</c:v>
                </c:pt>
                <c:pt idx="63">
                  <c:v>0.86298435597704204</c:v>
                </c:pt>
                <c:pt idx="64">
                  <c:v>1.0822283474513332</c:v>
                </c:pt>
                <c:pt idx="67">
                  <c:v>3.1392403505884925</c:v>
                </c:pt>
                <c:pt idx="68">
                  <c:v>3.4577002258681233</c:v>
                </c:pt>
                <c:pt idx="69">
                  <c:v>3.3322912321911446</c:v>
                </c:pt>
                <c:pt idx="70">
                  <c:v>3.3324736251380034</c:v>
                </c:pt>
                <c:pt idx="71">
                  <c:v>3.5606367245566086</c:v>
                </c:pt>
                <c:pt idx="72">
                  <c:v>3.5726300426853852</c:v>
                </c:pt>
                <c:pt idx="73">
                  <c:v>3.515952722619633</c:v>
                </c:pt>
                <c:pt idx="74">
                  <c:v>3.4779635715512001</c:v>
                </c:pt>
                <c:pt idx="75">
                  <c:v>4.091463506160788</c:v>
                </c:pt>
                <c:pt idx="76">
                  <c:v>3.5381924509659934</c:v>
                </c:pt>
                <c:pt idx="77">
                  <c:v>3.9999924414799297</c:v>
                </c:pt>
                <c:pt idx="78">
                  <c:v>3.1701577317414755</c:v>
                </c:pt>
                <c:pt idx="79">
                  <c:v>2.6878300775104376</c:v>
                </c:pt>
                <c:pt idx="80">
                  <c:v>2.1442770043516206</c:v>
                </c:pt>
                <c:pt idx="81">
                  <c:v>1.1646429704900234</c:v>
                </c:pt>
                <c:pt idx="82">
                  <c:v>1.6192316365817176</c:v>
                </c:pt>
                <c:pt idx="83">
                  <c:v>1.6184917363453997</c:v>
                </c:pt>
                <c:pt idx="84">
                  <c:v>1.5778576064269874</c:v>
                </c:pt>
                <c:pt idx="85">
                  <c:v>1.6816819585762797</c:v>
                </c:pt>
                <c:pt idx="86">
                  <c:v>1.9463987229972108</c:v>
                </c:pt>
                <c:pt idx="87">
                  <c:v>1.9644080384913103</c:v>
                </c:pt>
                <c:pt idx="88">
                  <c:v>2.1380480839783975</c:v>
                </c:pt>
                <c:pt idx="89">
                  <c:v>2.3546437506160629</c:v>
                </c:pt>
                <c:pt idx="90">
                  <c:v>2.4967979207684827</c:v>
                </c:pt>
                <c:pt idx="91">
                  <c:v>2.2625858811413555</c:v>
                </c:pt>
                <c:pt idx="92">
                  <c:v>2.4931591986456425</c:v>
                </c:pt>
                <c:pt idx="93">
                  <c:v>2.3803409055870817</c:v>
                </c:pt>
                <c:pt idx="94">
                  <c:v>2.3224874827034316</c:v>
                </c:pt>
                <c:pt idx="95">
                  <c:v>2.6498340616898099</c:v>
                </c:pt>
                <c:pt idx="96">
                  <c:v>2.9807786301416668</c:v>
                </c:pt>
                <c:pt idx="97">
                  <c:v>2.9092772796747228</c:v>
                </c:pt>
                <c:pt idx="100">
                  <c:v>1.2014181206107244</c:v>
                </c:pt>
                <c:pt idx="101">
                  <c:v>0.63855856245297271</c:v>
                </c:pt>
                <c:pt idx="102">
                  <c:v>0.28145104247364339</c:v>
                </c:pt>
                <c:pt idx="103">
                  <c:v>-1.1954540509102057E-2</c:v>
                </c:pt>
                <c:pt idx="104">
                  <c:v>-0.22504482844844784</c:v>
                </c:pt>
                <c:pt idx="105">
                  <c:v>-0.37771080651896949</c:v>
                </c:pt>
                <c:pt idx="106">
                  <c:v>-0.35136895192982165</c:v>
                </c:pt>
                <c:pt idx="107">
                  <c:v>-0.15143588755197004</c:v>
                </c:pt>
                <c:pt idx="108">
                  <c:v>0.17820052563306016</c:v>
                </c:pt>
                <c:pt idx="109">
                  <c:v>0.42684384972010869</c:v>
                </c:pt>
                <c:pt idx="110">
                  <c:v>1.2657230406330271</c:v>
                </c:pt>
                <c:pt idx="111">
                  <c:v>3.0424633560493226</c:v>
                </c:pt>
                <c:pt idx="112">
                  <c:v>3.0716217025182586</c:v>
                </c:pt>
                <c:pt idx="113">
                  <c:v>3.1952028540735795</c:v>
                </c:pt>
                <c:pt idx="114">
                  <c:v>2.1717971008031864</c:v>
                </c:pt>
                <c:pt idx="115">
                  <c:v>5.280593203086948E-2</c:v>
                </c:pt>
                <c:pt idx="116">
                  <c:v>-0.38282671699130566</c:v>
                </c:pt>
                <c:pt idx="117">
                  <c:v>-0.82822714523563234</c:v>
                </c:pt>
                <c:pt idx="118">
                  <c:v>-0.74477882380274341</c:v>
                </c:pt>
                <c:pt idx="119">
                  <c:v>-0.84003392785952857</c:v>
                </c:pt>
                <c:pt idx="120">
                  <c:v>-0.6708986747911253</c:v>
                </c:pt>
                <c:pt idx="121">
                  <c:v>-0.51222000729277983</c:v>
                </c:pt>
                <c:pt idx="122">
                  <c:v>-0.27531009146086277</c:v>
                </c:pt>
                <c:pt idx="123">
                  <c:v>0.3780773248571318</c:v>
                </c:pt>
                <c:pt idx="124">
                  <c:v>0.33294247824148238</c:v>
                </c:pt>
                <c:pt idx="125">
                  <c:v>0.45784985701030256</c:v>
                </c:pt>
                <c:pt idx="126">
                  <c:v>0.34308572291137679</c:v>
                </c:pt>
                <c:pt idx="127">
                  <c:v>0.38949472221867087</c:v>
                </c:pt>
                <c:pt idx="128">
                  <c:v>0.90985617060229929</c:v>
                </c:pt>
                <c:pt idx="129">
                  <c:v>0.91822726590463621</c:v>
                </c:pt>
                <c:pt idx="130">
                  <c:v>1.1743356670193694</c:v>
                </c:pt>
                <c:pt idx="133">
                  <c:v>3.0925724617378867</c:v>
                </c:pt>
                <c:pt idx="134">
                  <c:v>3.2092809472155315</c:v>
                </c:pt>
                <c:pt idx="135">
                  <c:v>3.7183168863343425</c:v>
                </c:pt>
                <c:pt idx="136">
                  <c:v>3.9024848938652554</c:v>
                </c:pt>
                <c:pt idx="137">
                  <c:v>4.740590241424707</c:v>
                </c:pt>
                <c:pt idx="138">
                  <c:v>4.241989113165209</c:v>
                </c:pt>
                <c:pt idx="139">
                  <c:v>3.6430878188491072</c:v>
                </c:pt>
                <c:pt idx="140">
                  <c:v>3.4675003463721743</c:v>
                </c:pt>
                <c:pt idx="141">
                  <c:v>3.6405393343345138</c:v>
                </c:pt>
                <c:pt idx="142">
                  <c:v>3.5755804555711452</c:v>
                </c:pt>
                <c:pt idx="143">
                  <c:v>3.7556010371844075</c:v>
                </c:pt>
                <c:pt idx="144">
                  <c:v>3.4910991364507691</c:v>
                </c:pt>
                <c:pt idx="145">
                  <c:v>3.4250528913089795</c:v>
                </c:pt>
                <c:pt idx="146">
                  <c:v>3.8811891049524982</c:v>
                </c:pt>
                <c:pt idx="147">
                  <c:v>4.4536303500614309</c:v>
                </c:pt>
                <c:pt idx="148">
                  <c:v>4.0592558442581792</c:v>
                </c:pt>
                <c:pt idx="149">
                  <c:v>3.4835227125588779</c:v>
                </c:pt>
                <c:pt idx="150">
                  <c:v>3.1662577272068204</c:v>
                </c:pt>
                <c:pt idx="151">
                  <c:v>2.339850625460703</c:v>
                </c:pt>
                <c:pt idx="152">
                  <c:v>2.8098332699659312</c:v>
                </c:pt>
                <c:pt idx="153">
                  <c:v>3.0522211854607182</c:v>
                </c:pt>
                <c:pt idx="154">
                  <c:v>2.9177702431131673</c:v>
                </c:pt>
                <c:pt idx="155">
                  <c:v>2.7741322169543028</c:v>
                </c:pt>
                <c:pt idx="156">
                  <c:v>2.5937356199023243</c:v>
                </c:pt>
                <c:pt idx="157">
                  <c:v>2.8687490828807283</c:v>
                </c:pt>
                <c:pt idx="158">
                  <c:v>2.6106577919128524</c:v>
                </c:pt>
                <c:pt idx="159">
                  <c:v>2.6661572665466817</c:v>
                </c:pt>
                <c:pt idx="160">
                  <c:v>2.6609803060046739</c:v>
                </c:pt>
                <c:pt idx="161">
                  <c:v>2.9957714010444416</c:v>
                </c:pt>
                <c:pt idx="162">
                  <c:v>3.2998453737377225</c:v>
                </c:pt>
                <c:pt idx="163">
                  <c:v>3.4269587730098596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D-40AF-8305-53D9567CF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243904"/>
        <c:axId val="123249792"/>
      </c:barChart>
      <c:lineChart>
        <c:grouping val="standard"/>
        <c:varyColors val="0"/>
        <c:ser>
          <c:idx val="3"/>
          <c:order val="3"/>
          <c:tx>
            <c:strRef>
              <c:f>'48. ábra'!$A$9</c:f>
              <c:strCache>
                <c:ptCount val="1"/>
                <c:pt idx="0">
                  <c:v>Net lending (real economy's side)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225D-40AF-8305-53D9567CFC9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4-225D-40AF-8305-53D9567CFC9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5-225D-40AF-8305-53D9567CFC97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6-225D-40AF-8305-53D9567CFC9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225D-40AF-8305-53D9567CFC97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225D-40AF-8305-53D9567CFC97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225D-40AF-8305-53D9567CFC97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A-225D-40AF-8305-53D9567CFC97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B-225D-40AF-8305-53D9567CFC97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225D-40AF-8305-53D9567CFC97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D-225D-40AF-8305-53D9567CFC97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E-225D-40AF-8305-53D9567CFC97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F-225D-40AF-8305-53D9567CFC97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0-225D-40AF-8305-53D9567CFC97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1-225D-40AF-8305-53D9567CFC97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2-225D-40AF-8305-53D9567CFC97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3-225D-40AF-8305-53D9567CFC97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4-225D-40AF-8305-53D9567CFC97}"/>
              </c:ext>
            </c:extLst>
          </c:dPt>
          <c:cat>
            <c:multiLvlStrRef>
              <c:f>'48. ábra'!$C$4:$FJ$5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'48. ábra'!$C$9:$FJ$9</c:f>
              <c:numCache>
                <c:formatCode>0.0</c:formatCode>
                <c:ptCount val="164"/>
                <c:pt idx="0">
                  <c:v>5.200623141101822</c:v>
                </c:pt>
                <c:pt idx="1">
                  <c:v>5.7513026814781441</c:v>
                </c:pt>
                <c:pt idx="2">
                  <c:v>6.3550169298469115</c:v>
                </c:pt>
                <c:pt idx="3">
                  <c:v>7.2774235844497186</c:v>
                </c:pt>
                <c:pt idx="4">
                  <c:v>6.7358357271702296</c:v>
                </c:pt>
                <c:pt idx="5">
                  <c:v>5.5214920820397859</c:v>
                </c:pt>
                <c:pt idx="6">
                  <c:v>5.2227917602598861</c:v>
                </c:pt>
                <c:pt idx="7">
                  <c:v>4.8718092156713704</c:v>
                </c:pt>
                <c:pt idx="8">
                  <c:v>5.8724390546986518</c:v>
                </c:pt>
                <c:pt idx="9">
                  <c:v>6.9195256454717455</c:v>
                </c:pt>
                <c:pt idx="10">
                  <c:v>6.4941951136343832</c:v>
                </c:pt>
                <c:pt idx="11">
                  <c:v>6.9258270280093983</c:v>
                </c:pt>
                <c:pt idx="12">
                  <c:v>6.385546625458435</c:v>
                </c:pt>
                <c:pt idx="13">
                  <c:v>6.3635020953892836</c:v>
                </c:pt>
                <c:pt idx="14">
                  <c:v>6.4137263251203409</c:v>
                </c:pt>
                <c:pt idx="15">
                  <c:v>4.4677058867218333</c:v>
                </c:pt>
                <c:pt idx="16">
                  <c:v>3.7512389140434035</c:v>
                </c:pt>
                <c:pt idx="17">
                  <c:v>3.6571215062333016</c:v>
                </c:pt>
                <c:pt idx="18">
                  <c:v>2.9390772675800427</c:v>
                </c:pt>
                <c:pt idx="19">
                  <c:v>2.8470935709552081</c:v>
                </c:pt>
                <c:pt idx="20">
                  <c:v>3.1924090187835947</c:v>
                </c:pt>
                <c:pt idx="21">
                  <c:v>2.7839655115689537</c:v>
                </c:pt>
                <c:pt idx="22">
                  <c:v>2.3393813942504713</c:v>
                </c:pt>
                <c:pt idx="23">
                  <c:v>2.5533049800305738</c:v>
                </c:pt>
                <c:pt idx="24">
                  <c:v>1.9090330875603256</c:v>
                </c:pt>
                <c:pt idx="25">
                  <c:v>1.6041162015630928</c:v>
                </c:pt>
                <c:pt idx="26">
                  <c:v>1.4598330310938807</c:v>
                </c:pt>
                <c:pt idx="27">
                  <c:v>1.3962567314651371</c:v>
                </c:pt>
                <c:pt idx="28">
                  <c:v>1.6255895233945363</c:v>
                </c:pt>
                <c:pt idx="29">
                  <c:v>0.84428516734785508</c:v>
                </c:pt>
                <c:pt idx="30">
                  <c:v>1.7118210612571583</c:v>
                </c:pt>
                <c:pt idx="31">
                  <c:v>1.99311353229383</c:v>
                </c:pt>
                <c:pt idx="34">
                  <c:v>-0.48129391613538619</c:v>
                </c:pt>
                <c:pt idx="35">
                  <c:v>-0.36662534334211599</c:v>
                </c:pt>
                <c:pt idx="36">
                  <c:v>1.3335850824914695</c:v>
                </c:pt>
                <c:pt idx="37">
                  <c:v>1.4643280576622695</c:v>
                </c:pt>
                <c:pt idx="38">
                  <c:v>3.4263695786819945</c:v>
                </c:pt>
                <c:pt idx="39">
                  <c:v>2.5919361984935754</c:v>
                </c:pt>
                <c:pt idx="40">
                  <c:v>1.0947893833455811</c:v>
                </c:pt>
                <c:pt idx="41">
                  <c:v>0.93231186475046246</c:v>
                </c:pt>
                <c:pt idx="42">
                  <c:v>1.3956920293295878</c:v>
                </c:pt>
                <c:pt idx="43">
                  <c:v>2.3439783105723677</c:v>
                </c:pt>
                <c:pt idx="44">
                  <c:v>2.2211632074188801</c:v>
                </c:pt>
                <c:pt idx="45">
                  <c:v>2.5522742173607482</c:v>
                </c:pt>
                <c:pt idx="46">
                  <c:v>2.8855801120370108</c:v>
                </c:pt>
                <c:pt idx="47">
                  <c:v>2.979471052862082</c:v>
                </c:pt>
                <c:pt idx="48">
                  <c:v>3.6853665674983729</c:v>
                </c:pt>
                <c:pt idx="49">
                  <c:v>2.8517839923397865</c:v>
                </c:pt>
                <c:pt idx="50">
                  <c:v>2.2122362594099032</c:v>
                </c:pt>
                <c:pt idx="51">
                  <c:v>2.0026400150858001</c:v>
                </c:pt>
                <c:pt idx="52">
                  <c:v>1.5634210755928399</c:v>
                </c:pt>
                <c:pt idx="53">
                  <c:v>2.3795134090019485</c:v>
                </c:pt>
                <c:pt idx="54">
                  <c:v>1.4531284324885667</c:v>
                </c:pt>
                <c:pt idx="55">
                  <c:v>1.393909969430301</c:v>
                </c:pt>
                <c:pt idx="56">
                  <c:v>0.77997744342859898</c:v>
                </c:pt>
                <c:pt idx="57">
                  <c:v>0.68887094303762375</c:v>
                </c:pt>
                <c:pt idx="58">
                  <c:v>0.26633797234582618</c:v>
                </c:pt>
                <c:pt idx="59">
                  <c:v>0.93509536429776163</c:v>
                </c:pt>
                <c:pt idx="60">
                  <c:v>0.88830124026965629</c:v>
                </c:pt>
                <c:pt idx="61">
                  <c:v>0.23173718948779382</c:v>
                </c:pt>
                <c:pt idx="62">
                  <c:v>1.2981698457765161</c:v>
                </c:pt>
                <c:pt idx="63">
                  <c:v>1.1040524335655373</c:v>
                </c:pt>
                <c:pt idx="64">
                  <c:v>3.6801964104018663</c:v>
                </c:pt>
                <c:pt idx="67">
                  <c:v>-1.3297786444916417</c:v>
                </c:pt>
                <c:pt idx="68">
                  <c:v>-0.45099661503869498</c:v>
                </c:pt>
                <c:pt idx="69">
                  <c:v>0.1484290005225869</c:v>
                </c:pt>
                <c:pt idx="70">
                  <c:v>0.49151182574496377</c:v>
                </c:pt>
                <c:pt idx="71">
                  <c:v>0.52813767334094064</c:v>
                </c:pt>
                <c:pt idx="72">
                  <c:v>-8.3154645679352157E-2</c:v>
                </c:pt>
                <c:pt idx="73">
                  <c:v>-0.4898335141429857</c:v>
                </c:pt>
                <c:pt idx="74">
                  <c:v>-0.13954505280261487</c:v>
                </c:pt>
                <c:pt idx="75">
                  <c:v>1.031720783889903</c:v>
                </c:pt>
                <c:pt idx="76">
                  <c:v>1.222059247080276</c:v>
                </c:pt>
                <c:pt idx="77">
                  <c:v>1.8468771383820934</c:v>
                </c:pt>
                <c:pt idx="78">
                  <c:v>1.4505547927076736</c:v>
                </c:pt>
                <c:pt idx="79">
                  <c:v>1.0928764770274539</c:v>
                </c:pt>
                <c:pt idx="80">
                  <c:v>1.1082985340369333</c:v>
                </c:pt>
                <c:pt idx="81">
                  <c:v>-0.10566567735965249</c:v>
                </c:pt>
                <c:pt idx="82">
                  <c:v>0.25143450209669238</c:v>
                </c:pt>
                <c:pt idx="83">
                  <c:v>0.46239005149223411</c:v>
                </c:pt>
                <c:pt idx="84">
                  <c:v>8.974545314040494E-2</c:v>
                </c:pt>
                <c:pt idx="85">
                  <c:v>0.91134556290934299</c:v>
                </c:pt>
                <c:pt idx="86">
                  <c:v>0.92957285146119295</c:v>
                </c:pt>
                <c:pt idx="87">
                  <c:v>0.63041498313172672</c:v>
                </c:pt>
                <c:pt idx="88">
                  <c:v>0.83140117136114622</c:v>
                </c:pt>
                <c:pt idx="89">
                  <c:v>0.57960837536138943</c:v>
                </c:pt>
                <c:pt idx="90">
                  <c:v>0.78594115408280674</c:v>
                </c:pt>
                <c:pt idx="91">
                  <c:v>0.99004155364402813</c:v>
                </c:pt>
                <c:pt idx="92">
                  <c:v>1.3940691480443768</c:v>
                </c:pt>
                <c:pt idx="93">
                  <c:v>1.8563790190791543</c:v>
                </c:pt>
                <c:pt idx="94">
                  <c:v>2.4698945329602573</c:v>
                </c:pt>
                <c:pt idx="95">
                  <c:v>3.2739195169031721</c:v>
                </c:pt>
                <c:pt idx="96">
                  <c:v>4.4858784193548082</c:v>
                </c:pt>
                <c:pt idx="97">
                  <c:v>5.1249061109829919</c:v>
                </c:pt>
                <c:pt idx="100">
                  <c:v>3.7090142272841851</c:v>
                </c:pt>
                <c:pt idx="101">
                  <c:v>4.0039931861870341</c:v>
                </c:pt>
                <c:pt idx="102">
                  <c:v>4.1804035164539055</c:v>
                </c:pt>
                <c:pt idx="103">
                  <c:v>3.2813198887287496</c:v>
                </c:pt>
                <c:pt idx="104">
                  <c:v>2.7156479031250877</c:v>
                </c:pt>
                <c:pt idx="105">
                  <c:v>1.9110304855179825</c:v>
                </c:pt>
                <c:pt idx="106">
                  <c:v>1.868331750411802</c:v>
                </c:pt>
                <c:pt idx="107">
                  <c:v>2.098075387538203</c:v>
                </c:pt>
                <c:pt idx="108">
                  <c:v>1.4799352187148243</c:v>
                </c:pt>
                <c:pt idx="109">
                  <c:v>0.63563734729404153</c:v>
                </c:pt>
                <c:pt idx="110">
                  <c:v>0.25685573502553949</c:v>
                </c:pt>
                <c:pt idx="111">
                  <c:v>1.1508431994945314</c:v>
                </c:pt>
                <c:pt idx="112">
                  <c:v>1.142021191682963</c:v>
                </c:pt>
                <c:pt idx="113">
                  <c:v>1.8341590729222743</c:v>
                </c:pt>
                <c:pt idx="114">
                  <c:v>1.1718392042935655</c:v>
                </c:pt>
                <c:pt idx="115">
                  <c:v>-1.0165141915942335</c:v>
                </c:pt>
                <c:pt idx="116">
                  <c:v>-1.6495615996862882</c:v>
                </c:pt>
                <c:pt idx="117">
                  <c:v>-2.0879084899951859</c:v>
                </c:pt>
                <c:pt idx="118">
                  <c:v>-2.1457150966511902</c:v>
                </c:pt>
                <c:pt idx="119">
                  <c:v>-1.8073564779380193</c:v>
                </c:pt>
                <c:pt idx="120">
                  <c:v>-1.6089652529859253</c:v>
                </c:pt>
                <c:pt idx="121">
                  <c:v>-1.4353202899167541</c:v>
                </c:pt>
                <c:pt idx="122">
                  <c:v>-1.1948955654036788</c:v>
                </c:pt>
                <c:pt idx="123">
                  <c:v>-1.2433872778767787</c:v>
                </c:pt>
                <c:pt idx="124">
                  <c:v>-1.1091476606497004</c:v>
                </c:pt>
                <c:pt idx="125">
                  <c:v>-1.6903133590123756</c:v>
                </c:pt>
                <c:pt idx="126">
                  <c:v>-2.576054082903398</c:v>
                </c:pt>
                <c:pt idx="127">
                  <c:v>-1.9966931301483402</c:v>
                </c:pt>
                <c:pt idx="128">
                  <c:v>-2.3233979628525181</c:v>
                </c:pt>
                <c:pt idx="129">
                  <c:v>-2.1712716806703352</c:v>
                </c:pt>
                <c:pt idx="130">
                  <c:v>-1.7105169379553739E-2</c:v>
                </c:pt>
                <c:pt idx="133">
                  <c:v>-2.6094070446369537</c:v>
                </c:pt>
                <c:pt idx="134">
                  <c:v>-0.72541413101432228</c:v>
                </c:pt>
                <c:pt idx="135">
                  <c:v>0.81549205511739897</c:v>
                </c:pt>
                <c:pt idx="136">
                  <c:v>1.3448029672453725</c:v>
                </c:pt>
                <c:pt idx="137">
                  <c:v>2.4319384119941811</c:v>
                </c:pt>
                <c:pt idx="138">
                  <c:v>1.6317967645244247</c:v>
                </c:pt>
                <c:pt idx="139">
                  <c:v>1.3876350759541962</c:v>
                </c:pt>
                <c:pt idx="140">
                  <c:v>2.4658384228498242</c:v>
                </c:pt>
                <c:pt idx="141">
                  <c:v>3.2681914578250058</c:v>
                </c:pt>
                <c:pt idx="142">
                  <c:v>2.9916010939914521</c:v>
                </c:pt>
                <c:pt idx="143">
                  <c:v>2.9652624531367708</c:v>
                </c:pt>
                <c:pt idx="144">
                  <c:v>1.8406773522818805</c:v>
                </c:pt>
                <c:pt idx="145">
                  <c:v>0.719482829524003</c:v>
                </c:pt>
                <c:pt idx="146">
                  <c:v>0.89142181110821628</c:v>
                </c:pt>
                <c:pt idx="147">
                  <c:v>1.2421979990144525</c:v>
                </c:pt>
                <c:pt idx="148">
                  <c:v>1.1219258619817731</c:v>
                </c:pt>
                <c:pt idx="149">
                  <c:v>0.11751199145995132</c:v>
                </c:pt>
                <c:pt idx="150">
                  <c:v>-0.90094562901170161</c:v>
                </c:pt>
                <c:pt idx="151">
                  <c:v>-1.7591869503738744</c:v>
                </c:pt>
                <c:pt idx="152">
                  <c:v>-1.6092298487660954</c:v>
                </c:pt>
                <c:pt idx="153">
                  <c:v>-1.7008797962798754</c:v>
                </c:pt>
                <c:pt idx="154">
                  <c:v>-1.6223346696484704</c:v>
                </c:pt>
                <c:pt idx="155">
                  <c:v>-2.5019042891223386</c:v>
                </c:pt>
                <c:pt idx="156">
                  <c:v>-3.1530709898201748</c:v>
                </c:pt>
                <c:pt idx="157">
                  <c:v>-3.0069044095574142</c:v>
                </c:pt>
                <c:pt idx="158">
                  <c:v>-3.2701518068142388</c:v>
                </c:pt>
                <c:pt idx="159">
                  <c:v>-3.4208672997344065</c:v>
                </c:pt>
                <c:pt idx="160">
                  <c:v>-3.4176389152021915</c:v>
                </c:pt>
                <c:pt idx="161">
                  <c:v>-3.0801836932129945</c:v>
                </c:pt>
                <c:pt idx="162">
                  <c:v>-2.8736115575515675</c:v>
                </c:pt>
                <c:pt idx="163">
                  <c:v>-3.0034067217328797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25D-40AF-8305-53D9567CFC97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'48. ábra'!$C$4:$FJ$5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'48. ábra'!$C$14:$FJ$14</c:f>
              <c:numCache>
                <c:formatCode>General</c:formatCode>
                <c:ptCount val="16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25D-40AF-8305-53D9567CF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62080"/>
        <c:axId val="123251712"/>
      </c:lineChart>
      <c:catAx>
        <c:axId val="12324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249792"/>
        <c:crosses val="autoZero"/>
        <c:auto val="1"/>
        <c:lblAlgn val="ctr"/>
        <c:lblOffset val="100"/>
        <c:tickLblSkip val="1"/>
        <c:noMultiLvlLbl val="0"/>
      </c:catAx>
      <c:valAx>
        <c:axId val="123249792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152912060034382E-2"/>
              <c:y val="1.244750358595761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243904"/>
        <c:crosses val="autoZero"/>
        <c:crossBetween val="between"/>
        <c:majorUnit val="2"/>
      </c:valAx>
      <c:valAx>
        <c:axId val="12325171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892785073203503"/>
              <c:y val="1.24485086037701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262080"/>
        <c:crosses val="max"/>
        <c:crossBetween val="between"/>
        <c:majorUnit val="2"/>
      </c:valAx>
      <c:catAx>
        <c:axId val="1232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251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7629302828444877"/>
          <c:w val="0.99701180417236634"/>
          <c:h val="0.1237066229553935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4.8218102831189991E-2"/>
          <c:w val="0.92927617512758531"/>
          <c:h val="0.646475253487694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'49. ábra'!$A$5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'49. ábra'!$C$1:$FJ$2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'49. ábra'!$C$5:$FJ$5</c:f>
              <c:numCache>
                <c:formatCode>0.0</c:formatCode>
                <c:ptCount val="164"/>
                <c:pt idx="0">
                  <c:v>3.1397410858145181</c:v>
                </c:pt>
                <c:pt idx="1">
                  <c:v>2.9034739828676774</c:v>
                </c:pt>
                <c:pt idx="2">
                  <c:v>2.9640158845728699</c:v>
                </c:pt>
                <c:pt idx="3">
                  <c:v>3.2663285102239299</c:v>
                </c:pt>
                <c:pt idx="4">
                  <c:v>3.3364053388381962</c:v>
                </c:pt>
                <c:pt idx="5">
                  <c:v>2.7532430783556738</c:v>
                </c:pt>
                <c:pt idx="6">
                  <c:v>2.2901023230820643</c:v>
                </c:pt>
                <c:pt idx="7">
                  <c:v>2.0034192194449867</c:v>
                </c:pt>
                <c:pt idx="8">
                  <c:v>2.4061312648483004</c:v>
                </c:pt>
                <c:pt idx="9">
                  <c:v>2.8016410976003727</c:v>
                </c:pt>
                <c:pt idx="10">
                  <c:v>2.8323800255035425</c:v>
                </c:pt>
                <c:pt idx="11">
                  <c:v>3.594073982099244</c:v>
                </c:pt>
                <c:pt idx="12">
                  <c:v>3.3162395009389702</c:v>
                </c:pt>
                <c:pt idx="13">
                  <c:v>3.9711050093928577</c:v>
                </c:pt>
                <c:pt idx="14">
                  <c:v>4.0718106004793801</c:v>
                </c:pt>
                <c:pt idx="15">
                  <c:v>3.4085639042352311</c:v>
                </c:pt>
                <c:pt idx="16">
                  <c:v>2.7308006428084064</c:v>
                </c:pt>
                <c:pt idx="17">
                  <c:v>2.3468042083207608</c:v>
                </c:pt>
                <c:pt idx="18">
                  <c:v>1.7176805494402703</c:v>
                </c:pt>
                <c:pt idx="19">
                  <c:v>1.3497143711087198</c:v>
                </c:pt>
                <c:pt idx="20">
                  <c:v>1.1259106986173952</c:v>
                </c:pt>
                <c:pt idx="21">
                  <c:v>0.42691140003812106</c:v>
                </c:pt>
                <c:pt idx="22">
                  <c:v>-0.68004175725821958</c:v>
                </c:pt>
                <c:pt idx="23">
                  <c:v>-1.2390307754498273</c:v>
                </c:pt>
                <c:pt idx="24">
                  <c:v>-1.4820386072683334</c:v>
                </c:pt>
                <c:pt idx="25">
                  <c:v>-1.7708708236543123</c:v>
                </c:pt>
                <c:pt idx="26">
                  <c:v>-1.6830250185598961</c:v>
                </c:pt>
                <c:pt idx="27">
                  <c:v>-2.0837603852751654</c:v>
                </c:pt>
                <c:pt idx="28">
                  <c:v>-2.1076235083758896</c:v>
                </c:pt>
                <c:pt idx="29">
                  <c:v>-2.4625862319611116</c:v>
                </c:pt>
                <c:pt idx="30">
                  <c:v>-1.6443837575142572</c:v>
                </c:pt>
                <c:pt idx="31">
                  <c:v>-0.60624364816552423</c:v>
                </c:pt>
                <c:pt idx="34">
                  <c:v>3.1499216620641963</c:v>
                </c:pt>
                <c:pt idx="35">
                  <c:v>3.7108303998746628</c:v>
                </c:pt>
                <c:pt idx="36">
                  <c:v>3.8447206207486171</c:v>
                </c:pt>
                <c:pt idx="37">
                  <c:v>4.0460821398774236</c:v>
                </c:pt>
                <c:pt idx="38">
                  <c:v>4.5260227683833767</c:v>
                </c:pt>
                <c:pt idx="39">
                  <c:v>4.5802898917653012</c:v>
                </c:pt>
                <c:pt idx="40">
                  <c:v>4.9098127140390595</c:v>
                </c:pt>
                <c:pt idx="41">
                  <c:v>5.0660912985070841</c:v>
                </c:pt>
                <c:pt idx="42">
                  <c:v>5.0441468278761041</c:v>
                </c:pt>
                <c:pt idx="43">
                  <c:v>4.5247088061728418</c:v>
                </c:pt>
                <c:pt idx="44">
                  <c:v>4.125705057156714</c:v>
                </c:pt>
                <c:pt idx="45">
                  <c:v>4.0448546510256742</c:v>
                </c:pt>
                <c:pt idx="46">
                  <c:v>4.270482056427265</c:v>
                </c:pt>
                <c:pt idx="47">
                  <c:v>5.0101531241108503</c:v>
                </c:pt>
                <c:pt idx="48">
                  <c:v>5.2821749965191636</c:v>
                </c:pt>
                <c:pt idx="49">
                  <c:v>5.3885817050964206</c:v>
                </c:pt>
                <c:pt idx="50">
                  <c:v>5.516297124744848</c:v>
                </c:pt>
                <c:pt idx="51">
                  <c:v>5.3224999795029895</c:v>
                </c:pt>
                <c:pt idx="52">
                  <c:v>5.1921263931185218</c:v>
                </c:pt>
                <c:pt idx="53">
                  <c:v>5.0366247140823956</c:v>
                </c:pt>
                <c:pt idx="54">
                  <c:v>4.6859585005891402</c:v>
                </c:pt>
                <c:pt idx="55">
                  <c:v>4.373540742114213</c:v>
                </c:pt>
                <c:pt idx="56">
                  <c:v>3.8278021740695416</c:v>
                </c:pt>
                <c:pt idx="57">
                  <c:v>3.7239906999814583</c:v>
                </c:pt>
                <c:pt idx="58">
                  <c:v>3.5430680447841327</c:v>
                </c:pt>
                <c:pt idx="59">
                  <c:v>3.7613081541590772</c:v>
                </c:pt>
                <c:pt idx="60">
                  <c:v>4.2241660451540639</c:v>
                </c:pt>
                <c:pt idx="61">
                  <c:v>4.1054989136482041</c:v>
                </c:pt>
                <c:pt idx="62">
                  <c:v>4.0134540106547938</c:v>
                </c:pt>
                <c:pt idx="63">
                  <c:v>3.2357679668262493</c:v>
                </c:pt>
                <c:pt idx="64">
                  <c:v>3.8023976616575408</c:v>
                </c:pt>
                <c:pt idx="67">
                  <c:v>-2.1036693677995637</c:v>
                </c:pt>
                <c:pt idx="68">
                  <c:v>-1.4564617258609818</c:v>
                </c:pt>
                <c:pt idx="69">
                  <c:v>-1.1602400775712438</c:v>
                </c:pt>
                <c:pt idx="70">
                  <c:v>-0.68652626578439546</c:v>
                </c:pt>
                <c:pt idx="71">
                  <c:v>-0.62138745473547519</c:v>
                </c:pt>
                <c:pt idx="72">
                  <c:v>-0.95762606963028607</c:v>
                </c:pt>
                <c:pt idx="73">
                  <c:v>-1.087046324318423</c:v>
                </c:pt>
                <c:pt idx="74">
                  <c:v>-1.3714837997144536</c:v>
                </c:pt>
                <c:pt idx="75">
                  <c:v>-0.81482094808397487</c:v>
                </c:pt>
                <c:pt idx="76">
                  <c:v>-0.4870259918859996</c:v>
                </c:pt>
                <c:pt idx="77">
                  <c:v>-0.45547169535006926</c:v>
                </c:pt>
                <c:pt idx="78">
                  <c:v>0.18534531137477839</c:v>
                </c:pt>
                <c:pt idx="79">
                  <c:v>0.23584066464229594</c:v>
                </c:pt>
                <c:pt idx="80">
                  <c:v>0.61238952565581795</c:v>
                </c:pt>
                <c:pt idx="81">
                  <c:v>0.65527721301384867</c:v>
                </c:pt>
                <c:pt idx="82">
                  <c:v>0.47481474941906843</c:v>
                </c:pt>
                <c:pt idx="83">
                  <c:v>0.29052683703114984</c:v>
                </c:pt>
                <c:pt idx="84">
                  <c:v>1.487146182201465E-2</c:v>
                </c:pt>
                <c:pt idx="85">
                  <c:v>0.18915381985996557</c:v>
                </c:pt>
                <c:pt idx="86">
                  <c:v>-7.519452869471964E-2</c:v>
                </c:pt>
                <c:pt idx="87">
                  <c:v>-0.49531411318079044</c:v>
                </c:pt>
                <c:pt idx="88">
                  <c:v>-0.71764048731796637</c:v>
                </c:pt>
                <c:pt idx="89">
                  <c:v>-1.0548017071360667</c:v>
                </c:pt>
                <c:pt idx="90">
                  <c:v>-1.2498256790879609</c:v>
                </c:pt>
                <c:pt idx="91">
                  <c:v>-0.85257608148481012</c:v>
                </c:pt>
                <c:pt idx="92">
                  <c:v>-0.66583279981971011</c:v>
                </c:pt>
                <c:pt idx="93">
                  <c:v>-0.37318327864664275</c:v>
                </c:pt>
                <c:pt idx="94">
                  <c:v>0.22614435335017641</c:v>
                </c:pt>
                <c:pt idx="95">
                  <c:v>0.39155464121443939</c:v>
                </c:pt>
                <c:pt idx="96">
                  <c:v>1.0655508218409733</c:v>
                </c:pt>
                <c:pt idx="97">
                  <c:v>1.6769708715142335</c:v>
                </c:pt>
                <c:pt idx="100">
                  <c:v>3.8243449459124683</c:v>
                </c:pt>
                <c:pt idx="101">
                  <c:v>4.379536406753834</c:v>
                </c:pt>
                <c:pt idx="102">
                  <c:v>4.5068543905150058</c:v>
                </c:pt>
                <c:pt idx="103">
                  <c:v>3.905373767439861</c:v>
                </c:pt>
                <c:pt idx="104">
                  <c:v>3.7647873707463115</c:v>
                </c:pt>
                <c:pt idx="105">
                  <c:v>3.3162742818839788</c:v>
                </c:pt>
                <c:pt idx="106">
                  <c:v>3.5501473504007066</c:v>
                </c:pt>
                <c:pt idx="107">
                  <c:v>3.6157120961217988</c:v>
                </c:pt>
                <c:pt idx="108">
                  <c:v>2.9606503084389839</c:v>
                </c:pt>
                <c:pt idx="109">
                  <c:v>2.2977570127101759</c:v>
                </c:pt>
                <c:pt idx="110">
                  <c:v>1.4892803082777195</c:v>
                </c:pt>
                <c:pt idx="111">
                  <c:v>1.0004061799527628</c:v>
                </c:pt>
                <c:pt idx="112">
                  <c:v>0.94347387955461548</c:v>
                </c:pt>
                <c:pt idx="113">
                  <c:v>1.3935440974711777</c:v>
                </c:pt>
                <c:pt idx="114">
                  <c:v>1.6540480029323841</c:v>
                </c:pt>
                <c:pt idx="115">
                  <c:v>1.5471644571661229</c:v>
                </c:pt>
                <c:pt idx="116">
                  <c:v>1.2294815786087605</c:v>
                </c:pt>
                <c:pt idx="117">
                  <c:v>1.0097580436862534</c:v>
                </c:pt>
                <c:pt idx="118">
                  <c:v>0.55196745439891359</c:v>
                </c:pt>
                <c:pt idx="119">
                  <c:v>0.70635721493440984</c:v>
                </c:pt>
                <c:pt idx="120">
                  <c:v>0.64917010896992589</c:v>
                </c:pt>
                <c:pt idx="121">
                  <c:v>0.51337028801879092</c:v>
                </c:pt>
                <c:pt idx="122">
                  <c:v>0.38819401556848027</c:v>
                </c:pt>
                <c:pt idx="123">
                  <c:v>-0.26646407204026568</c:v>
                </c:pt>
                <c:pt idx="124">
                  <c:v>-7.2555917050640545E-2</c:v>
                </c:pt>
                <c:pt idx="125">
                  <c:v>-0.83270150995815284</c:v>
                </c:pt>
                <c:pt idx="126">
                  <c:v>-1.5452874232450822</c:v>
                </c:pt>
                <c:pt idx="127">
                  <c:v>-1.042665439374763</c:v>
                </c:pt>
                <c:pt idx="128">
                  <c:v>-2.0323464110932465</c:v>
                </c:pt>
                <c:pt idx="129">
                  <c:v>-1.7919729341529929</c:v>
                </c:pt>
                <c:pt idx="130">
                  <c:v>-0.10833273940384093</c:v>
                </c:pt>
                <c:pt idx="133">
                  <c:v>-6.382236367779508</c:v>
                </c:pt>
                <c:pt idx="134">
                  <c:v>-5.2729311834678532</c:v>
                </c:pt>
                <c:pt idx="135">
                  <c:v>-4.6428422937577878</c:v>
                </c:pt>
                <c:pt idx="136">
                  <c:v>-4.0523098890765663</c:v>
                </c:pt>
                <c:pt idx="137">
                  <c:v>-4.0446153686676549</c:v>
                </c:pt>
                <c:pt idx="138">
                  <c:v>-4.1929191895477658</c:v>
                </c:pt>
                <c:pt idx="139">
                  <c:v>-3.9229119984524359</c:v>
                </c:pt>
                <c:pt idx="140">
                  <c:v>-4.3345245884468797</c:v>
                </c:pt>
                <c:pt idx="141">
                  <c:v>-4.3485540979441053</c:v>
                </c:pt>
                <c:pt idx="142">
                  <c:v>-4.3647801995305917</c:v>
                </c:pt>
                <c:pt idx="143">
                  <c:v>-4.6580556476622057</c:v>
                </c:pt>
                <c:pt idx="144">
                  <c:v>-4.8646606682359987</c:v>
                </c:pt>
                <c:pt idx="145">
                  <c:v>-5.2219948570324384</c:v>
                </c:pt>
                <c:pt idx="146">
                  <c:v>-5.4990243431397019</c:v>
                </c:pt>
                <c:pt idx="147">
                  <c:v>-5.5734451967763841</c:v>
                </c:pt>
                <c:pt idx="148">
                  <c:v>-5.4763789297395338</c:v>
                </c:pt>
                <c:pt idx="149">
                  <c:v>-5.5309476058802023</c:v>
                </c:pt>
                <c:pt idx="150">
                  <c:v>-5.8733259951784822</c:v>
                </c:pt>
                <c:pt idx="151">
                  <c:v>-6.0742688719801707</c:v>
                </c:pt>
                <c:pt idx="152">
                  <c:v>-6.5072012209200949</c:v>
                </c:pt>
                <c:pt idx="153">
                  <c:v>-6.6825129694651499</c:v>
                </c:pt>
                <c:pt idx="154">
                  <c:v>-6.6882400832706388</c:v>
                </c:pt>
                <c:pt idx="155">
                  <c:v>-6.8671479476888244</c:v>
                </c:pt>
                <c:pt idx="156">
                  <c:v>-7.2389870151844047</c:v>
                </c:pt>
                <c:pt idx="157">
                  <c:v>-7.6031465463086478</c:v>
                </c:pt>
                <c:pt idx="158">
                  <c:v>-7.7374173751705619</c:v>
                </c:pt>
                <c:pt idx="159">
                  <c:v>-7.9387246891815382</c:v>
                </c:pt>
                <c:pt idx="160">
                  <c:v>-7.8007408930219819</c:v>
                </c:pt>
                <c:pt idx="161">
                  <c:v>-8.0214299876996691</c:v>
                </c:pt>
                <c:pt idx="162">
                  <c:v>-8.3771880570875972</c:v>
                </c:pt>
                <c:pt idx="163">
                  <c:v>-8.5365354463256207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9-4C92-9EE4-3A17828AAF26}"/>
            </c:ext>
          </c:extLst>
        </c:ser>
        <c:ser>
          <c:idx val="1"/>
          <c:order val="1"/>
          <c:tx>
            <c:strRef>
              <c:f>'49. ábra'!$A$6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'49. ábra'!$C$1:$FJ$2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Hungary</c:v>
                  </c:pt>
                  <c:pt idx="34">
                    <c:v>Czechia</c:v>
                  </c:pt>
                  <c:pt idx="67">
                    <c:v>Poland</c:v>
                  </c:pt>
                  <c:pt idx="100">
                    <c:v>Slovakia</c:v>
                  </c:pt>
                  <c:pt idx="133">
                    <c:v>Romania</c:v>
                  </c:pt>
                </c:lvl>
              </c:multiLvlStrCache>
            </c:multiLvlStrRef>
          </c:cat>
          <c:val>
            <c:numRef>
              <c:f>'49. ábra'!$C$6:$FJ$6</c:f>
              <c:numCache>
                <c:formatCode>0.0</c:formatCode>
                <c:ptCount val="164"/>
                <c:pt idx="0">
                  <c:v>3.9160548862152393</c:v>
                </c:pt>
                <c:pt idx="1">
                  <c:v>3.8287046555665145</c:v>
                </c:pt>
                <c:pt idx="2">
                  <c:v>3.9490141891243198</c:v>
                </c:pt>
                <c:pt idx="3">
                  <c:v>3.7183899882088456</c:v>
                </c:pt>
                <c:pt idx="4">
                  <c:v>3.7058658706127448</c:v>
                </c:pt>
                <c:pt idx="5">
                  <c:v>3.8747445663692091</c:v>
                </c:pt>
                <c:pt idx="6">
                  <c:v>4.0225944540991776</c:v>
                </c:pt>
                <c:pt idx="7">
                  <c:v>4.3242961573623955</c:v>
                </c:pt>
                <c:pt idx="8">
                  <c:v>4.4241951315908992</c:v>
                </c:pt>
                <c:pt idx="9">
                  <c:v>4.4911882476397631</c:v>
                </c:pt>
                <c:pt idx="10">
                  <c:v>4.6228061560792693</c:v>
                </c:pt>
                <c:pt idx="11">
                  <c:v>4.3530892746373109</c:v>
                </c:pt>
                <c:pt idx="12">
                  <c:v>4.4437497273020332</c:v>
                </c:pt>
                <c:pt idx="13">
                  <c:v>4.5420271683994251</c:v>
                </c:pt>
                <c:pt idx="14">
                  <c:v>4.8076684739286533</c:v>
                </c:pt>
                <c:pt idx="15">
                  <c:v>5.2748633628656227</c:v>
                </c:pt>
                <c:pt idx="16">
                  <c:v>5.3580956576801633</c:v>
                </c:pt>
                <c:pt idx="17">
                  <c:v>5.5137332402984862</c:v>
                </c:pt>
                <c:pt idx="18">
                  <c:v>5.443454688650613</c:v>
                </c:pt>
                <c:pt idx="19">
                  <c:v>5.4765170997714687</c:v>
                </c:pt>
                <c:pt idx="20">
                  <c:v>5.5002915427940904</c:v>
                </c:pt>
                <c:pt idx="21">
                  <c:v>5.5353816176630897</c:v>
                </c:pt>
                <c:pt idx="22">
                  <c:v>5.5451125406536619</c:v>
                </c:pt>
                <c:pt idx="23">
                  <c:v>5.6551725708545195</c:v>
                </c:pt>
                <c:pt idx="24">
                  <c:v>5.4921088238355811</c:v>
                </c:pt>
                <c:pt idx="25">
                  <c:v>5.3475940900922376</c:v>
                </c:pt>
                <c:pt idx="26">
                  <c:v>5.2084917412780527</c:v>
                </c:pt>
                <c:pt idx="27">
                  <c:v>4.9083535758784915</c:v>
                </c:pt>
                <c:pt idx="28">
                  <c:v>4.8111751518754398</c:v>
                </c:pt>
                <c:pt idx="29">
                  <c:v>3.8738981030880639</c:v>
                </c:pt>
                <c:pt idx="30">
                  <c:v>3.3020345333242456</c:v>
                </c:pt>
                <c:pt idx="31">
                  <c:v>2.7776987092337375</c:v>
                </c:pt>
                <c:pt idx="34">
                  <c:v>1.8567112180790708</c:v>
                </c:pt>
                <c:pt idx="35">
                  <c:v>1.7864980907131942</c:v>
                </c:pt>
                <c:pt idx="36">
                  <c:v>1.6938231723883517</c:v>
                </c:pt>
                <c:pt idx="37">
                  <c:v>1.7018273519393265</c:v>
                </c:pt>
                <c:pt idx="38">
                  <c:v>1.6286130808030745</c:v>
                </c:pt>
                <c:pt idx="39">
                  <c:v>1.5382619153110959</c:v>
                </c:pt>
                <c:pt idx="40">
                  <c:v>1.4807492452953415</c:v>
                </c:pt>
                <c:pt idx="41">
                  <c:v>1.2817783185055636</c:v>
                </c:pt>
                <c:pt idx="42" formatCode="#\ ##0.0">
                  <c:v>1.2842940756031609</c:v>
                </c:pt>
                <c:pt idx="43" formatCode="#\ ##0.0">
                  <c:v>1.4171064555025379</c:v>
                </c:pt>
                <c:pt idx="44" formatCode="#\ ##0.0">
                  <c:v>1.6045277696546532</c:v>
                </c:pt>
                <c:pt idx="45" formatCode="#\ ##0.0">
                  <c:v>1.8722259170687761</c:v>
                </c:pt>
                <c:pt idx="46" formatCode="#\ ##0.0">
                  <c:v>1.9498481090270616</c:v>
                </c:pt>
                <c:pt idx="47" formatCode="#\ ##0.0">
                  <c:v>2.0140798384202006</c:v>
                </c:pt>
                <c:pt idx="48" formatCode="#\ ##0.0">
                  <c:v>2.1338516226376494</c:v>
                </c:pt>
                <c:pt idx="49" formatCode="#\ ##0.0">
                  <c:v>2.2214732836516546</c:v>
                </c:pt>
                <c:pt idx="50" formatCode="#\ ##0.0">
                  <c:v>2.276153108437414</c:v>
                </c:pt>
                <c:pt idx="51" formatCode="#\ ##0.0">
                  <c:v>2.3962372952690165</c:v>
                </c:pt>
                <c:pt idx="52" formatCode="#\ ##0.0">
                  <c:v>2.4018991315154961</c:v>
                </c:pt>
                <c:pt idx="53" formatCode="#\ ##0.0">
                  <c:v>2.4367097885534199</c:v>
                </c:pt>
                <c:pt idx="54" formatCode="#\ ##0.0">
                  <c:v>2.442434046292413</c:v>
                </c:pt>
                <c:pt idx="55" formatCode="#\ ##0.0">
                  <c:v>2.4610925556805232</c:v>
                </c:pt>
                <c:pt idx="56" formatCode="#\ ##0.0">
                  <c:v>2.2674153528663643</c:v>
                </c:pt>
                <c:pt idx="57" formatCode="#\ ##0.0">
                  <c:v>2.2191631026553802</c:v>
                </c:pt>
                <c:pt idx="58" formatCode="#\ ##0.0">
                  <c:v>2.2422518371932423</c:v>
                </c:pt>
                <c:pt idx="59" formatCode="#\ ##0.0">
                  <c:v>2.2174445500275097</c:v>
                </c:pt>
                <c:pt idx="60" formatCode="#\ ##0.0">
                  <c:v>2.1420155540152743</c:v>
                </c:pt>
                <c:pt idx="61" formatCode="#\ ##0.0">
                  <c:v>1.8152746509877182</c:v>
                </c:pt>
                <c:pt idx="62" formatCode="#\ ##0.0">
                  <c:v>1.8847611557652744</c:v>
                </c:pt>
                <c:pt idx="63" formatCode="#\ ##0.0">
                  <c:v>1.7487619344031191</c:v>
                </c:pt>
                <c:pt idx="64" formatCode="#\ ##0.0">
                  <c:v>1.8812792402700549</c:v>
                </c:pt>
                <c:pt idx="67">
                  <c:v>1.7143145689439951</c:v>
                </c:pt>
                <c:pt idx="68">
                  <c:v>1.8630549530818652</c:v>
                </c:pt>
                <c:pt idx="69">
                  <c:v>1.9318558029030839</c:v>
                </c:pt>
                <c:pt idx="70">
                  <c:v>2.0302705634214893</c:v>
                </c:pt>
                <c:pt idx="71">
                  <c:v>2.107626862502149</c:v>
                </c:pt>
                <c:pt idx="72">
                  <c:v>2.12867906898741</c:v>
                </c:pt>
                <c:pt idx="73">
                  <c:v>2.195435728315382</c:v>
                </c:pt>
                <c:pt idx="74">
                  <c:v>2.306455218168149</c:v>
                </c:pt>
                <c:pt idx="75">
                  <c:v>2.355296408793365</c:v>
                </c:pt>
                <c:pt idx="76">
                  <c:v>2.4268328504479482</c:v>
                </c:pt>
                <c:pt idx="77">
                  <c:v>2.511837941550437</c:v>
                </c:pt>
                <c:pt idx="78">
                  <c:v>2.5279092718899063</c:v>
                </c:pt>
                <c:pt idx="79">
                  <c:v>2.6416433543096098</c:v>
                </c:pt>
                <c:pt idx="80">
                  <c:v>2.8026074580797822</c:v>
                </c:pt>
                <c:pt idx="81">
                  <c:v>2.981562886313764</c:v>
                </c:pt>
                <c:pt idx="82">
                  <c:v>3.220127311987901</c:v>
                </c:pt>
                <c:pt idx="83">
                  <c:v>3.3812344422257494</c:v>
                </c:pt>
                <c:pt idx="84">
                  <c:v>3.5240422340529967</c:v>
                </c:pt>
                <c:pt idx="85">
                  <c:v>3.6772371950701461</c:v>
                </c:pt>
                <c:pt idx="86">
                  <c:v>3.8140324065541757</c:v>
                </c:pt>
                <c:pt idx="87">
                  <c:v>3.9755568390451761</c:v>
                </c:pt>
                <c:pt idx="88">
                  <c:v>4.1126749274509686</c:v>
                </c:pt>
                <c:pt idx="89">
                  <c:v>4.1803490358461097</c:v>
                </c:pt>
                <c:pt idx="90">
                  <c:v>4.273826302825265</c:v>
                </c:pt>
                <c:pt idx="91">
                  <c:v>4.3319013102444872</c:v>
                </c:pt>
                <c:pt idx="92">
                  <c:v>4.3202321622546842</c:v>
                </c:pt>
                <c:pt idx="93">
                  <c:v>4.4058455293941678</c:v>
                </c:pt>
                <c:pt idx="94">
                  <c:v>4.441877050724516</c:v>
                </c:pt>
                <c:pt idx="95">
                  <c:v>4.4939684361741241</c:v>
                </c:pt>
                <c:pt idx="96">
                  <c:v>4.4643536739646441</c:v>
                </c:pt>
                <c:pt idx="97">
                  <c:v>4.4543571152582899</c:v>
                </c:pt>
                <c:pt idx="100">
                  <c:v>0.64075633099238616</c:v>
                </c:pt>
                <c:pt idx="101">
                  <c:v>0.66381992297311343</c:v>
                </c:pt>
                <c:pt idx="102">
                  <c:v>0.77766176024790334</c:v>
                </c:pt>
                <c:pt idx="103">
                  <c:v>0.64984344924760273</c:v>
                </c:pt>
                <c:pt idx="104">
                  <c:v>0.53834253079824723</c:v>
                </c:pt>
                <c:pt idx="105">
                  <c:v>0.44673612644268235</c:v>
                </c:pt>
                <c:pt idx="106">
                  <c:v>0.26233787162880651</c:v>
                </c:pt>
                <c:pt idx="107">
                  <c:v>0.23036610773057264</c:v>
                </c:pt>
                <c:pt idx="108">
                  <c:v>0.27529446629527476</c:v>
                </c:pt>
                <c:pt idx="109">
                  <c:v>0.2291071506630222</c:v>
                </c:pt>
                <c:pt idx="110">
                  <c:v>0.22190505361434532</c:v>
                </c:pt>
                <c:pt idx="111">
                  <c:v>0.16021542581198381</c:v>
                </c:pt>
                <c:pt idx="112">
                  <c:v>0.21226603344374825</c:v>
                </c:pt>
                <c:pt idx="113">
                  <c:v>0.30701634691482682</c:v>
                </c:pt>
                <c:pt idx="114">
                  <c:v>0.39280079848031174</c:v>
                </c:pt>
                <c:pt idx="115">
                  <c:v>0.47303257805222609</c:v>
                </c:pt>
                <c:pt idx="116">
                  <c:v>0.51676705043288595</c:v>
                </c:pt>
                <c:pt idx="117">
                  <c:v>0.65263813992066966</c:v>
                </c:pt>
                <c:pt idx="118">
                  <c:v>0.8737588516585969</c:v>
                </c:pt>
                <c:pt idx="119">
                  <c:v>1.043861340576324</c:v>
                </c:pt>
                <c:pt idx="120">
                  <c:v>1.0756808283957309</c:v>
                </c:pt>
                <c:pt idx="121">
                  <c:v>1.1266999711279537</c:v>
                </c:pt>
                <c:pt idx="122">
                  <c:v>1.1550807945761425</c:v>
                </c:pt>
                <c:pt idx="123">
                  <c:v>1.0366960689566562</c:v>
                </c:pt>
                <c:pt idx="124">
                  <c:v>1.0767782530428895</c:v>
                </c:pt>
                <c:pt idx="125">
                  <c:v>1.1915626832242465</c:v>
                </c:pt>
                <c:pt idx="126">
                  <c:v>1.2244127810752965</c:v>
                </c:pt>
                <c:pt idx="127">
                  <c:v>1.3063414343121835</c:v>
                </c:pt>
                <c:pt idx="128">
                  <c:v>1.3548620439116559</c:v>
                </c:pt>
                <c:pt idx="129">
                  <c:v>1.2340904334983682</c:v>
                </c:pt>
                <c:pt idx="130">
                  <c:v>1.291440288156315</c:v>
                </c:pt>
                <c:pt idx="133">
                  <c:v>2.2435401747524217</c:v>
                </c:pt>
                <c:pt idx="134">
                  <c:v>2.7094923792539203</c:v>
                </c:pt>
                <c:pt idx="135">
                  <c:v>3.1370924152643824</c:v>
                </c:pt>
                <c:pt idx="136">
                  <c:v>3.3272154213174989</c:v>
                </c:pt>
                <c:pt idx="137">
                  <c:v>3.5922420673998894</c:v>
                </c:pt>
                <c:pt idx="138">
                  <c:v>3.8048641329569719</c:v>
                </c:pt>
                <c:pt idx="139">
                  <c:v>3.7987173493678084</c:v>
                </c:pt>
                <c:pt idx="140">
                  <c:v>4.0128790786566464</c:v>
                </c:pt>
                <c:pt idx="141">
                  <c:v>3.9370494281218757</c:v>
                </c:pt>
                <c:pt idx="142">
                  <c:v>4.0547512979833575</c:v>
                </c:pt>
                <c:pt idx="143">
                  <c:v>4.2050814921531483</c:v>
                </c:pt>
                <c:pt idx="144">
                  <c:v>4.2566795501801407</c:v>
                </c:pt>
                <c:pt idx="145">
                  <c:v>4.5016449568694288</c:v>
                </c:pt>
                <c:pt idx="146">
                  <c:v>4.5803946718750277</c:v>
                </c:pt>
                <c:pt idx="147">
                  <c:v>4.6728876601889828</c:v>
                </c:pt>
                <c:pt idx="148">
                  <c:v>4.6341259751211075</c:v>
                </c:pt>
                <c:pt idx="149">
                  <c:v>4.568523244873238</c:v>
                </c:pt>
                <c:pt idx="150">
                  <c:v>4.5115547729694869</c:v>
                </c:pt>
                <c:pt idx="151">
                  <c:v>4.4591662495468265</c:v>
                </c:pt>
                <c:pt idx="152">
                  <c:v>4.3648319981741661</c:v>
                </c:pt>
                <c:pt idx="153">
                  <c:v>4.2835041883526523</c:v>
                </c:pt>
                <c:pt idx="154">
                  <c:v>4.1730648336133065</c:v>
                </c:pt>
                <c:pt idx="155">
                  <c:v>3.9960929413679924</c:v>
                </c:pt>
                <c:pt idx="156">
                  <c:v>4.0882632974184405</c:v>
                </c:pt>
                <c:pt idx="157">
                  <c:v>3.9510217547884419</c:v>
                </c:pt>
                <c:pt idx="158">
                  <c:v>3.9692361511429004</c:v>
                </c:pt>
                <c:pt idx="159">
                  <c:v>3.9004092078674701</c:v>
                </c:pt>
                <c:pt idx="160">
                  <c:v>3.8740795382832807</c:v>
                </c:pt>
                <c:pt idx="161">
                  <c:v>4.0150176698037754</c:v>
                </c:pt>
                <c:pt idx="162">
                  <c:v>4.1212604518214846</c:v>
                </c:pt>
                <c:pt idx="163">
                  <c:v>4.3512395876979024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9-4C92-9EE4-3A17828AA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876672"/>
        <c:axId val="122878208"/>
      </c:barChart>
      <c:lineChart>
        <c:grouping val="standard"/>
        <c:varyColors val="0"/>
        <c:ser>
          <c:idx val="2"/>
          <c:order val="2"/>
          <c:tx>
            <c:strRef>
              <c:f>'49. ábra'!$A$7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9319-4C92-9EE4-3A17828AAF2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9319-4C92-9EE4-3A17828AAF26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9319-4C92-9EE4-3A17828AAF26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9319-4C92-9EE4-3A17828AAF26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9319-4C92-9EE4-3A17828AAF26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7-9319-4C92-9EE4-3A17828AAF26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8-9319-4C92-9EE4-3A17828AAF26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9-9319-4C92-9EE4-3A17828AAF2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A-9319-4C92-9EE4-3A17828AAF2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B-9319-4C92-9EE4-3A17828AAF2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C-9319-4C92-9EE4-3A17828AAF2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D-9319-4C92-9EE4-3A17828AAF2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0E-9319-4C92-9EE4-3A17828AAF2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F-9319-4C92-9EE4-3A17828AAF2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0-9319-4C92-9EE4-3A17828AAF2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1-9319-4C92-9EE4-3A17828AAF26}"/>
              </c:ext>
            </c:extLst>
          </c:dPt>
          <c:dPt>
            <c:idx val="98"/>
            <c:bubble3D val="0"/>
            <c:extLst>
              <c:ext xmlns:c16="http://schemas.microsoft.com/office/drawing/2014/chart" uri="{C3380CC4-5D6E-409C-BE32-E72D297353CC}">
                <c16:uniqueId val="{00000012-9319-4C92-9EE4-3A17828AAF26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3-9319-4C92-9EE4-3A17828AAF26}"/>
              </c:ext>
            </c:extLst>
          </c:dPt>
          <c:dPt>
            <c:idx val="119"/>
            <c:bubble3D val="0"/>
            <c:extLst>
              <c:ext xmlns:c16="http://schemas.microsoft.com/office/drawing/2014/chart" uri="{C3380CC4-5D6E-409C-BE32-E72D297353CC}">
                <c16:uniqueId val="{00000014-9319-4C92-9EE4-3A17828AAF26}"/>
              </c:ext>
            </c:extLst>
          </c:dPt>
          <c:cat>
            <c:multiLvlStrRef>
              <c:f>'49. ábra'!$C$3:$FJ$4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'49. ábra'!$C$7:$FJ$7</c:f>
              <c:numCache>
                <c:formatCode>0.0</c:formatCode>
                <c:ptCount val="164"/>
                <c:pt idx="0">
                  <c:v>7.0557959720297578</c:v>
                </c:pt>
                <c:pt idx="1">
                  <c:v>6.732178638434192</c:v>
                </c:pt>
                <c:pt idx="2">
                  <c:v>6.9130300736971897</c:v>
                </c:pt>
                <c:pt idx="3">
                  <c:v>6.984718498432775</c:v>
                </c:pt>
                <c:pt idx="4">
                  <c:v>7.0422712094509414</c:v>
                </c:pt>
                <c:pt idx="5">
                  <c:v>6.6279876447248824</c:v>
                </c:pt>
                <c:pt idx="6">
                  <c:v>6.3126967771812419</c:v>
                </c:pt>
                <c:pt idx="7">
                  <c:v>6.3277153768073822</c:v>
                </c:pt>
                <c:pt idx="8">
                  <c:v>6.8303263964391991</c:v>
                </c:pt>
                <c:pt idx="9">
                  <c:v>7.2928293452401363</c:v>
                </c:pt>
                <c:pt idx="10">
                  <c:v>7.4551861815828122</c:v>
                </c:pt>
                <c:pt idx="11">
                  <c:v>7.9471632567365553</c:v>
                </c:pt>
                <c:pt idx="12">
                  <c:v>7.7599892282410039</c:v>
                </c:pt>
                <c:pt idx="13">
                  <c:v>8.5131321777922828</c:v>
                </c:pt>
                <c:pt idx="14">
                  <c:v>8.8794790744080334</c:v>
                </c:pt>
                <c:pt idx="15">
                  <c:v>8.6834272671008534</c:v>
                </c:pt>
                <c:pt idx="16">
                  <c:v>8.0888963004885692</c:v>
                </c:pt>
                <c:pt idx="17">
                  <c:v>7.8605374486192474</c:v>
                </c:pt>
                <c:pt idx="18">
                  <c:v>7.1611352380908837</c:v>
                </c:pt>
                <c:pt idx="19">
                  <c:v>6.8262314708801881</c:v>
                </c:pt>
                <c:pt idx="20">
                  <c:v>6.6262022414114856</c:v>
                </c:pt>
                <c:pt idx="21">
                  <c:v>5.962293017701211</c:v>
                </c:pt>
                <c:pt idx="22">
                  <c:v>4.8650707833954421</c:v>
                </c:pt>
                <c:pt idx="23">
                  <c:v>4.416141795404692</c:v>
                </c:pt>
                <c:pt idx="24">
                  <c:v>4.0100702165672475</c:v>
                </c:pt>
                <c:pt idx="25">
                  <c:v>3.5767232664379254</c:v>
                </c:pt>
                <c:pt idx="26">
                  <c:v>3.5254667227181566</c:v>
                </c:pt>
                <c:pt idx="27">
                  <c:v>2.8245931906033261</c:v>
                </c:pt>
                <c:pt idx="28">
                  <c:v>2.7035516434995501</c:v>
                </c:pt>
                <c:pt idx="29">
                  <c:v>1.4113118711269523</c:v>
                </c:pt>
                <c:pt idx="30">
                  <c:v>1.6576507758099883</c:v>
                </c:pt>
                <c:pt idx="31">
                  <c:v>2.1714550610682135</c:v>
                </c:pt>
                <c:pt idx="34">
                  <c:v>5.0066328801432674</c:v>
                </c:pt>
                <c:pt idx="35">
                  <c:v>5.497328490587857</c:v>
                </c:pt>
                <c:pt idx="36">
                  <c:v>5.5385437931369683</c:v>
                </c:pt>
                <c:pt idx="37">
                  <c:v>5.7479094918167499</c:v>
                </c:pt>
                <c:pt idx="38">
                  <c:v>6.1546358491864517</c:v>
                </c:pt>
                <c:pt idx="39">
                  <c:v>6.1185518070763969</c:v>
                </c:pt>
                <c:pt idx="40">
                  <c:v>6.3905619593344012</c:v>
                </c:pt>
                <c:pt idx="41">
                  <c:v>6.3478696170126474</c:v>
                </c:pt>
                <c:pt idx="42">
                  <c:v>6.3284409034792652</c:v>
                </c:pt>
                <c:pt idx="43">
                  <c:v>5.9418152616753801</c:v>
                </c:pt>
                <c:pt idx="44">
                  <c:v>5.7302328268113669</c:v>
                </c:pt>
                <c:pt idx="45">
                  <c:v>5.91708056809445</c:v>
                </c:pt>
                <c:pt idx="46">
                  <c:v>6.2203301654543264</c:v>
                </c:pt>
                <c:pt idx="47">
                  <c:v>7.0242329625310509</c:v>
                </c:pt>
                <c:pt idx="48">
                  <c:v>7.4160266191568134</c:v>
                </c:pt>
                <c:pt idx="49">
                  <c:v>7.6100549887480753</c:v>
                </c:pt>
                <c:pt idx="50">
                  <c:v>7.7924502331822616</c:v>
                </c:pt>
                <c:pt idx="51">
                  <c:v>7.718737274772006</c:v>
                </c:pt>
                <c:pt idx="52">
                  <c:v>7.5940255246340183</c:v>
                </c:pt>
                <c:pt idx="53">
                  <c:v>7.4733345026358151</c:v>
                </c:pt>
                <c:pt idx="54">
                  <c:v>7.1283925468815532</c:v>
                </c:pt>
                <c:pt idx="55">
                  <c:v>6.8346332977947366</c:v>
                </c:pt>
                <c:pt idx="56">
                  <c:v>6.0952175269359063</c:v>
                </c:pt>
                <c:pt idx="57">
                  <c:v>5.9431538026368385</c:v>
                </c:pt>
                <c:pt idx="58">
                  <c:v>5.785319881977375</c:v>
                </c:pt>
                <c:pt idx="59">
                  <c:v>5.9787527041865864</c:v>
                </c:pt>
                <c:pt idx="60">
                  <c:v>6.3661815991693382</c:v>
                </c:pt>
                <c:pt idx="61">
                  <c:v>5.9207735646359225</c:v>
                </c:pt>
                <c:pt idx="62">
                  <c:v>5.8982151664200684</c:v>
                </c:pt>
                <c:pt idx="63">
                  <c:v>4.9845299012293687</c:v>
                </c:pt>
                <c:pt idx="64">
                  <c:v>5.6836769019275959</c:v>
                </c:pt>
                <c:pt idx="67">
                  <c:v>-0.38935479885556856</c:v>
                </c:pt>
                <c:pt idx="68">
                  <c:v>0.40659322722088342</c:v>
                </c:pt>
                <c:pt idx="69">
                  <c:v>0.77161572533184009</c:v>
                </c:pt>
                <c:pt idx="70">
                  <c:v>1.3437442976370937</c:v>
                </c:pt>
                <c:pt idx="71">
                  <c:v>1.4862394077666738</c:v>
                </c:pt>
                <c:pt idx="72">
                  <c:v>1.1710529993571239</c:v>
                </c:pt>
                <c:pt idx="73">
                  <c:v>1.1083894039969591</c:v>
                </c:pt>
                <c:pt idx="74">
                  <c:v>0.93497141845369547</c:v>
                </c:pt>
                <c:pt idx="75">
                  <c:v>1.54047546070939</c:v>
                </c:pt>
                <c:pt idx="76">
                  <c:v>1.9398068585619486</c:v>
                </c:pt>
                <c:pt idx="77">
                  <c:v>2.0563662462003678</c:v>
                </c:pt>
                <c:pt idx="78">
                  <c:v>2.7132545832646846</c:v>
                </c:pt>
                <c:pt idx="79">
                  <c:v>2.8774840189519058</c:v>
                </c:pt>
                <c:pt idx="80">
                  <c:v>3.4149969837356</c:v>
                </c:pt>
                <c:pt idx="81">
                  <c:v>3.6368400993276127</c:v>
                </c:pt>
                <c:pt idx="82">
                  <c:v>3.6949420614069695</c:v>
                </c:pt>
                <c:pt idx="83">
                  <c:v>3.6717612792568994</c:v>
                </c:pt>
                <c:pt idx="84">
                  <c:v>3.5389136958750114</c:v>
                </c:pt>
                <c:pt idx="85">
                  <c:v>3.8663910149301115</c:v>
                </c:pt>
                <c:pt idx="86">
                  <c:v>3.738837877859456</c:v>
                </c:pt>
                <c:pt idx="87">
                  <c:v>3.4802427258643855</c:v>
                </c:pt>
                <c:pt idx="88">
                  <c:v>3.3950344401330024</c:v>
                </c:pt>
                <c:pt idx="89">
                  <c:v>3.1255473287100433</c:v>
                </c:pt>
                <c:pt idx="90">
                  <c:v>3.024000623737304</c:v>
                </c:pt>
                <c:pt idx="91">
                  <c:v>3.4793252287596772</c:v>
                </c:pt>
                <c:pt idx="92">
                  <c:v>3.6543993624349742</c:v>
                </c:pt>
                <c:pt idx="93">
                  <c:v>4.0326622507475252</c:v>
                </c:pt>
                <c:pt idx="94">
                  <c:v>4.6680214040746923</c:v>
                </c:pt>
                <c:pt idx="95">
                  <c:v>4.8855230773885632</c:v>
                </c:pt>
                <c:pt idx="96">
                  <c:v>5.5299044958056172</c:v>
                </c:pt>
                <c:pt idx="97">
                  <c:v>6.1313279867725239</c:v>
                </c:pt>
                <c:pt idx="100">
                  <c:v>4.4651012769048544</c:v>
                </c:pt>
                <c:pt idx="101">
                  <c:v>5.0433563297269473</c:v>
                </c:pt>
                <c:pt idx="102">
                  <c:v>5.2845161507629088</c:v>
                </c:pt>
                <c:pt idx="103">
                  <c:v>4.5552172166874634</c:v>
                </c:pt>
                <c:pt idx="104">
                  <c:v>4.3031299015445583</c:v>
                </c:pt>
                <c:pt idx="105">
                  <c:v>3.7630104083266609</c:v>
                </c:pt>
                <c:pt idx="106">
                  <c:v>3.8124852220295131</c:v>
                </c:pt>
                <c:pt idx="107">
                  <c:v>3.8460782038523713</c:v>
                </c:pt>
                <c:pt idx="108">
                  <c:v>3.2359447747342589</c:v>
                </c:pt>
                <c:pt idx="109">
                  <c:v>2.5268641633731979</c:v>
                </c:pt>
                <c:pt idx="110">
                  <c:v>1.7111853618920647</c:v>
                </c:pt>
                <c:pt idx="111">
                  <c:v>1.1606216057647467</c:v>
                </c:pt>
                <c:pt idx="112">
                  <c:v>1.1557399129983636</c:v>
                </c:pt>
                <c:pt idx="113">
                  <c:v>1.7005604443860045</c:v>
                </c:pt>
                <c:pt idx="114">
                  <c:v>2.046848801412696</c:v>
                </c:pt>
                <c:pt idx="115">
                  <c:v>2.0201970352183491</c:v>
                </c:pt>
                <c:pt idx="116">
                  <c:v>1.7462486290416463</c:v>
                </c:pt>
                <c:pt idx="117">
                  <c:v>1.6623961836069232</c:v>
                </c:pt>
                <c:pt idx="118">
                  <c:v>1.4257263060575105</c:v>
                </c:pt>
                <c:pt idx="119">
                  <c:v>1.7502185555107337</c:v>
                </c:pt>
                <c:pt idx="120">
                  <c:v>1.7248509373656566</c:v>
                </c:pt>
                <c:pt idx="121">
                  <c:v>1.6400702591467446</c:v>
                </c:pt>
                <c:pt idx="122">
                  <c:v>1.5432748101446228</c:v>
                </c:pt>
                <c:pt idx="123">
                  <c:v>0.77023199691639055</c:v>
                </c:pt>
                <c:pt idx="124">
                  <c:v>1.0042223359922491</c:v>
                </c:pt>
                <c:pt idx="125">
                  <c:v>0.35886117326609368</c:v>
                </c:pt>
                <c:pt idx="126">
                  <c:v>-0.32087464216978567</c:v>
                </c:pt>
                <c:pt idx="127">
                  <c:v>0.26367599493742055</c:v>
                </c:pt>
                <c:pt idx="128">
                  <c:v>-0.67748436718159066</c:v>
                </c:pt>
                <c:pt idx="129">
                  <c:v>-0.55788250065462464</c:v>
                </c:pt>
                <c:pt idx="130">
                  <c:v>1.183107548752474</c:v>
                </c:pt>
                <c:pt idx="133">
                  <c:v>-4.1386961930270862</c:v>
                </c:pt>
                <c:pt idx="134">
                  <c:v>-2.5634388042139329</c:v>
                </c:pt>
                <c:pt idx="135">
                  <c:v>-1.5057498784934054</c:v>
                </c:pt>
                <c:pt idx="136">
                  <c:v>-0.72509446775906738</c:v>
                </c:pt>
                <c:pt idx="137">
                  <c:v>-0.45237330126776554</c:v>
                </c:pt>
                <c:pt idx="138">
                  <c:v>-0.38805505659079387</c:v>
                </c:pt>
                <c:pt idx="139">
                  <c:v>-0.12419464908462752</c:v>
                </c:pt>
                <c:pt idx="140">
                  <c:v>-0.32164550979023332</c:v>
                </c:pt>
                <c:pt idx="141">
                  <c:v>-0.41150466982222955</c:v>
                </c:pt>
                <c:pt idx="142">
                  <c:v>-0.31002890154723417</c:v>
                </c:pt>
                <c:pt idx="143">
                  <c:v>-0.4529741555090574</c:v>
                </c:pt>
                <c:pt idx="144">
                  <c:v>-0.60798111805585808</c:v>
                </c:pt>
                <c:pt idx="145">
                  <c:v>-0.72034990016300959</c:v>
                </c:pt>
                <c:pt idx="146">
                  <c:v>-0.91862967126467421</c:v>
                </c:pt>
                <c:pt idx="147">
                  <c:v>-0.90055753658740123</c:v>
                </c:pt>
                <c:pt idx="148">
                  <c:v>-0.84225295461842631</c:v>
                </c:pt>
                <c:pt idx="149">
                  <c:v>-0.96242436100696427</c:v>
                </c:pt>
                <c:pt idx="150">
                  <c:v>-1.3617712222089953</c:v>
                </c:pt>
                <c:pt idx="151">
                  <c:v>-1.6151026224333442</c:v>
                </c:pt>
                <c:pt idx="152">
                  <c:v>-2.1423692227459288</c:v>
                </c:pt>
                <c:pt idx="153">
                  <c:v>-2.3990087811124976</c:v>
                </c:pt>
                <c:pt idx="154">
                  <c:v>-2.5151752496573323</c:v>
                </c:pt>
                <c:pt idx="155">
                  <c:v>-2.871055006320832</c:v>
                </c:pt>
                <c:pt idx="156">
                  <c:v>-3.1507237177659642</c:v>
                </c:pt>
                <c:pt idx="157">
                  <c:v>-3.652124791520206</c:v>
                </c:pt>
                <c:pt idx="158">
                  <c:v>-3.7681812240276615</c:v>
                </c:pt>
                <c:pt idx="159">
                  <c:v>-4.0383154813140685</c:v>
                </c:pt>
                <c:pt idx="160">
                  <c:v>-3.9266613547387013</c:v>
                </c:pt>
                <c:pt idx="161">
                  <c:v>-4.0064123178958937</c:v>
                </c:pt>
                <c:pt idx="162">
                  <c:v>-4.2559276052661126</c:v>
                </c:pt>
                <c:pt idx="163">
                  <c:v>-4.1852958586277182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319-4C92-9EE4-3A17828AAF26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'49. ábra'!$C$3:$FJ$4</c:f>
              <c:multiLvlStrCache>
                <c:ptCount val="16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4">
                    <c:v>2013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  <c:pt idx="58">
                    <c:v>2019</c:v>
                  </c:pt>
                  <c:pt idx="62">
                    <c:v>2020*</c:v>
                  </c:pt>
                  <c:pt idx="67">
                    <c:v>2013</c:v>
                  </c:pt>
                  <c:pt idx="71">
                    <c:v>2014</c:v>
                  </c:pt>
                  <c:pt idx="75">
                    <c:v>2015</c:v>
                  </c:pt>
                  <c:pt idx="79">
                    <c:v>2016</c:v>
                  </c:pt>
                  <c:pt idx="83">
                    <c:v>2017</c:v>
                  </c:pt>
                  <c:pt idx="87">
                    <c:v>2018</c:v>
                  </c:pt>
                  <c:pt idx="91">
                    <c:v>2019</c:v>
                  </c:pt>
                  <c:pt idx="95">
                    <c:v>2020*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2020*</c:v>
                  </c:pt>
                  <c:pt idx="133">
                    <c:v>2013</c:v>
                  </c:pt>
                  <c:pt idx="137">
                    <c:v>2014</c:v>
                  </c:pt>
                  <c:pt idx="141">
                    <c:v>2015</c:v>
                  </c:pt>
                  <c:pt idx="145">
                    <c:v>2016</c:v>
                  </c:pt>
                  <c:pt idx="149">
                    <c:v>2017</c:v>
                  </c:pt>
                  <c:pt idx="153">
                    <c:v>2018</c:v>
                  </c:pt>
                  <c:pt idx="157">
                    <c:v>2019</c:v>
                  </c:pt>
                  <c:pt idx="161">
                    <c:v>2020*</c:v>
                  </c:pt>
                </c:lvl>
                <c:lvl>
                  <c:pt idx="0">
                    <c:v>Magyarország</c:v>
                  </c:pt>
                  <c:pt idx="34">
                    <c:v>Csehország</c:v>
                  </c:pt>
                  <c:pt idx="67">
                    <c:v>Lengyelország</c:v>
                  </c:pt>
                  <c:pt idx="100">
                    <c:v>Szlovákia</c:v>
                  </c:pt>
                  <c:pt idx="133">
                    <c:v>Románia</c:v>
                  </c:pt>
                </c:lvl>
              </c:multiLvlStrCache>
            </c:multiLvlStrRef>
          </c:cat>
          <c:val>
            <c:numRef>
              <c:f>'49. ábra'!$C$10:$EX$10</c:f>
              <c:numCache>
                <c:formatCode>General</c:formatCode>
                <c:ptCount val="152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 formatCode="0">
                  <c:v>-1000</c:v>
                </c:pt>
                <c:pt idx="34" formatCode="0">
                  <c:v>-1000</c:v>
                </c:pt>
                <c:pt idx="35" formatCode="0">
                  <c:v>-1000</c:v>
                </c:pt>
                <c:pt idx="36" formatCode="0">
                  <c:v>-1000</c:v>
                </c:pt>
                <c:pt idx="37" formatCode="0">
                  <c:v>-1000</c:v>
                </c:pt>
                <c:pt idx="38" formatCode="0">
                  <c:v>-1000</c:v>
                </c:pt>
                <c:pt idx="39" formatCode="0">
                  <c:v>-1000</c:v>
                </c:pt>
                <c:pt idx="40" formatCode="0">
                  <c:v>-1000</c:v>
                </c:pt>
                <c:pt idx="41" formatCode="0">
                  <c:v>-1000</c:v>
                </c:pt>
                <c:pt idx="42" formatCode="0">
                  <c:v>-1000</c:v>
                </c:pt>
                <c:pt idx="43" formatCode="0">
                  <c:v>-1000</c:v>
                </c:pt>
                <c:pt idx="44" formatCode="0">
                  <c:v>-1000</c:v>
                </c:pt>
                <c:pt idx="45" formatCode="0">
                  <c:v>-1000</c:v>
                </c:pt>
                <c:pt idx="46" formatCode="0">
                  <c:v>-1000</c:v>
                </c:pt>
                <c:pt idx="47" formatCode="0">
                  <c:v>-1000</c:v>
                </c:pt>
                <c:pt idx="48" formatCode="0">
                  <c:v>-1000</c:v>
                </c:pt>
                <c:pt idx="49" formatCode="0">
                  <c:v>-1000</c:v>
                </c:pt>
                <c:pt idx="50" formatCode="0">
                  <c:v>-1000</c:v>
                </c:pt>
                <c:pt idx="51" formatCode="0">
                  <c:v>-1000</c:v>
                </c:pt>
                <c:pt idx="52" formatCode="0">
                  <c:v>-1000</c:v>
                </c:pt>
                <c:pt idx="53" formatCode="0">
                  <c:v>-1000</c:v>
                </c:pt>
                <c:pt idx="54" formatCode="0">
                  <c:v>-1000</c:v>
                </c:pt>
                <c:pt idx="55" formatCode="0">
                  <c:v>-1000</c:v>
                </c:pt>
                <c:pt idx="56" formatCode="0">
                  <c:v>-1000</c:v>
                </c:pt>
                <c:pt idx="57" formatCode="0">
                  <c:v>-1000</c:v>
                </c:pt>
                <c:pt idx="58" formatCode="0">
                  <c:v>-1000</c:v>
                </c:pt>
                <c:pt idx="59" formatCode="0">
                  <c:v>-1000</c:v>
                </c:pt>
                <c:pt idx="60" formatCode="0">
                  <c:v>-1000</c:v>
                </c:pt>
                <c:pt idx="61" formatCode="0">
                  <c:v>-1000</c:v>
                </c:pt>
                <c:pt idx="62" formatCode="0">
                  <c:v>-1000</c:v>
                </c:pt>
                <c:pt idx="63" formatCode="0">
                  <c:v>-1000</c:v>
                </c:pt>
                <c:pt idx="64" formatCode="0">
                  <c:v>-1000</c:v>
                </c:pt>
                <c:pt idx="65" formatCode="0">
                  <c:v>-1000</c:v>
                </c:pt>
                <c:pt idx="66" formatCode="0">
                  <c:v>1000</c:v>
                </c:pt>
                <c:pt idx="67" formatCode="0">
                  <c:v>1000</c:v>
                </c:pt>
                <c:pt idx="68" formatCode="0">
                  <c:v>1000</c:v>
                </c:pt>
                <c:pt idx="69" formatCode="0">
                  <c:v>1000</c:v>
                </c:pt>
                <c:pt idx="70" formatCode="0">
                  <c:v>1000</c:v>
                </c:pt>
                <c:pt idx="71" formatCode="0">
                  <c:v>1000</c:v>
                </c:pt>
                <c:pt idx="72" formatCode="0">
                  <c:v>1000</c:v>
                </c:pt>
                <c:pt idx="73" formatCode="0">
                  <c:v>1000</c:v>
                </c:pt>
                <c:pt idx="74" formatCode="0">
                  <c:v>1000</c:v>
                </c:pt>
                <c:pt idx="75" formatCode="0">
                  <c:v>1000</c:v>
                </c:pt>
                <c:pt idx="76" formatCode="0">
                  <c:v>1000</c:v>
                </c:pt>
                <c:pt idx="77" formatCode="0">
                  <c:v>1000</c:v>
                </c:pt>
                <c:pt idx="78" formatCode="0">
                  <c:v>1000</c:v>
                </c:pt>
                <c:pt idx="79" formatCode="0">
                  <c:v>1000</c:v>
                </c:pt>
                <c:pt idx="80" formatCode="0">
                  <c:v>1000</c:v>
                </c:pt>
                <c:pt idx="81" formatCode="0">
                  <c:v>1000</c:v>
                </c:pt>
                <c:pt idx="82" formatCode="0">
                  <c:v>1000</c:v>
                </c:pt>
                <c:pt idx="83" formatCode="0">
                  <c:v>1000</c:v>
                </c:pt>
                <c:pt idx="84" formatCode="0">
                  <c:v>1000</c:v>
                </c:pt>
                <c:pt idx="85" formatCode="0">
                  <c:v>1000</c:v>
                </c:pt>
                <c:pt idx="86" formatCode="0">
                  <c:v>1000</c:v>
                </c:pt>
                <c:pt idx="87" formatCode="0">
                  <c:v>1000</c:v>
                </c:pt>
                <c:pt idx="88" formatCode="0">
                  <c:v>1000</c:v>
                </c:pt>
                <c:pt idx="89" formatCode="0">
                  <c:v>1000</c:v>
                </c:pt>
                <c:pt idx="90" formatCode="0">
                  <c:v>1000</c:v>
                </c:pt>
                <c:pt idx="91" formatCode="0">
                  <c:v>1000</c:v>
                </c:pt>
                <c:pt idx="92" formatCode="0">
                  <c:v>1000</c:v>
                </c:pt>
                <c:pt idx="93" formatCode="0">
                  <c:v>1000</c:v>
                </c:pt>
                <c:pt idx="94" formatCode="0">
                  <c:v>1000</c:v>
                </c:pt>
                <c:pt idx="95" formatCode="0">
                  <c:v>1000</c:v>
                </c:pt>
                <c:pt idx="96" formatCode="0">
                  <c:v>1000</c:v>
                </c:pt>
                <c:pt idx="97" formatCode="0">
                  <c:v>1000</c:v>
                </c:pt>
                <c:pt idx="98" formatCode="0">
                  <c:v>1000</c:v>
                </c:pt>
                <c:pt idx="99" formatCode="0">
                  <c:v>-1000</c:v>
                </c:pt>
                <c:pt idx="100" formatCode="0">
                  <c:v>-1000</c:v>
                </c:pt>
                <c:pt idx="101" formatCode="0">
                  <c:v>-1000</c:v>
                </c:pt>
                <c:pt idx="102" formatCode="0">
                  <c:v>-1000</c:v>
                </c:pt>
                <c:pt idx="103" formatCode="0">
                  <c:v>-1000</c:v>
                </c:pt>
                <c:pt idx="104" formatCode="0">
                  <c:v>-1000</c:v>
                </c:pt>
                <c:pt idx="105" formatCode="0">
                  <c:v>-1000</c:v>
                </c:pt>
                <c:pt idx="106" formatCode="0">
                  <c:v>-1000</c:v>
                </c:pt>
                <c:pt idx="107" formatCode="0">
                  <c:v>-1000</c:v>
                </c:pt>
                <c:pt idx="108" formatCode="0">
                  <c:v>-1000</c:v>
                </c:pt>
                <c:pt idx="109" formatCode="0">
                  <c:v>-1000</c:v>
                </c:pt>
                <c:pt idx="110" formatCode="0">
                  <c:v>-1000</c:v>
                </c:pt>
                <c:pt idx="111" formatCode="0">
                  <c:v>-1000</c:v>
                </c:pt>
                <c:pt idx="112" formatCode="0">
                  <c:v>-1000</c:v>
                </c:pt>
                <c:pt idx="113" formatCode="0">
                  <c:v>-1000</c:v>
                </c:pt>
                <c:pt idx="114" formatCode="0">
                  <c:v>-1000</c:v>
                </c:pt>
                <c:pt idx="115" formatCode="0">
                  <c:v>-1000</c:v>
                </c:pt>
                <c:pt idx="116" formatCode="0">
                  <c:v>-1000</c:v>
                </c:pt>
                <c:pt idx="117" formatCode="0">
                  <c:v>-1000</c:v>
                </c:pt>
                <c:pt idx="118" formatCode="0">
                  <c:v>-1000</c:v>
                </c:pt>
                <c:pt idx="119" formatCode="0">
                  <c:v>-1000</c:v>
                </c:pt>
                <c:pt idx="120" formatCode="0">
                  <c:v>-1000</c:v>
                </c:pt>
                <c:pt idx="121" formatCode="0">
                  <c:v>-1000</c:v>
                </c:pt>
                <c:pt idx="122" formatCode="0">
                  <c:v>-1000</c:v>
                </c:pt>
                <c:pt idx="123" formatCode="0">
                  <c:v>-1000</c:v>
                </c:pt>
                <c:pt idx="124" formatCode="0">
                  <c:v>-1000</c:v>
                </c:pt>
                <c:pt idx="125" formatCode="0">
                  <c:v>-1000</c:v>
                </c:pt>
                <c:pt idx="126" formatCode="0">
                  <c:v>-1000</c:v>
                </c:pt>
                <c:pt idx="127" formatCode="0">
                  <c:v>-1000</c:v>
                </c:pt>
                <c:pt idx="128" formatCode="0">
                  <c:v>-1000</c:v>
                </c:pt>
                <c:pt idx="129" formatCode="0">
                  <c:v>-1000</c:v>
                </c:pt>
                <c:pt idx="130" formatCode="0">
                  <c:v>-1000</c:v>
                </c:pt>
                <c:pt idx="131" formatCode="0">
                  <c:v>-1000</c:v>
                </c:pt>
                <c:pt idx="132" formatCode="0">
                  <c:v>1000</c:v>
                </c:pt>
                <c:pt idx="133" formatCode="0">
                  <c:v>1000</c:v>
                </c:pt>
                <c:pt idx="134" formatCode="0">
                  <c:v>1000</c:v>
                </c:pt>
                <c:pt idx="135" formatCode="0">
                  <c:v>1000</c:v>
                </c:pt>
                <c:pt idx="136" formatCode="0">
                  <c:v>1000</c:v>
                </c:pt>
                <c:pt idx="137" formatCode="0">
                  <c:v>1000</c:v>
                </c:pt>
                <c:pt idx="138" formatCode="0">
                  <c:v>1000</c:v>
                </c:pt>
                <c:pt idx="139" formatCode="0">
                  <c:v>1000</c:v>
                </c:pt>
                <c:pt idx="140" formatCode="0">
                  <c:v>1000</c:v>
                </c:pt>
                <c:pt idx="141" formatCode="0">
                  <c:v>1000</c:v>
                </c:pt>
                <c:pt idx="142" formatCode="0">
                  <c:v>1000</c:v>
                </c:pt>
                <c:pt idx="143" formatCode="0">
                  <c:v>1000</c:v>
                </c:pt>
                <c:pt idx="144" formatCode="0">
                  <c:v>1000</c:v>
                </c:pt>
                <c:pt idx="145" formatCode="0">
                  <c:v>1000</c:v>
                </c:pt>
                <c:pt idx="146" formatCode="0">
                  <c:v>1000</c:v>
                </c:pt>
                <c:pt idx="147" formatCode="0">
                  <c:v>1000</c:v>
                </c:pt>
                <c:pt idx="148" formatCode="0">
                  <c:v>1000</c:v>
                </c:pt>
                <c:pt idx="149" formatCode="0">
                  <c:v>1000</c:v>
                </c:pt>
                <c:pt idx="150" formatCode="0">
                  <c:v>1000</c:v>
                </c:pt>
                <c:pt idx="151" formatCode="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319-4C92-9EE4-3A17828AA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19872"/>
        <c:axId val="123117952"/>
      </c:lineChart>
      <c:catAx>
        <c:axId val="12287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878208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122878208"/>
        <c:scaling>
          <c:orientation val="minMax"/>
          <c:max val="12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7753415438454808E-2"/>
              <c:y val="2.1645483290966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876672"/>
        <c:crosses val="autoZero"/>
        <c:crossBetween val="between"/>
        <c:majorUnit val="2"/>
      </c:valAx>
      <c:valAx>
        <c:axId val="123117952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000" b="0" i="0" baseline="0">
                    <a:effectLst/>
                  </a:rPr>
                  <a:t>Percent</a:t>
                </a:r>
                <a:endParaRPr lang="en-US" sz="3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6482915714817532"/>
              <c:y val="0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119872"/>
        <c:crosses val="max"/>
        <c:crossBetween val="between"/>
        <c:majorUnit val="2"/>
      </c:valAx>
      <c:catAx>
        <c:axId val="12311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117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6.9147699465966675E-2"/>
          <c:y val="0.92399670931893485"/>
          <c:w val="0.89999991524123624"/>
          <c:h val="5.968480984054714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993245" y="573232"/>
    <xdr:ext cx="504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4168B2-7EA3-40B1-8B58-3B34B9CBA2B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197977" y="529291"/>
    <xdr:ext cx="504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EF0CF7-DA89-445A-8C8A-1C7C451FEF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427626</xdr:colOff>
      <xdr:row>8</xdr:row>
      <xdr:rowOff>134089</xdr:rowOff>
    </xdr:from>
    <xdr:to>
      <xdr:col>11</xdr:col>
      <xdr:colOff>560808</xdr:colOff>
      <xdr:row>27</xdr:row>
      <xdr:rowOff>105789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D2BCE6-B704-41B7-85E9-A666EB69E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104775</xdr:colOff>
      <xdr:row>8</xdr:row>
      <xdr:rowOff>114300</xdr:rowOff>
    </xdr:from>
    <xdr:to>
      <xdr:col>20</xdr:col>
      <xdr:colOff>237957</xdr:colOff>
      <xdr:row>27</xdr:row>
      <xdr:rowOff>86000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CBCDD247-9922-40BE-8B36-757595504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9525</xdr:rowOff>
    </xdr:from>
    <xdr:to>
      <xdr:col>10</xdr:col>
      <xdr:colOff>56982</xdr:colOff>
      <xdr:row>26</xdr:row>
      <xdr:rowOff>133625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77CE818-D8CA-4FD7-AF08-A5F58C4DC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600075</xdr:colOff>
      <xdr:row>7</xdr:row>
      <xdr:rowOff>133350</xdr:rowOff>
    </xdr:from>
    <xdr:to>
      <xdr:col>19</xdr:col>
      <xdr:colOff>123657</xdr:colOff>
      <xdr:row>26</xdr:row>
      <xdr:rowOff>105050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6A1FF7D-4D6E-4E2C-95B1-349E4F284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0.17475</cdr:x>
      <cdr:y>0.05562</cdr:y>
    </cdr:from>
    <cdr:to>
      <cdr:x>0.38117</cdr:x>
      <cdr:y>0.13696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875488" y="159491"/>
          <a:ext cx="1034161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Felértékelődés</a:t>
          </a:r>
        </a:p>
      </cdr:txBody>
    </cdr:sp>
  </cdr:relSizeAnchor>
  <cdr:relSizeAnchor xmlns:cdr="http://schemas.openxmlformats.org/drawingml/2006/chartDrawing">
    <cdr:from>
      <cdr:x>0.1708</cdr:x>
      <cdr:y>0.63469</cdr:y>
    </cdr:from>
    <cdr:to>
      <cdr:x>0.37866</cdr:x>
      <cdr:y>0.71603</cdr:y>
    </cdr:to>
    <cdr:sp macro="" textlink="">
      <cdr:nvSpPr>
        <cdr:cNvPr id="3" name="Szövegdoboz 1"/>
        <cdr:cNvSpPr txBox="1"/>
      </cdr:nvSpPr>
      <cdr:spPr>
        <a:xfrm xmlns:a="http://schemas.openxmlformats.org/drawingml/2006/main">
          <a:off x="842683" y="1819852"/>
          <a:ext cx="1025536" cy="2332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Leértékelődés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0.17475</cdr:x>
      <cdr:y>0.05562</cdr:y>
    </cdr:from>
    <cdr:to>
      <cdr:x>0.38117</cdr:x>
      <cdr:y>0.13696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875488" y="159491"/>
          <a:ext cx="1034161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Appreciation</a:t>
          </a:r>
        </a:p>
      </cdr:txBody>
    </cdr:sp>
  </cdr:relSizeAnchor>
  <cdr:relSizeAnchor xmlns:cdr="http://schemas.openxmlformats.org/drawingml/2006/chartDrawing">
    <cdr:from>
      <cdr:x>0.20941</cdr:x>
      <cdr:y>0.63137</cdr:y>
    </cdr:from>
    <cdr:to>
      <cdr:x>0.41727</cdr:x>
      <cdr:y>0.71271</cdr:y>
    </cdr:to>
    <cdr:sp macro="" textlink="">
      <cdr:nvSpPr>
        <cdr:cNvPr id="3" name="Szövegdoboz 1"/>
        <cdr:cNvSpPr txBox="1"/>
      </cdr:nvSpPr>
      <cdr:spPr>
        <a:xfrm xmlns:a="http://schemas.openxmlformats.org/drawingml/2006/main">
          <a:off x="1049160" y="1810337"/>
          <a:ext cx="1041375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Depreciation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604837</xdr:colOff>
      <xdr:row>11</xdr:row>
      <xdr:rowOff>90693</xdr:rowOff>
    </xdr:from>
    <xdr:to>
      <xdr:col>19</xdr:col>
      <xdr:colOff>128419</xdr:colOff>
      <xdr:row>30</xdr:row>
      <xdr:rowOff>62393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A2FA06-6450-459A-83D0-33F28DB58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361950</xdr:colOff>
      <xdr:row>11</xdr:row>
      <xdr:rowOff>95250</xdr:rowOff>
    </xdr:from>
    <xdr:to>
      <xdr:col>10</xdr:col>
      <xdr:colOff>495132</xdr:colOff>
      <xdr:row>30</xdr:row>
      <xdr:rowOff>66950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56279E2-A321-408B-850B-33A3B771E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413302</xdr:colOff>
      <xdr:row>8</xdr:row>
      <xdr:rowOff>85725</xdr:rowOff>
    </xdr:from>
    <xdr:to>
      <xdr:col>11</xdr:col>
      <xdr:colOff>556009</xdr:colOff>
      <xdr:row>27</xdr:row>
      <xdr:rowOff>57425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FA9FF2B-C436-479A-9C76-AC520DDEE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</xdr:row>
      <xdr:rowOff>95250</xdr:rowOff>
    </xdr:from>
    <xdr:to>
      <xdr:col>20</xdr:col>
      <xdr:colOff>133182</xdr:colOff>
      <xdr:row>27</xdr:row>
      <xdr:rowOff>66950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B5C2324D-C489-48F0-8B0C-7A8D64936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3165661" y="2451848"/>
    <xdr:ext cx="5009982" cy="28673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24E5D84-36EC-4F69-85CC-2A8DDBAACB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753475" y="2400300"/>
    <xdr:ext cx="5009982" cy="2867300"/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60A2683E-5F2B-43F4-A97B-D35CC27445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576261</xdr:colOff>
      <xdr:row>11</xdr:row>
      <xdr:rowOff>57149</xdr:rowOff>
    </xdr:from>
    <xdr:to>
      <xdr:col>11</xdr:col>
      <xdr:colOff>99843</xdr:colOff>
      <xdr:row>30</xdr:row>
      <xdr:rowOff>28849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967252-0733-494B-B769-112A83E8A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598488</xdr:colOff>
      <xdr:row>11</xdr:row>
      <xdr:rowOff>69396</xdr:rowOff>
    </xdr:from>
    <xdr:to>
      <xdr:col>20</xdr:col>
      <xdr:colOff>119347</xdr:colOff>
      <xdr:row>30</xdr:row>
      <xdr:rowOff>41096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C340DAD-ACE9-4564-B907-D35616727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0.39434</cdr:x>
      <cdr:y>0.52306</cdr:y>
    </cdr:from>
    <cdr:to>
      <cdr:x>0.60877</cdr:x>
      <cdr:y>0.57842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1987389" y="1466851"/>
          <a:ext cx="1080697" cy="1552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Forrás-kiáramlás</a:t>
          </a:r>
        </a:p>
      </cdr:txBody>
    </cdr:sp>
  </cdr:relSizeAnchor>
  <cdr:relSizeAnchor xmlns:cdr="http://schemas.openxmlformats.org/drawingml/2006/chartDrawing">
    <cdr:from>
      <cdr:x>0.39841</cdr:x>
      <cdr:y>0.10191</cdr:y>
    </cdr:from>
    <cdr:to>
      <cdr:x>0.6022</cdr:x>
      <cdr:y>0.16569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2E8C0D6B-79C5-4574-BE59-5C407F286ED2}"/>
            </a:ext>
          </a:extLst>
        </cdr:cNvPr>
        <cdr:cNvSpPr txBox="1"/>
      </cdr:nvSpPr>
      <cdr:spPr>
        <a:xfrm xmlns:a="http://schemas.openxmlformats.org/drawingml/2006/main">
          <a:off x="2007914" y="285805"/>
          <a:ext cx="1027042" cy="1788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Forrás-beáramlás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0.39357</cdr:x>
      <cdr:y>0.59549</cdr:y>
    </cdr:from>
    <cdr:to>
      <cdr:x>0.61291</cdr:x>
      <cdr:y>0.65163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1982420" y="1669950"/>
          <a:ext cx="1104852" cy="1574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Outflow of funds</a:t>
          </a:r>
        </a:p>
      </cdr:txBody>
    </cdr:sp>
  </cdr:relSizeAnchor>
  <cdr:relSizeAnchor xmlns:cdr="http://schemas.openxmlformats.org/drawingml/2006/chartDrawing">
    <cdr:from>
      <cdr:x>0.40026</cdr:x>
      <cdr:y>0.07925</cdr:y>
    </cdr:from>
    <cdr:to>
      <cdr:x>0.6014</cdr:x>
      <cdr:y>0.1377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0A0443E2-944F-40D9-B1FC-6A40EFC361FC}"/>
            </a:ext>
          </a:extLst>
        </cdr:cNvPr>
        <cdr:cNvSpPr txBox="1"/>
      </cdr:nvSpPr>
      <cdr:spPr>
        <a:xfrm xmlns:a="http://schemas.openxmlformats.org/drawingml/2006/main">
          <a:off x="2016145" y="222256"/>
          <a:ext cx="1013149" cy="1638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Inflow of funds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0.44805</cdr:x>
      <cdr:y>0.083</cdr:y>
    </cdr:from>
    <cdr:to>
      <cdr:x>0.48476</cdr:x>
      <cdr:y>0.95791</cdr:y>
    </cdr:to>
    <cdr:sp macro="" textlink="">
      <cdr:nvSpPr>
        <cdr:cNvPr id="2" name="Téglalap 1"/>
        <cdr:cNvSpPr/>
      </cdr:nvSpPr>
      <cdr:spPr>
        <a:xfrm xmlns:a="http://schemas.openxmlformats.org/drawingml/2006/main">
          <a:off x="2258172" y="239040"/>
          <a:ext cx="185012" cy="2519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5875">
          <a:solidFill>
            <a:srgbClr val="00B0F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295276</xdr:colOff>
      <xdr:row>8</xdr:row>
      <xdr:rowOff>19049</xdr:rowOff>
    </xdr:from>
    <xdr:to>
      <xdr:col>10</xdr:col>
      <xdr:colOff>428458</xdr:colOff>
      <xdr:row>26</xdr:row>
      <xdr:rowOff>143149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EBC0F9D-B51D-45E6-B9EC-362FEDAE7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7</xdr:row>
      <xdr:rowOff>95250</xdr:rowOff>
    </xdr:from>
    <xdr:to>
      <xdr:col>19</xdr:col>
      <xdr:colOff>161757</xdr:colOff>
      <xdr:row>26</xdr:row>
      <xdr:rowOff>66950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22F32E12-FF2E-4217-9E4C-CAC988ED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296394</xdr:colOff>
      <xdr:row>11</xdr:row>
      <xdr:rowOff>26895</xdr:rowOff>
    </xdr:from>
    <xdr:to>
      <xdr:col>9</xdr:col>
      <xdr:colOff>369251</xdr:colOff>
      <xdr:row>29</xdr:row>
      <xdr:rowOff>150995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569C861-7DAC-45ED-B24D-C77642DD1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269875</xdr:colOff>
      <xdr:row>10</xdr:row>
      <xdr:rowOff>136525</xdr:rowOff>
    </xdr:from>
    <xdr:to>
      <xdr:col>17</xdr:col>
      <xdr:colOff>514182</xdr:colOff>
      <xdr:row>29</xdr:row>
      <xdr:rowOff>108225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3FCD8CD0-D949-49C5-8D09-546D19C28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542924</xdr:colOff>
      <xdr:row>12</xdr:row>
      <xdr:rowOff>152399</xdr:rowOff>
    </xdr:from>
    <xdr:to>
      <xdr:col>23</xdr:col>
      <xdr:colOff>66506</xdr:colOff>
      <xdr:row>31</xdr:row>
      <xdr:rowOff>124099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215115-F7BC-4ECB-989F-FCC48D84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13</xdr:row>
      <xdr:rowOff>0</xdr:rowOff>
    </xdr:from>
    <xdr:to>
      <xdr:col>32</xdr:col>
      <xdr:colOff>133182</xdr:colOff>
      <xdr:row>31</xdr:row>
      <xdr:rowOff>124100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87CD4A1-8474-4438-A59C-196A8FA19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207066</xdr:colOff>
      <xdr:row>12</xdr:row>
      <xdr:rowOff>33959</xdr:rowOff>
    </xdr:from>
    <xdr:to>
      <xdr:col>11</xdr:col>
      <xdr:colOff>333621</xdr:colOff>
      <xdr:row>31</xdr:row>
      <xdr:rowOff>5659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CE5D204-4A1A-4C53-AB74-4E3541A89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57979</xdr:colOff>
      <xdr:row>12</xdr:row>
      <xdr:rowOff>107672</xdr:rowOff>
    </xdr:from>
    <xdr:to>
      <xdr:col>20</xdr:col>
      <xdr:colOff>76861</xdr:colOff>
      <xdr:row>31</xdr:row>
      <xdr:rowOff>79372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FFFD295-BE38-4E82-9DEE-B42B345DE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16</xdr:row>
      <xdr:rowOff>120512</xdr:rowOff>
    </xdr:from>
    <xdr:to>
      <xdr:col>11</xdr:col>
      <xdr:colOff>599907</xdr:colOff>
      <xdr:row>35</xdr:row>
      <xdr:rowOff>92212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B05BD3-1C1F-49FA-8522-0BEAD6C61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15</xdr:row>
      <xdr:rowOff>114300</xdr:rowOff>
    </xdr:from>
    <xdr:to>
      <xdr:col>20</xdr:col>
      <xdr:colOff>323682</xdr:colOff>
      <xdr:row>34</xdr:row>
      <xdr:rowOff>86000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D6FDCA9-CD5F-4ECD-9C94-264E31B7F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420921</xdr:colOff>
      <xdr:row>9</xdr:row>
      <xdr:rowOff>64154</xdr:rowOff>
    </xdr:from>
    <xdr:to>
      <xdr:col>8</xdr:col>
      <xdr:colOff>692215</xdr:colOff>
      <xdr:row>28</xdr:row>
      <xdr:rowOff>35853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3423AB-691D-4566-BDA2-DFC512F9B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150861</xdr:colOff>
      <xdr:row>9</xdr:row>
      <xdr:rowOff>18910</xdr:rowOff>
    </xdr:from>
    <xdr:to>
      <xdr:col>15</xdr:col>
      <xdr:colOff>643612</xdr:colOff>
      <xdr:row>27</xdr:row>
      <xdr:rowOff>145390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B8AE1F-0C2B-4900-88B8-406F503CA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390072</xdr:colOff>
      <xdr:row>15</xdr:row>
      <xdr:rowOff>21316</xdr:rowOff>
    </xdr:from>
    <xdr:to>
      <xdr:col>11</xdr:col>
      <xdr:colOff>523255</xdr:colOff>
      <xdr:row>33</xdr:row>
      <xdr:rowOff>145417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D3B978-94F6-4861-A1D9-68C9E456D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416379</xdr:colOff>
      <xdr:row>14</xdr:row>
      <xdr:rowOff>77106</xdr:rowOff>
    </xdr:from>
    <xdr:to>
      <xdr:col>20</xdr:col>
      <xdr:colOff>549561</xdr:colOff>
      <xdr:row>33</xdr:row>
      <xdr:rowOff>48807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ABC1CFB-24D0-4168-898C-827EB0E89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0.45087</cdr:x>
      <cdr:y>0.05258</cdr:y>
    </cdr:from>
    <cdr:to>
      <cdr:x>0.48411</cdr:x>
      <cdr:y>0.9066</cdr:y>
    </cdr:to>
    <cdr:sp macro="" textlink="">
      <cdr:nvSpPr>
        <cdr:cNvPr id="2" name="Téglalap 1"/>
        <cdr:cNvSpPr/>
      </cdr:nvSpPr>
      <cdr:spPr>
        <a:xfrm xmlns:a="http://schemas.openxmlformats.org/drawingml/2006/main">
          <a:off x="2272404" y="151430"/>
          <a:ext cx="167529" cy="2459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5875">
          <a:solidFill>
            <a:srgbClr val="00B0F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</xdr:row>
      <xdr:rowOff>36511</xdr:rowOff>
    </xdr:from>
    <xdr:to>
      <xdr:col>16</xdr:col>
      <xdr:colOff>410850</xdr:colOff>
      <xdr:row>16</xdr:row>
      <xdr:rowOff>140654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7F4D9E6-ACA4-49B6-A5A8-A28896700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225879</xdr:colOff>
      <xdr:row>18</xdr:row>
      <xdr:rowOff>62593</xdr:rowOff>
    </xdr:from>
    <xdr:to>
      <xdr:col>16</xdr:col>
      <xdr:colOff>389079</xdr:colOff>
      <xdr:row>33</xdr:row>
      <xdr:rowOff>166736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AB86233-40C2-46D0-BC38-1FC8C19FF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391329</xdr:colOff>
      <xdr:row>10</xdr:row>
      <xdr:rowOff>112079</xdr:rowOff>
    </xdr:from>
    <xdr:to>
      <xdr:col>10</xdr:col>
      <xdr:colOff>419063</xdr:colOff>
      <xdr:row>29</xdr:row>
      <xdr:rowOff>96479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5386F8-345A-4F2E-99F5-55EABF7D1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120729</xdr:colOff>
      <xdr:row>10</xdr:row>
      <xdr:rowOff>120923</xdr:rowOff>
    </xdr:from>
    <xdr:to>
      <xdr:col>18</xdr:col>
      <xdr:colOff>29929</xdr:colOff>
      <xdr:row>29</xdr:row>
      <xdr:rowOff>105323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3DEF453E-9610-43CC-A652-FE7FE6433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251012</xdr:colOff>
      <xdr:row>17</xdr:row>
      <xdr:rowOff>99172</xdr:rowOff>
    </xdr:from>
    <xdr:to>
      <xdr:col>11</xdr:col>
      <xdr:colOff>384194</xdr:colOff>
      <xdr:row>35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BB884C-E66B-4410-AFB9-4316D0E3E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17</xdr:row>
      <xdr:rowOff>66675</xdr:rowOff>
    </xdr:from>
    <xdr:to>
      <xdr:col>20</xdr:col>
      <xdr:colOff>180807</xdr:colOff>
      <xdr:row>36</xdr:row>
      <xdr:rowOff>38375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DBC5F1A-A229-49CE-9332-8BBC70809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333006</xdr:colOff>
      <xdr:row>12</xdr:row>
      <xdr:rowOff>111496</xdr:rowOff>
    </xdr:from>
    <xdr:to>
      <xdr:col>20</xdr:col>
      <xdr:colOff>466187</xdr:colOff>
      <xdr:row>31</xdr:row>
      <xdr:rowOff>83196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F9EC51C-D8F9-4F49-B05B-766D66784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12</xdr:row>
      <xdr:rowOff>114300</xdr:rowOff>
    </xdr:from>
    <xdr:to>
      <xdr:col>11</xdr:col>
      <xdr:colOff>580857</xdr:colOff>
      <xdr:row>31</xdr:row>
      <xdr:rowOff>86000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90238BE-2898-4392-AC35-92E8304B5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4341667" y="6220980"/>
    <xdr:ext cx="6120000" cy="28800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B0E9777A-44F8-4A68-81FB-32E2B7804A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243483" y="6262536"/>
    <xdr:ext cx="6840000" cy="2880000"/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BD081CB2-7ABD-45CC-B421-AF2577A531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3281073" y="3580432"/>
    <xdr:ext cx="9281583" cy="60430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8569B1-3490-41F7-88B3-F0AE490185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3254181" y="3590636"/>
    <xdr:ext cx="9281583" cy="6043083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8653F17-24BA-4719-9587-F25E2DF2E3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2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057D1-EA79-4E9E-9B04-604AE089B7EE}">
  <sheetPr codeName="Munka1"/>
  <dimension ref="A4:F43"/>
  <sheetViews>
    <sheetView showGridLines="0" tabSelected="1" topLeftCell="F1" zoomScale="80" zoomScaleNormal="80" workbookViewId="0">
      <selection activeCell="K23" sqref="K23"/>
    </sheetView>
  </sheetViews>
  <sheetFormatPr defaultRowHeight="14.25"/>
  <cols>
    <col min="1" max="1" width="8.85546875" style="47"/>
    <col min="2" max="2" width="12.7109375" style="47" bestFit="1" customWidth="1"/>
    <col min="3" max="3" width="14.140625" style="47" customWidth="1"/>
    <col min="4" max="258" width="8.85546875" style="47"/>
    <col min="259" max="259" width="14.140625" style="47" customWidth="1"/>
    <col min="260" max="514" width="8.85546875" style="47"/>
    <col min="515" max="515" width="14.140625" style="47" customWidth="1"/>
    <col min="516" max="770" width="8.85546875" style="47"/>
    <col min="771" max="771" width="14.140625" style="47" customWidth="1"/>
    <col min="772" max="1026" width="8.85546875" style="47"/>
    <col min="1027" max="1027" width="14.140625" style="47" customWidth="1"/>
    <col min="1028" max="1282" width="8.85546875" style="47"/>
    <col min="1283" max="1283" width="14.140625" style="47" customWidth="1"/>
    <col min="1284" max="1538" width="8.85546875" style="47"/>
    <col min="1539" max="1539" width="14.140625" style="47" customWidth="1"/>
    <col min="1540" max="1794" width="8.85546875" style="47"/>
    <col min="1795" max="1795" width="14.140625" style="47" customWidth="1"/>
    <col min="1796" max="2050" width="8.85546875" style="47"/>
    <col min="2051" max="2051" width="14.140625" style="47" customWidth="1"/>
    <col min="2052" max="2306" width="8.85546875" style="47"/>
    <col min="2307" max="2307" width="14.140625" style="47" customWidth="1"/>
    <col min="2308" max="2562" width="8.85546875" style="47"/>
    <col min="2563" max="2563" width="14.140625" style="47" customWidth="1"/>
    <col min="2564" max="2818" width="8.85546875" style="47"/>
    <col min="2819" max="2819" width="14.140625" style="47" customWidth="1"/>
    <col min="2820" max="3074" width="8.85546875" style="47"/>
    <col min="3075" max="3075" width="14.140625" style="47" customWidth="1"/>
    <col min="3076" max="3330" width="8.85546875" style="47"/>
    <col min="3331" max="3331" width="14.140625" style="47" customWidth="1"/>
    <col min="3332" max="3586" width="8.85546875" style="47"/>
    <col min="3587" max="3587" width="14.140625" style="47" customWidth="1"/>
    <col min="3588" max="3842" width="8.85546875" style="47"/>
    <col min="3843" max="3843" width="14.140625" style="47" customWidth="1"/>
    <col min="3844" max="4098" width="8.85546875" style="47"/>
    <col min="4099" max="4099" width="14.140625" style="47" customWidth="1"/>
    <col min="4100" max="4354" width="8.85546875" style="47"/>
    <col min="4355" max="4355" width="14.140625" style="47" customWidth="1"/>
    <col min="4356" max="4610" width="8.85546875" style="47"/>
    <col min="4611" max="4611" width="14.140625" style="47" customWidth="1"/>
    <col min="4612" max="4866" width="8.85546875" style="47"/>
    <col min="4867" max="4867" width="14.140625" style="47" customWidth="1"/>
    <col min="4868" max="5122" width="8.85546875" style="47"/>
    <col min="5123" max="5123" width="14.140625" style="47" customWidth="1"/>
    <col min="5124" max="5378" width="8.85546875" style="47"/>
    <col min="5379" max="5379" width="14.140625" style="47" customWidth="1"/>
    <col min="5380" max="5634" width="8.85546875" style="47"/>
    <col min="5635" max="5635" width="14.140625" style="47" customWidth="1"/>
    <col min="5636" max="5890" width="8.85546875" style="47"/>
    <col min="5891" max="5891" width="14.140625" style="47" customWidth="1"/>
    <col min="5892" max="6146" width="8.85546875" style="47"/>
    <col min="6147" max="6147" width="14.140625" style="47" customWidth="1"/>
    <col min="6148" max="6402" width="8.85546875" style="47"/>
    <col min="6403" max="6403" width="14.140625" style="47" customWidth="1"/>
    <col min="6404" max="6658" width="8.85546875" style="47"/>
    <col min="6659" max="6659" width="14.140625" style="47" customWidth="1"/>
    <col min="6660" max="6914" width="8.85546875" style="47"/>
    <col min="6915" max="6915" width="14.140625" style="47" customWidth="1"/>
    <col min="6916" max="7170" width="8.85546875" style="47"/>
    <col min="7171" max="7171" width="14.140625" style="47" customWidth="1"/>
    <col min="7172" max="7426" width="8.85546875" style="47"/>
    <col min="7427" max="7427" width="14.140625" style="47" customWidth="1"/>
    <col min="7428" max="7682" width="8.85546875" style="47"/>
    <col min="7683" max="7683" width="14.140625" style="47" customWidth="1"/>
    <col min="7684" max="7938" width="8.85546875" style="47"/>
    <col min="7939" max="7939" width="14.140625" style="47" customWidth="1"/>
    <col min="7940" max="8194" width="8.85546875" style="47"/>
    <col min="8195" max="8195" width="14.140625" style="47" customWidth="1"/>
    <col min="8196" max="8450" width="8.85546875" style="47"/>
    <col min="8451" max="8451" width="14.140625" style="47" customWidth="1"/>
    <col min="8452" max="8706" width="8.85546875" style="47"/>
    <col min="8707" max="8707" width="14.140625" style="47" customWidth="1"/>
    <col min="8708" max="8962" width="8.85546875" style="47"/>
    <col min="8963" max="8963" width="14.140625" style="47" customWidth="1"/>
    <col min="8964" max="9218" width="8.85546875" style="47"/>
    <col min="9219" max="9219" width="14.140625" style="47" customWidth="1"/>
    <col min="9220" max="9474" width="8.85546875" style="47"/>
    <col min="9475" max="9475" width="14.140625" style="47" customWidth="1"/>
    <col min="9476" max="9730" width="8.85546875" style="47"/>
    <col min="9731" max="9731" width="14.140625" style="47" customWidth="1"/>
    <col min="9732" max="9986" width="8.85546875" style="47"/>
    <col min="9987" max="9987" width="14.140625" style="47" customWidth="1"/>
    <col min="9988" max="10242" width="8.85546875" style="47"/>
    <col min="10243" max="10243" width="14.140625" style="47" customWidth="1"/>
    <col min="10244" max="10498" width="8.85546875" style="47"/>
    <col min="10499" max="10499" width="14.140625" style="47" customWidth="1"/>
    <col min="10500" max="10754" width="8.85546875" style="47"/>
    <col min="10755" max="10755" width="14.140625" style="47" customWidth="1"/>
    <col min="10756" max="11010" width="8.85546875" style="47"/>
    <col min="11011" max="11011" width="14.140625" style="47" customWidth="1"/>
    <col min="11012" max="11266" width="8.85546875" style="47"/>
    <col min="11267" max="11267" width="14.140625" style="47" customWidth="1"/>
    <col min="11268" max="11522" width="8.85546875" style="47"/>
    <col min="11523" max="11523" width="14.140625" style="47" customWidth="1"/>
    <col min="11524" max="11778" width="8.85546875" style="47"/>
    <col min="11779" max="11779" width="14.140625" style="47" customWidth="1"/>
    <col min="11780" max="12034" width="8.85546875" style="47"/>
    <col min="12035" max="12035" width="14.140625" style="47" customWidth="1"/>
    <col min="12036" max="12290" width="8.85546875" style="47"/>
    <col min="12291" max="12291" width="14.140625" style="47" customWidth="1"/>
    <col min="12292" max="12546" width="8.85546875" style="47"/>
    <col min="12547" max="12547" width="14.140625" style="47" customWidth="1"/>
    <col min="12548" max="12802" width="8.85546875" style="47"/>
    <col min="12803" max="12803" width="14.140625" style="47" customWidth="1"/>
    <col min="12804" max="13058" width="8.85546875" style="47"/>
    <col min="13059" max="13059" width="14.140625" style="47" customWidth="1"/>
    <col min="13060" max="13314" width="8.85546875" style="47"/>
    <col min="13315" max="13315" width="14.140625" style="47" customWidth="1"/>
    <col min="13316" max="13570" width="8.85546875" style="47"/>
    <col min="13571" max="13571" width="14.140625" style="47" customWidth="1"/>
    <col min="13572" max="13826" width="8.85546875" style="47"/>
    <col min="13827" max="13827" width="14.140625" style="47" customWidth="1"/>
    <col min="13828" max="14082" width="8.85546875" style="47"/>
    <col min="14083" max="14083" width="14.140625" style="47" customWidth="1"/>
    <col min="14084" max="14338" width="8.85546875" style="47"/>
    <col min="14339" max="14339" width="14.140625" style="47" customWidth="1"/>
    <col min="14340" max="14594" width="8.85546875" style="47"/>
    <col min="14595" max="14595" width="14.140625" style="47" customWidth="1"/>
    <col min="14596" max="14850" width="8.85546875" style="47"/>
    <col min="14851" max="14851" width="14.140625" style="47" customWidth="1"/>
    <col min="14852" max="15106" width="8.85546875" style="47"/>
    <col min="15107" max="15107" width="14.140625" style="47" customWidth="1"/>
    <col min="15108" max="15362" width="8.85546875" style="47"/>
    <col min="15363" max="15363" width="14.140625" style="47" customWidth="1"/>
    <col min="15364" max="15618" width="8.85546875" style="47"/>
    <col min="15619" max="15619" width="14.140625" style="47" customWidth="1"/>
    <col min="15620" max="15874" width="8.85546875" style="47"/>
    <col min="15875" max="15875" width="14.140625" style="47" customWidth="1"/>
    <col min="15876" max="16130" width="8.85546875" style="47"/>
    <col min="16131" max="16131" width="14.140625" style="47" customWidth="1"/>
    <col min="16132" max="16370" width="8.85546875" style="47"/>
    <col min="16371" max="16384" width="8.85546875" style="47" customWidth="1"/>
  </cols>
  <sheetData>
    <row r="4" spans="1:6">
      <c r="D4" s="47" t="s">
        <v>224</v>
      </c>
      <c r="E4" s="47" t="s">
        <v>239</v>
      </c>
      <c r="F4" s="47" t="s">
        <v>240</v>
      </c>
    </row>
    <row r="5" spans="1:6">
      <c r="D5" s="47" t="s">
        <v>217</v>
      </c>
      <c r="E5" s="47" t="s">
        <v>218</v>
      </c>
      <c r="F5" s="47" t="s">
        <v>197</v>
      </c>
    </row>
    <row r="6" spans="1:6">
      <c r="A6" s="48"/>
      <c r="B6" s="47" t="s">
        <v>5</v>
      </c>
      <c r="C6" s="47" t="s">
        <v>154</v>
      </c>
      <c r="D6" s="48">
        <v>4.5330655573088734</v>
      </c>
      <c r="E6" s="48">
        <v>-10.770955487721686</v>
      </c>
      <c r="F6" s="48">
        <v>-3.3734294235129387</v>
      </c>
    </row>
    <row r="7" spans="1:6">
      <c r="A7" s="48"/>
      <c r="B7" s="47" t="s">
        <v>11</v>
      </c>
      <c r="C7" s="47" t="s">
        <v>156</v>
      </c>
      <c r="D7" s="48">
        <v>-3.122878479293945</v>
      </c>
      <c r="E7" s="48">
        <v>-9.9376195781447603</v>
      </c>
      <c r="F7" s="48">
        <v>-3.3734294235129387</v>
      </c>
    </row>
    <row r="8" spans="1:6">
      <c r="A8" s="48"/>
      <c r="B8" s="47" t="s">
        <v>6</v>
      </c>
      <c r="C8" s="47" t="s">
        <v>202</v>
      </c>
      <c r="D8" s="48">
        <v>-6.5268753691671577</v>
      </c>
      <c r="E8" s="48">
        <v>-5.5163763725861417</v>
      </c>
      <c r="F8" s="48">
        <v>-3.3734294235129387</v>
      </c>
    </row>
    <row r="9" spans="1:6">
      <c r="A9" s="48"/>
      <c r="B9" s="47" t="s">
        <v>21</v>
      </c>
      <c r="C9" s="47" t="s">
        <v>70</v>
      </c>
      <c r="D9" s="48">
        <v>-2.2490104354084224</v>
      </c>
      <c r="E9" s="48">
        <v>-3.0034067217328797</v>
      </c>
      <c r="F9" s="48">
        <v>-3.3734294235129387</v>
      </c>
    </row>
    <row r="10" spans="1:6">
      <c r="A10" s="48"/>
      <c r="B10" s="47" t="s">
        <v>8</v>
      </c>
      <c r="C10" s="47" t="s">
        <v>201</v>
      </c>
      <c r="D10" s="48">
        <v>-6.8374164810690417</v>
      </c>
      <c r="E10" s="48">
        <v>-1.6853382278611069</v>
      </c>
      <c r="F10" s="48">
        <v>-3.3734294235129387</v>
      </c>
    </row>
    <row r="11" spans="1:6">
      <c r="A11" s="48"/>
      <c r="B11" s="47" t="s">
        <v>16</v>
      </c>
      <c r="C11" s="47" t="s">
        <v>160</v>
      </c>
      <c r="D11" s="48">
        <v>-4.0854514267893194</v>
      </c>
      <c r="E11" s="48">
        <v>-1.4278237041826383</v>
      </c>
      <c r="F11" s="48">
        <v>-3.3734294235129387</v>
      </c>
    </row>
    <row r="12" spans="1:6">
      <c r="A12" s="48"/>
      <c r="B12" s="47" t="s">
        <v>0</v>
      </c>
      <c r="C12" s="47" t="s">
        <v>0</v>
      </c>
      <c r="D12" s="48">
        <v>-4.6367851622874809</v>
      </c>
      <c r="E12" s="48">
        <v>-0.50337230858547755</v>
      </c>
      <c r="F12" s="48">
        <v>-3.3734294235129387</v>
      </c>
    </row>
    <row r="13" spans="1:6">
      <c r="A13" s="48"/>
      <c r="B13" s="47" t="s">
        <v>20</v>
      </c>
      <c r="C13" s="47" t="s">
        <v>163</v>
      </c>
      <c r="D13" s="48">
        <v>-5.3996698891770762</v>
      </c>
      <c r="E13" s="48">
        <v>-6.108753403797397E-2</v>
      </c>
      <c r="F13" s="48">
        <v>-3.3734294235129387</v>
      </c>
    </row>
    <row r="14" spans="1:6">
      <c r="A14" s="48"/>
      <c r="B14" s="47" t="s">
        <v>23</v>
      </c>
      <c r="C14" s="47" t="s">
        <v>54</v>
      </c>
      <c r="D14" s="48">
        <v>-4.0031708283789271</v>
      </c>
      <c r="E14" s="48">
        <v>-1.7105169379553739E-2</v>
      </c>
      <c r="F14" s="48">
        <v>-3.3734294235129387</v>
      </c>
    </row>
    <row r="15" spans="1:6">
      <c r="A15" s="48"/>
      <c r="B15" s="47" t="s">
        <v>24</v>
      </c>
      <c r="C15" s="47" t="s">
        <v>165</v>
      </c>
      <c r="D15" s="48">
        <v>-2.3629272768983611</v>
      </c>
      <c r="E15" s="48">
        <v>0.40470996487740779</v>
      </c>
      <c r="F15" s="48">
        <v>-3.3734294235129387</v>
      </c>
    </row>
    <row r="16" spans="1:6">
      <c r="A16" s="48"/>
      <c r="B16" s="47" t="s">
        <v>9</v>
      </c>
      <c r="C16" s="47" t="s">
        <v>200</v>
      </c>
      <c r="D16" s="48">
        <v>-6.1448755326306355</v>
      </c>
      <c r="E16" s="48">
        <v>0.684219660443526</v>
      </c>
      <c r="F16" s="48">
        <v>-3.3734294235129387</v>
      </c>
    </row>
    <row r="17" spans="1:6">
      <c r="A17" s="48"/>
      <c r="B17" s="47" t="s">
        <v>7</v>
      </c>
      <c r="C17" s="47" t="s">
        <v>199</v>
      </c>
      <c r="D17" s="48">
        <v>-8.2368958475152994</v>
      </c>
      <c r="E17" s="48">
        <v>1.3192250871663564</v>
      </c>
      <c r="F17" s="48">
        <v>-3.3734294235129387</v>
      </c>
    </row>
    <row r="18" spans="1:6">
      <c r="A18" s="48"/>
      <c r="B18" s="47" t="s">
        <v>15</v>
      </c>
      <c r="C18" s="47" t="s">
        <v>51</v>
      </c>
      <c r="D18" s="48">
        <v>-2.9708737864077599</v>
      </c>
      <c r="E18" s="48">
        <v>1.7117878888155267</v>
      </c>
      <c r="F18" s="48">
        <v>-3.3734294235129387</v>
      </c>
    </row>
    <row r="19" spans="1:6">
      <c r="A19" s="48"/>
      <c r="B19" s="47" t="s">
        <v>1</v>
      </c>
      <c r="C19" s="47" t="s">
        <v>151</v>
      </c>
      <c r="D19" s="48">
        <v>-1.9899497487437117</v>
      </c>
      <c r="E19" s="48">
        <v>2.4752475247524752</v>
      </c>
      <c r="F19" s="48">
        <v>-3.3734294235129387</v>
      </c>
    </row>
    <row r="20" spans="1:6">
      <c r="A20" s="48"/>
      <c r="B20" s="47" t="s">
        <v>18</v>
      </c>
      <c r="C20" s="47" t="s">
        <v>162</v>
      </c>
      <c r="D20" s="48">
        <v>-5.0273224043715743</v>
      </c>
      <c r="E20" s="48">
        <v>3.3045201809891012</v>
      </c>
      <c r="F20" s="48">
        <v>-3.3734294235129387</v>
      </c>
    </row>
    <row r="21" spans="1:6">
      <c r="A21" s="48"/>
      <c r="B21" s="47" t="s">
        <v>10</v>
      </c>
      <c r="C21" s="47" t="s">
        <v>155</v>
      </c>
      <c r="D21" s="48">
        <v>-7.4138358542028158</v>
      </c>
      <c r="E21" s="48">
        <v>3.3464576575310332</v>
      </c>
      <c r="F21" s="48">
        <v>-3.3734294235129387</v>
      </c>
    </row>
    <row r="22" spans="1:6">
      <c r="A22" s="48"/>
      <c r="B22" s="47" t="s">
        <v>12</v>
      </c>
      <c r="C22" s="47" t="s">
        <v>157</v>
      </c>
      <c r="D22" s="48">
        <v>-3.0665669409124803</v>
      </c>
      <c r="E22" s="48">
        <v>3.4149756024628601</v>
      </c>
      <c r="F22" s="48">
        <v>-3.3734294235129387</v>
      </c>
    </row>
    <row r="23" spans="1:6">
      <c r="A23" s="48"/>
      <c r="B23" s="47" t="s">
        <v>150</v>
      </c>
      <c r="C23" s="47" t="s">
        <v>52</v>
      </c>
      <c r="D23" s="48">
        <v>-3.9537712895377126</v>
      </c>
      <c r="E23" s="48">
        <v>3.6764369402038177</v>
      </c>
      <c r="F23" s="48">
        <v>-3.3734294235129387</v>
      </c>
    </row>
    <row r="24" spans="1:6">
      <c r="A24" s="48"/>
      <c r="B24" s="47" t="s">
        <v>4</v>
      </c>
      <c r="C24" s="47" t="s">
        <v>153</v>
      </c>
      <c r="D24" s="48">
        <v>-1.2811259473114234</v>
      </c>
      <c r="E24" s="48">
        <v>4.128638449546588</v>
      </c>
      <c r="F24" s="48">
        <v>-3.3734294235129387</v>
      </c>
    </row>
    <row r="25" spans="1:6">
      <c r="A25" s="48"/>
      <c r="B25" s="47" t="s">
        <v>19</v>
      </c>
      <c r="C25" s="47" t="s">
        <v>198</v>
      </c>
      <c r="D25" s="48">
        <v>-0.9532538955087233</v>
      </c>
      <c r="E25" s="48">
        <v>5.1248681184621994</v>
      </c>
      <c r="F25" s="48">
        <v>-3.3734294235129387</v>
      </c>
    </row>
    <row r="26" spans="1:6">
      <c r="A26" s="48"/>
      <c r="B26" s="47" t="s">
        <v>25</v>
      </c>
      <c r="C26" s="47" t="s">
        <v>166</v>
      </c>
      <c r="D26" s="48">
        <v>-2.1829521829521781</v>
      </c>
      <c r="E26" s="48">
        <v>5.2307716627744725</v>
      </c>
      <c r="F26" s="48">
        <v>-3.3734294235129387</v>
      </c>
    </row>
    <row r="27" spans="1:6">
      <c r="A27" s="48"/>
      <c r="B27" s="47" t="s">
        <v>14</v>
      </c>
      <c r="C27" s="47" t="s">
        <v>159</v>
      </c>
      <c r="D27" s="48">
        <v>-0.95349289745085741</v>
      </c>
      <c r="E27" s="48">
        <v>5.4245896855504636</v>
      </c>
      <c r="F27" s="48">
        <v>-3.3734294235129387</v>
      </c>
    </row>
    <row r="28" spans="1:6">
      <c r="A28" s="48"/>
      <c r="B28" s="47" t="s">
        <v>22</v>
      </c>
      <c r="C28" s="47" t="s">
        <v>164</v>
      </c>
      <c r="D28" s="48">
        <v>-3.9095519864750656</v>
      </c>
      <c r="E28" s="48">
        <v>6.069511064791282</v>
      </c>
      <c r="F28" s="48">
        <v>-3.3734294235129387</v>
      </c>
    </row>
    <row r="29" spans="1:6">
      <c r="A29" s="48"/>
      <c r="B29" s="47" t="s">
        <v>3</v>
      </c>
      <c r="C29" s="47" t="s">
        <v>71</v>
      </c>
      <c r="D29" s="48">
        <v>-4.1361482119776127</v>
      </c>
      <c r="E29" s="48">
        <v>6.8716913641805935</v>
      </c>
      <c r="F29" s="48">
        <v>-3.3734294235129387</v>
      </c>
    </row>
    <row r="30" spans="1:6">
      <c r="A30" s="48"/>
      <c r="B30" s="47" t="s">
        <v>2</v>
      </c>
      <c r="C30" s="47" t="s">
        <v>152</v>
      </c>
      <c r="D30" s="48">
        <v>-2.0300274899556001</v>
      </c>
      <c r="E30" s="48">
        <v>7.9873107191421298</v>
      </c>
      <c r="F30" s="48">
        <v>-3.3734294235129387</v>
      </c>
    </row>
    <row r="31" spans="1:6">
      <c r="A31" s="48"/>
      <c r="B31" s="47" t="s">
        <v>17</v>
      </c>
      <c r="C31" s="47" t="s">
        <v>161</v>
      </c>
      <c r="D31" s="48">
        <v>-2.6292532037118832</v>
      </c>
      <c r="E31" s="48">
        <v>8.8002092665532707</v>
      </c>
      <c r="F31" s="48">
        <v>-3.3734294235129387</v>
      </c>
    </row>
    <row r="32" spans="1:6">
      <c r="A32" s="48"/>
      <c r="B32" s="47" t="s">
        <v>13</v>
      </c>
      <c r="C32" s="47" t="s">
        <v>158</v>
      </c>
      <c r="D32" s="48">
        <v>0.48842257597685546</v>
      </c>
      <c r="E32" s="48">
        <v>9.4859764234191584</v>
      </c>
      <c r="F32" s="48">
        <v>-3.3734294235129387</v>
      </c>
    </row>
    <row r="33" spans="1:1">
      <c r="A33" s="48"/>
    </row>
    <row r="34" spans="1:1">
      <c r="A34" s="48"/>
    </row>
    <row r="35" spans="1:1">
      <c r="A35" s="48"/>
    </row>
    <row r="36" spans="1:1">
      <c r="A36" s="48"/>
    </row>
    <row r="37" spans="1:1">
      <c r="A37" s="48"/>
    </row>
    <row r="38" spans="1:1">
      <c r="A38" s="48"/>
    </row>
    <row r="39" spans="1:1">
      <c r="A39" s="48"/>
    </row>
    <row r="40" spans="1:1">
      <c r="A40" s="48"/>
    </row>
    <row r="41" spans="1:1">
      <c r="A41" s="48"/>
    </row>
    <row r="42" spans="1:1">
      <c r="A42" s="48"/>
    </row>
    <row r="43" spans="1:1">
      <c r="A43" s="48"/>
    </row>
  </sheetData>
  <sortState xmlns:xlrd2="http://schemas.microsoft.com/office/spreadsheetml/2017/richdata2" ref="B6:F32">
    <sortCondition ref="E6:E32"/>
  </sortState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9"/>
  <dimension ref="A1:FK19"/>
  <sheetViews>
    <sheetView showGridLines="0" zoomScale="85" zoomScaleNormal="85" workbookViewId="0">
      <pane xSplit="2" ySplit="4" topLeftCell="C17" activePane="bottomRight" state="frozen"/>
      <selection activeCell="T20" sqref="T20"/>
      <selection pane="topRight" activeCell="T20" sqref="T20"/>
      <selection pane="bottomLeft" activeCell="T20" sqref="T20"/>
      <selection pane="bottomRight" activeCell="T20" sqref="T20"/>
    </sheetView>
  </sheetViews>
  <sheetFormatPr defaultColWidth="9.140625" defaultRowHeight="12"/>
  <cols>
    <col min="1" max="1" width="9.140625" style="1"/>
    <col min="2" max="2" width="35.28515625" style="1" bestFit="1" customWidth="1"/>
    <col min="3" max="35" width="9.140625" style="1"/>
    <col min="36" max="36" width="9.140625" style="1" customWidth="1"/>
    <col min="37" max="58" width="9.140625" style="1"/>
    <col min="59" max="67" width="9.140625" style="1" customWidth="1"/>
    <col min="68" max="68" width="7.42578125" style="1" bestFit="1" customWidth="1"/>
    <col min="69" max="69" width="9.140625" style="1" customWidth="1"/>
    <col min="70" max="87" width="9.140625" style="1"/>
    <col min="88" max="101" width="9" style="1" customWidth="1"/>
    <col min="102" max="102" width="9.140625" style="1" customWidth="1"/>
    <col min="103" max="134" width="9.140625" style="1"/>
    <col min="135" max="135" width="9.140625" style="1" customWidth="1"/>
    <col min="136" max="16384" width="9.140625" style="1"/>
  </cols>
  <sheetData>
    <row r="1" spans="1:167" s="4" customFormat="1">
      <c r="A1" s="1"/>
      <c r="B1" s="1"/>
      <c r="C1" s="4" t="s">
        <v>15</v>
      </c>
      <c r="V1" s="7"/>
      <c r="W1" s="7"/>
      <c r="X1" s="7"/>
      <c r="Y1" s="7"/>
      <c r="AK1" s="4" t="s">
        <v>150</v>
      </c>
      <c r="BR1" s="4" t="s">
        <v>19</v>
      </c>
      <c r="CY1" s="4" t="s">
        <v>23</v>
      </c>
      <c r="EF1" s="4" t="s">
        <v>21</v>
      </c>
    </row>
    <row r="2" spans="1:167" s="4" customFormat="1">
      <c r="A2" s="1"/>
      <c r="B2" s="1"/>
      <c r="C2" s="4">
        <v>2013</v>
      </c>
      <c r="G2" s="4">
        <v>2014</v>
      </c>
      <c r="K2" s="4">
        <v>2015</v>
      </c>
      <c r="O2" s="4">
        <v>2016</v>
      </c>
      <c r="S2" s="4">
        <v>2017</v>
      </c>
      <c r="V2" s="7"/>
      <c r="W2" s="8">
        <v>2018</v>
      </c>
      <c r="X2" s="7"/>
      <c r="Y2" s="7"/>
      <c r="AA2" s="4">
        <v>2019</v>
      </c>
      <c r="AE2" s="45">
        <v>2020</v>
      </c>
      <c r="AK2" s="4">
        <v>2013</v>
      </c>
      <c r="AO2" s="4">
        <v>2014</v>
      </c>
      <c r="AS2" s="4">
        <v>2015</v>
      </c>
      <c r="AW2" s="4">
        <v>2016</v>
      </c>
      <c r="BA2" s="4">
        <v>2017</v>
      </c>
      <c r="BE2" s="4">
        <v>2018</v>
      </c>
      <c r="BI2" s="4">
        <v>2019</v>
      </c>
      <c r="BM2" s="45" t="s">
        <v>184</v>
      </c>
      <c r="BR2" s="4">
        <v>2013</v>
      </c>
      <c r="BV2" s="4">
        <v>2014</v>
      </c>
      <c r="BZ2" s="4">
        <v>2015</v>
      </c>
      <c r="CD2" s="4">
        <v>2016</v>
      </c>
      <c r="CH2" s="4">
        <v>2017</v>
      </c>
      <c r="CL2" s="4">
        <v>2018</v>
      </c>
      <c r="CP2" s="4">
        <v>2019</v>
      </c>
      <c r="CT2" s="45" t="s">
        <v>184</v>
      </c>
      <c r="CY2" s="4">
        <v>2013</v>
      </c>
      <c r="DC2" s="4">
        <v>2014</v>
      </c>
      <c r="DG2" s="4">
        <v>2015</v>
      </c>
      <c r="DK2" s="4">
        <v>2016</v>
      </c>
      <c r="DO2" s="4">
        <v>2017</v>
      </c>
      <c r="DS2" s="4">
        <v>2018</v>
      </c>
      <c r="DW2" s="4">
        <v>2019</v>
      </c>
      <c r="EA2" s="45" t="s">
        <v>184</v>
      </c>
      <c r="EF2" s="4">
        <v>2013</v>
      </c>
      <c r="EJ2" s="4">
        <v>2014</v>
      </c>
      <c r="EN2" s="4">
        <v>2015</v>
      </c>
      <c r="ER2" s="4">
        <v>2016</v>
      </c>
      <c r="EV2" s="4">
        <v>2017</v>
      </c>
      <c r="EZ2" s="4">
        <v>2018</v>
      </c>
      <c r="FD2" s="4">
        <v>2019</v>
      </c>
      <c r="FH2" s="45" t="s">
        <v>184</v>
      </c>
    </row>
    <row r="3" spans="1:167">
      <c r="C3" s="4" t="s">
        <v>51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2"/>
      <c r="AJ3" s="4"/>
      <c r="AK3" s="4" t="s">
        <v>52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2"/>
      <c r="BH3" s="2"/>
      <c r="BI3" s="7"/>
      <c r="BJ3" s="7"/>
      <c r="BK3" s="7"/>
      <c r="BL3" s="7"/>
      <c r="BM3" s="7"/>
      <c r="BN3" s="7"/>
      <c r="BO3" s="7"/>
      <c r="BP3" s="7"/>
      <c r="BQ3" s="4"/>
      <c r="BR3" s="4" t="s">
        <v>53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7"/>
      <c r="CQ3" s="7"/>
      <c r="CR3" s="7"/>
      <c r="CS3" s="7"/>
      <c r="CT3" s="7"/>
      <c r="CU3" s="7"/>
      <c r="CV3" s="7"/>
      <c r="CW3" s="7"/>
      <c r="CX3" s="4"/>
      <c r="CY3" s="4" t="s">
        <v>54</v>
      </c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7"/>
      <c r="DX3" s="7"/>
      <c r="DY3" s="7"/>
      <c r="DZ3" s="7"/>
      <c r="EA3" s="7"/>
      <c r="EB3" s="7"/>
      <c r="EC3" s="7"/>
      <c r="ED3" s="7"/>
      <c r="EE3" s="4"/>
      <c r="EF3" s="4" t="s">
        <v>70</v>
      </c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FD3" s="7"/>
      <c r="FE3" s="7"/>
      <c r="FF3" s="7"/>
      <c r="FG3" s="7"/>
      <c r="FH3" s="7"/>
      <c r="FI3" s="7"/>
      <c r="FJ3" s="7"/>
      <c r="FK3" s="7"/>
    </row>
    <row r="4" spans="1:167">
      <c r="C4" s="4">
        <v>2013</v>
      </c>
      <c r="D4" s="4"/>
      <c r="E4" s="4"/>
      <c r="F4" s="4"/>
      <c r="G4" s="4">
        <v>2014</v>
      </c>
      <c r="H4" s="4"/>
      <c r="I4" s="4"/>
      <c r="J4" s="4"/>
      <c r="K4" s="4">
        <v>2015</v>
      </c>
      <c r="L4" s="4"/>
      <c r="M4" s="4"/>
      <c r="N4" s="4"/>
      <c r="O4" s="4">
        <v>2016</v>
      </c>
      <c r="P4" s="4"/>
      <c r="Q4" s="4"/>
      <c r="R4" s="4"/>
      <c r="S4" s="4">
        <v>2017</v>
      </c>
      <c r="T4" s="4"/>
      <c r="U4" s="4"/>
      <c r="V4" s="7"/>
      <c r="W4" s="4">
        <v>2018</v>
      </c>
      <c r="X4" s="7"/>
      <c r="Y4" s="7"/>
      <c r="Z4" s="7"/>
      <c r="AA4" s="4">
        <v>2019</v>
      </c>
      <c r="AB4" s="7"/>
      <c r="AC4" s="7"/>
      <c r="AD4" s="7"/>
      <c r="AE4" s="45">
        <v>2020</v>
      </c>
      <c r="AF4" s="7"/>
      <c r="AG4" s="7"/>
      <c r="AH4" s="7"/>
      <c r="AI4" s="4"/>
      <c r="AJ4" s="4"/>
      <c r="AK4" s="4">
        <v>2013</v>
      </c>
      <c r="AM4" s="4"/>
      <c r="AN4" s="4"/>
      <c r="AO4" s="4">
        <v>2014</v>
      </c>
      <c r="AP4" s="4"/>
      <c r="AQ4" s="4"/>
      <c r="AR4" s="4"/>
      <c r="AS4" s="4">
        <v>2015</v>
      </c>
      <c r="AT4" s="4"/>
      <c r="AU4" s="4"/>
      <c r="AV4" s="4"/>
      <c r="AW4" s="4">
        <v>2016</v>
      </c>
      <c r="AX4" s="4"/>
      <c r="AY4" s="4"/>
      <c r="AZ4" s="4"/>
      <c r="BA4" s="4">
        <v>2017</v>
      </c>
      <c r="BB4" s="4"/>
      <c r="BC4" s="4"/>
      <c r="BD4" s="4"/>
      <c r="BE4" s="4">
        <v>2018</v>
      </c>
      <c r="BF4" s="4"/>
      <c r="BG4" s="4"/>
      <c r="BH4" s="4"/>
      <c r="BI4" s="4">
        <v>2019</v>
      </c>
      <c r="BJ4" s="7"/>
      <c r="BK4" s="7"/>
      <c r="BL4" s="7"/>
      <c r="BM4" s="45" t="s">
        <v>184</v>
      </c>
      <c r="BN4" s="7"/>
      <c r="BO4" s="7"/>
      <c r="BP4" s="7"/>
      <c r="BQ4" s="4"/>
      <c r="BR4" s="1">
        <v>2013</v>
      </c>
      <c r="BS4" s="4"/>
      <c r="BT4" s="4"/>
      <c r="BV4" s="4">
        <v>2014</v>
      </c>
      <c r="BW4" s="4"/>
      <c r="BX4" s="4"/>
      <c r="BY4" s="4"/>
      <c r="BZ4" s="4">
        <v>2015</v>
      </c>
      <c r="CA4" s="4"/>
      <c r="CB4" s="4"/>
      <c r="CC4" s="4"/>
      <c r="CD4" s="4">
        <v>2016</v>
      </c>
      <c r="CE4" s="4"/>
      <c r="CF4" s="4"/>
      <c r="CG4" s="4"/>
      <c r="CH4" s="4">
        <v>2017</v>
      </c>
      <c r="CI4" s="4"/>
      <c r="CJ4" s="4"/>
      <c r="CK4" s="4"/>
      <c r="CL4" s="4">
        <v>2018</v>
      </c>
      <c r="CM4" s="4"/>
      <c r="CN4" s="4"/>
      <c r="CO4" s="4"/>
      <c r="CP4" s="4">
        <v>2019</v>
      </c>
      <c r="CQ4" s="7"/>
      <c r="CR4" s="7"/>
      <c r="CS4" s="7"/>
      <c r="CT4" s="45" t="s">
        <v>184</v>
      </c>
      <c r="CU4" s="7"/>
      <c r="CV4" s="7"/>
      <c r="CW4" s="7"/>
      <c r="CX4" s="4"/>
      <c r="CY4" s="4">
        <v>2013</v>
      </c>
      <c r="DA4" s="4"/>
      <c r="DB4" s="4"/>
      <c r="DC4" s="4">
        <v>2014</v>
      </c>
      <c r="DD4" s="4"/>
      <c r="DE4" s="4"/>
      <c r="DF4" s="4"/>
      <c r="DG4" s="4">
        <v>2015</v>
      </c>
      <c r="DH4" s="4"/>
      <c r="DI4" s="4"/>
      <c r="DJ4" s="4"/>
      <c r="DK4" s="4">
        <v>2016</v>
      </c>
      <c r="DL4" s="4"/>
      <c r="DM4" s="4"/>
      <c r="DN4" s="4"/>
      <c r="DO4" s="4">
        <v>2017</v>
      </c>
      <c r="DP4" s="4"/>
      <c r="DQ4" s="4"/>
      <c r="DR4" s="4"/>
      <c r="DS4" s="4">
        <v>2018</v>
      </c>
      <c r="DT4" s="4"/>
      <c r="DU4" s="4"/>
      <c r="DV4" s="4"/>
      <c r="DW4" s="4">
        <v>2019</v>
      </c>
      <c r="DX4" s="7"/>
      <c r="DY4" s="7"/>
      <c r="DZ4" s="7"/>
      <c r="EA4" s="45" t="s">
        <v>184</v>
      </c>
      <c r="EB4" s="7"/>
      <c r="EC4" s="7"/>
      <c r="ED4" s="7"/>
      <c r="EE4" s="4"/>
      <c r="EF4" s="4">
        <v>2013</v>
      </c>
      <c r="EH4" s="4"/>
      <c r="EI4" s="4"/>
      <c r="EJ4" s="4">
        <v>2014</v>
      </c>
      <c r="EK4" s="4"/>
      <c r="EL4" s="4"/>
      <c r="EM4" s="4"/>
      <c r="EN4" s="4">
        <v>2015</v>
      </c>
      <c r="EO4" s="4"/>
      <c r="EP4" s="4"/>
      <c r="EQ4" s="4"/>
      <c r="ER4" s="4">
        <v>2016</v>
      </c>
      <c r="ES4" s="4"/>
      <c r="ET4" s="4"/>
      <c r="EU4" s="4"/>
      <c r="EV4" s="4">
        <v>2017</v>
      </c>
      <c r="EW4" s="4"/>
      <c r="EZ4" s="1">
        <v>2018</v>
      </c>
      <c r="FD4" s="4">
        <v>2019</v>
      </c>
      <c r="FE4" s="7"/>
      <c r="FF4" s="7"/>
      <c r="FG4" s="7"/>
      <c r="FH4" s="45" t="s">
        <v>184</v>
      </c>
      <c r="FI4" s="7"/>
      <c r="FJ4" s="7"/>
      <c r="FK4" s="7"/>
    </row>
    <row r="5" spans="1:167">
      <c r="A5" s="1" t="s">
        <v>145</v>
      </c>
      <c r="B5" s="1" t="s">
        <v>60</v>
      </c>
      <c r="C5" s="3">
        <v>1.8487297687305666</v>
      </c>
      <c r="D5" s="3">
        <v>2.0383004932386943</v>
      </c>
      <c r="E5" s="3">
        <v>2.1713627011829502</v>
      </c>
      <c r="F5" s="3">
        <v>2.2459441887357756</v>
      </c>
      <c r="G5" s="3">
        <v>2.2303507482825333</v>
      </c>
      <c r="H5" s="3">
        <v>2.1639747034795076</v>
      </c>
      <c r="I5" s="3">
        <v>2.1244203490440139</v>
      </c>
      <c r="J5" s="3">
        <v>2.1988677073058027</v>
      </c>
      <c r="K5" s="3">
        <v>2.2717496201359046</v>
      </c>
      <c r="L5" s="3">
        <v>2.3530391492823624</v>
      </c>
      <c r="M5" s="3">
        <v>2.4412593768479915</v>
      </c>
      <c r="N5" s="3">
        <v>2.447729596529491</v>
      </c>
      <c r="O5" s="3">
        <v>2.5077585057542171</v>
      </c>
      <c r="P5" s="3">
        <v>2.5133050487485304</v>
      </c>
      <c r="Q5" s="3">
        <v>2.4679383441565914</v>
      </c>
      <c r="R5" s="3">
        <v>2.4303790128397016</v>
      </c>
      <c r="S5" s="3">
        <v>2.3380386689525965</v>
      </c>
      <c r="T5" s="3">
        <v>2.2701713429332502</v>
      </c>
      <c r="U5" s="3">
        <v>2.20624064094376</v>
      </c>
      <c r="V5" s="3">
        <v>2.0714961862861339</v>
      </c>
      <c r="W5" s="3">
        <v>1.9418959531070892</v>
      </c>
      <c r="X5" s="3">
        <v>1.8673499208315398</v>
      </c>
      <c r="Y5" s="3">
        <v>1.7873012536733068</v>
      </c>
      <c r="Z5" s="3">
        <v>1.7831202716632708</v>
      </c>
      <c r="AA5" s="3">
        <v>1.7841103124999858</v>
      </c>
      <c r="AB5" s="3">
        <v>1.7698765963745533</v>
      </c>
      <c r="AC5" s="3">
        <v>1.7796982092051377</v>
      </c>
      <c r="AD5" s="3">
        <v>1.7633782830027034</v>
      </c>
      <c r="AE5" s="3">
        <v>1.7049146697166717</v>
      </c>
      <c r="AF5" s="3">
        <v>1.6247392993335039</v>
      </c>
      <c r="AG5" s="3">
        <v>1.4845941550113488</v>
      </c>
      <c r="AH5" s="3">
        <v>1.3031218711319779</v>
      </c>
      <c r="AK5" s="2">
        <v>7.7749859635504195E-2</v>
      </c>
      <c r="AL5" s="2">
        <v>0.14461091209322743</v>
      </c>
      <c r="AM5" s="2">
        <v>0.20457734805941283</v>
      </c>
      <c r="AN5" s="2">
        <v>0.31051809473624781</v>
      </c>
      <c r="AO5" s="2">
        <v>0.38027278874498616</v>
      </c>
      <c r="AP5" s="2">
        <v>0.42971074118615099</v>
      </c>
      <c r="AQ5" s="2">
        <v>0.47656880604803598</v>
      </c>
      <c r="AR5" s="2">
        <v>0.51174815603376167</v>
      </c>
      <c r="AS5" s="2">
        <v>0.54055810187383491</v>
      </c>
      <c r="AT5" s="2">
        <v>0.58312438759046459</v>
      </c>
      <c r="AU5" s="2">
        <v>0.62915106725827086</v>
      </c>
      <c r="AV5" s="2">
        <v>0.63571014164626649</v>
      </c>
      <c r="AW5" s="2">
        <v>0.65825227836459399</v>
      </c>
      <c r="AX5" s="2">
        <v>0.67622611783119868</v>
      </c>
      <c r="AY5" s="2">
        <v>0.69758785202613038</v>
      </c>
      <c r="AZ5" s="2">
        <v>0.7300648176275093</v>
      </c>
      <c r="BA5" s="2">
        <v>0.75340523003657245</v>
      </c>
      <c r="BB5" s="2">
        <v>0.75773352245242642</v>
      </c>
      <c r="BC5" s="2">
        <v>0.74287240449543412</v>
      </c>
      <c r="BD5" s="2">
        <v>0.72663062403204637</v>
      </c>
      <c r="BE5" s="2">
        <v>0.69997803207317322</v>
      </c>
      <c r="BF5" s="2">
        <v>0.66018839522497874</v>
      </c>
      <c r="BG5" s="2">
        <v>0.61881793967316967</v>
      </c>
      <c r="BH5" s="2">
        <v>0.5636820334472521</v>
      </c>
      <c r="BI5" s="2">
        <v>0.46689960112550627</v>
      </c>
      <c r="BJ5" s="2">
        <v>0.38656644642049542</v>
      </c>
      <c r="BK5" s="2">
        <v>0.3315289028341884</v>
      </c>
      <c r="BL5" s="2">
        <v>0.28272830131728527</v>
      </c>
      <c r="BM5" s="2">
        <v>0.32297623332133668</v>
      </c>
      <c r="BN5" s="2">
        <v>0.39567752624882135</v>
      </c>
      <c r="BO5" s="2">
        <v>0.43531593025876031</v>
      </c>
      <c r="BR5" s="2">
        <v>0.45241028306785946</v>
      </c>
      <c r="BS5" s="2">
        <v>0.45158321924306632</v>
      </c>
      <c r="BT5" s="2">
        <v>0.47022573651842464</v>
      </c>
      <c r="BU5" s="2">
        <v>0.45129583170651388</v>
      </c>
      <c r="BV5" s="2">
        <v>0.44281652215433509</v>
      </c>
      <c r="BW5" s="2">
        <v>0.43029783937676935</v>
      </c>
      <c r="BX5" s="2">
        <v>0.39086358821429246</v>
      </c>
      <c r="BY5" s="2">
        <v>0.33277068585439673</v>
      </c>
      <c r="BZ5" s="2">
        <v>0.29178221019455863</v>
      </c>
      <c r="CA5" s="2">
        <v>0.23746898121038609</v>
      </c>
      <c r="CB5" s="2">
        <v>0.20802464455468864</v>
      </c>
      <c r="CC5" s="2">
        <v>0.20205334533647165</v>
      </c>
      <c r="CD5" s="2">
        <v>0.1745374408973899</v>
      </c>
      <c r="CE5" s="2">
        <v>0.1333950252136277</v>
      </c>
      <c r="CF5" s="2">
        <v>6.3826006976559935E-2</v>
      </c>
      <c r="CG5" s="2">
        <v>-2.0513795644658911E-2</v>
      </c>
      <c r="CH5" s="2">
        <v>-0.11410760215725267</v>
      </c>
      <c r="CI5" s="2">
        <v>-0.22902500494779376</v>
      </c>
      <c r="CJ5" s="2">
        <v>-0.32004229177327981</v>
      </c>
      <c r="CK5" s="2">
        <v>-0.3997903019796879</v>
      </c>
      <c r="CL5" s="2">
        <v>-0.43070065363903803</v>
      </c>
      <c r="CM5" s="2">
        <v>-0.41486395816945076</v>
      </c>
      <c r="CN5" s="2">
        <v>-0.45898221909766829</v>
      </c>
      <c r="CO5" s="2">
        <v>-0.51422157222793574</v>
      </c>
      <c r="CP5" s="2">
        <v>-0.55369748732513502</v>
      </c>
      <c r="CQ5" s="2">
        <v>-0.59568972979127077</v>
      </c>
      <c r="CR5" s="2">
        <v>-0.58924885134968208</v>
      </c>
      <c r="CS5" s="2">
        <v>-0.57039466134037853</v>
      </c>
      <c r="CT5" s="2">
        <v>-0.54810967316677561</v>
      </c>
      <c r="CU5" s="2">
        <v>-0.52409148586228527</v>
      </c>
      <c r="CV5" s="2">
        <v>-0.47910468345201562</v>
      </c>
      <c r="CW5" s="2"/>
      <c r="CY5" s="3">
        <v>1.8864907206882437</v>
      </c>
      <c r="CZ5" s="3">
        <v>1.8966283513517528</v>
      </c>
      <c r="DA5" s="3">
        <v>1.9077772912526527</v>
      </c>
      <c r="DB5" s="3">
        <v>1.9180993086514608</v>
      </c>
      <c r="DC5" s="3">
        <v>1.9174942602202845</v>
      </c>
      <c r="DD5" s="3">
        <v>1.9151533851666049</v>
      </c>
      <c r="DE5" s="3">
        <v>1.910073325152337</v>
      </c>
      <c r="DF5" s="3">
        <v>1.9037654435104807</v>
      </c>
      <c r="DG5" s="3">
        <v>1.8989859077308613</v>
      </c>
      <c r="DH5" s="3">
        <v>1.8899411418330114</v>
      </c>
      <c r="DI5" s="3">
        <v>1.8797111929874957</v>
      </c>
      <c r="DJ5" s="3">
        <v>1.8654190423179333</v>
      </c>
      <c r="DK5" s="3">
        <v>1.8688639901025663</v>
      </c>
      <c r="DL5" s="3">
        <v>1.8718693636140351</v>
      </c>
      <c r="DM5" s="3">
        <v>1.8816545185713545</v>
      </c>
      <c r="DN5" s="3">
        <v>1.8876886917577096</v>
      </c>
      <c r="DO5" s="3">
        <v>1.8701403738810223</v>
      </c>
      <c r="DP5" s="3">
        <v>1.8458672920610244</v>
      </c>
      <c r="DQ5" s="3">
        <v>1.8114688034797064</v>
      </c>
      <c r="DR5" s="3">
        <v>1.7810943272571551</v>
      </c>
      <c r="DS5" s="3">
        <v>1.7325610736247918</v>
      </c>
      <c r="DT5" s="3">
        <v>1.679409859976327</v>
      </c>
      <c r="DU5" s="3">
        <v>1.6302565111854621</v>
      </c>
      <c r="DV5" s="3">
        <v>1.5858243348174137</v>
      </c>
      <c r="DW5" s="3">
        <v>1.5591264663947197</v>
      </c>
      <c r="DX5" s="3">
        <v>1.5381318551023229</v>
      </c>
      <c r="DY5" s="3">
        <v>1.5230763425034908</v>
      </c>
      <c r="DZ5" s="3">
        <v>1.5011953311770494</v>
      </c>
      <c r="EA5" s="3">
        <v>1.4779828249711138</v>
      </c>
      <c r="EB5" s="3">
        <v>1.4408312580732459</v>
      </c>
      <c r="EC5" s="3">
        <v>1.4043782654700359</v>
      </c>
      <c r="EF5" s="3">
        <v>0.56407900094511254</v>
      </c>
      <c r="EG5" s="3">
        <v>0.72011913735728328</v>
      </c>
      <c r="EH5" s="3">
        <v>0.84803718460256938</v>
      </c>
      <c r="EI5" s="3">
        <v>1.0440385184669232</v>
      </c>
      <c r="EJ5" s="3">
        <v>1.0701192438330793</v>
      </c>
      <c r="EK5" s="3">
        <v>1.1103861714266998</v>
      </c>
      <c r="EL5" s="3">
        <v>1.1528809934497228</v>
      </c>
      <c r="EM5" s="3">
        <v>1.196757293537325</v>
      </c>
      <c r="EN5" s="3">
        <v>1.3125669851549493</v>
      </c>
      <c r="EO5" s="3">
        <v>1.4691296560909848</v>
      </c>
      <c r="EP5" s="3">
        <v>1.6059588556415638</v>
      </c>
      <c r="EQ5" s="3">
        <v>1.6544804031145215</v>
      </c>
      <c r="ER5" s="3">
        <v>1.5861818668278591</v>
      </c>
      <c r="ES5" s="3">
        <v>1.6043527717703874</v>
      </c>
      <c r="ET5" s="3">
        <v>1.6748305452502554</v>
      </c>
      <c r="EU5" s="3">
        <v>1.6724510425401546</v>
      </c>
      <c r="EV5" s="3">
        <v>1.6739991770707747</v>
      </c>
      <c r="EW5" s="3">
        <v>1.6290252421619307</v>
      </c>
      <c r="EX5" s="3">
        <v>1.5689364922722389</v>
      </c>
      <c r="EY5" s="3">
        <v>1.5314292539834813</v>
      </c>
      <c r="EZ5" s="3">
        <v>1.508049177600054</v>
      </c>
      <c r="FA5" s="3">
        <v>1.437809817278658</v>
      </c>
      <c r="FB5" s="3">
        <v>1.376263412928264</v>
      </c>
      <c r="FC5" s="3">
        <v>1.3894383515890789</v>
      </c>
      <c r="FD5" s="3">
        <v>1.407208629409006</v>
      </c>
      <c r="FE5" s="3">
        <v>1.4992603849383719</v>
      </c>
      <c r="FF5" s="3">
        <v>1.5658069772473062</v>
      </c>
      <c r="FG5" s="3">
        <v>1.5646449540491361</v>
      </c>
      <c r="FH5" s="3">
        <v>1.5816991666559466</v>
      </c>
      <c r="FI5" s="3">
        <v>1.4806567137850153</v>
      </c>
      <c r="FJ5" s="3">
        <v>1.3700936101085854</v>
      </c>
    </row>
    <row r="6" spans="1:167">
      <c r="A6" s="1" t="s">
        <v>146</v>
      </c>
      <c r="B6" s="1" t="s">
        <v>61</v>
      </c>
      <c r="C6" s="3">
        <v>-3.5552796466275258</v>
      </c>
      <c r="D6" s="3">
        <v>-3.5677862130421998</v>
      </c>
      <c r="E6" s="3">
        <v>-3.6059242425043827</v>
      </c>
      <c r="F6" s="3">
        <v>-3.5115673175891522</v>
      </c>
      <c r="G6" s="3">
        <v>-3.9242699093377036</v>
      </c>
      <c r="H6" s="3">
        <v>-4.3568128809572499</v>
      </c>
      <c r="I6" s="3">
        <v>-4.7666548613617978</v>
      </c>
      <c r="J6" s="3">
        <v>-5.1384984480136069</v>
      </c>
      <c r="K6" s="3">
        <v>-4.9690350966907371</v>
      </c>
      <c r="L6" s="3">
        <v>-5.0377694840335563</v>
      </c>
      <c r="M6" s="3">
        <v>-5.3080580433693338</v>
      </c>
      <c r="N6" s="3">
        <v>-5.8713385514672547</v>
      </c>
      <c r="O6" s="3">
        <v>-5.8414907968000405</v>
      </c>
      <c r="P6" s="3">
        <v>-5.5939013243117808</v>
      </c>
      <c r="Q6" s="3">
        <v>-5.2238406927418692</v>
      </c>
      <c r="R6" s="3">
        <v>-4.6469690273985167</v>
      </c>
      <c r="S6" s="3">
        <v>-5.001380462160335</v>
      </c>
      <c r="T6" s="3">
        <v>-5.3872793875398131</v>
      </c>
      <c r="U6" s="3">
        <v>-5.5974357120315972</v>
      </c>
      <c r="V6" s="3">
        <v>-5.7402859076291275</v>
      </c>
      <c r="W6" s="3">
        <v>-5.6049259926893678</v>
      </c>
      <c r="X6" s="3">
        <v>-5.5277827931808288</v>
      </c>
      <c r="Y6" s="3">
        <v>-5.4842678159642499</v>
      </c>
      <c r="Z6" s="3">
        <v>-5.4665616164978195</v>
      </c>
      <c r="AA6" s="3">
        <v>-5.1829826311239717</v>
      </c>
      <c r="AB6" s="3">
        <v>-5.0023557016148628</v>
      </c>
      <c r="AC6" s="3">
        <v>-4.7490696472189793</v>
      </c>
      <c r="AD6" s="3">
        <v>-4.540080027101129</v>
      </c>
      <c r="AE6" s="3">
        <v>-4.4200961398473657</v>
      </c>
      <c r="AF6" s="3">
        <v>-3.9237011416708456</v>
      </c>
      <c r="AG6" s="3">
        <v>-3.5963713283938499</v>
      </c>
      <c r="AH6" s="3">
        <v>-3.1201258112814338</v>
      </c>
      <c r="AK6" s="2">
        <v>-6.5449782318963843</v>
      </c>
      <c r="AL6" s="2">
        <v>-6.9907501240321439</v>
      </c>
      <c r="AM6" s="2">
        <v>-6.6592014317298656</v>
      </c>
      <c r="AN6" s="2">
        <v>-6.4719498654421583</v>
      </c>
      <c r="AO6" s="2">
        <v>-5.4660661938564132</v>
      </c>
      <c r="AP6" s="2">
        <v>-6.8345464902841941</v>
      </c>
      <c r="AQ6" s="2">
        <v>-7.1880348004288868</v>
      </c>
      <c r="AR6" s="2">
        <v>-6.7582946797455197</v>
      </c>
      <c r="AS6" s="2">
        <v>-7.1918843810447299</v>
      </c>
      <c r="AT6" s="2">
        <v>-6.7951365780703981</v>
      </c>
      <c r="AU6" s="2">
        <v>-7.0457578634857718</v>
      </c>
      <c r="AV6" s="2">
        <v>-6.6399930190984273</v>
      </c>
      <c r="AW6" s="2">
        <v>-6.0739551108757652</v>
      </c>
      <c r="AX6" s="2">
        <v>-6.1885109113881596</v>
      </c>
      <c r="AY6" s="2">
        <v>-6.0559718350680676</v>
      </c>
      <c r="AZ6" s="2">
        <v>-6.9090710299978078</v>
      </c>
      <c r="BA6" s="2">
        <v>-7.0197083452446023</v>
      </c>
      <c r="BB6" s="2">
        <v>-6.8765560647924184</v>
      </c>
      <c r="BC6" s="2">
        <v>-6.8175288732259487</v>
      </c>
      <c r="BD6" s="2">
        <v>-6.7145051973095065</v>
      </c>
      <c r="BE6" s="2">
        <v>-7.1269945879016632</v>
      </c>
      <c r="BF6" s="2">
        <v>-6.8003308261137931</v>
      </c>
      <c r="BG6" s="2">
        <v>-6.5666498692198783</v>
      </c>
      <c r="BH6" s="2">
        <v>-6.0943288949755141</v>
      </c>
      <c r="BI6" s="2">
        <v>-6.0309036376566754</v>
      </c>
      <c r="BJ6" s="2">
        <v>-5.9162035922777267</v>
      </c>
      <c r="BK6" s="2">
        <v>-6.2408192520228312</v>
      </c>
      <c r="BL6" s="2">
        <v>-6.472299145474695</v>
      </c>
      <c r="BM6" s="2">
        <v>-5.84391925816327</v>
      </c>
      <c r="BN6" s="2">
        <v>-5.2179086989555392</v>
      </c>
      <c r="BO6" s="2">
        <v>-3.6824174100460438</v>
      </c>
      <c r="BR6" s="2">
        <v>-2.7844891711177175</v>
      </c>
      <c r="BS6" s="2">
        <v>-3.0000979373975989</v>
      </c>
      <c r="BT6" s="2">
        <v>-2.6798898291696656</v>
      </c>
      <c r="BU6" s="2">
        <v>-2.9882165608342088</v>
      </c>
      <c r="BV6" s="2">
        <v>-3.3864341137142322</v>
      </c>
      <c r="BW6" s="2">
        <v>-3.7486972771595251</v>
      </c>
      <c r="BX6" s="2">
        <v>-4.0357108081552209</v>
      </c>
      <c r="BY6" s="2">
        <v>-3.3963544160653378</v>
      </c>
      <c r="BZ6" s="2">
        <v>-3.4203305283311041</v>
      </c>
      <c r="CA6" s="2">
        <v>-3.0762723664308504</v>
      </c>
      <c r="CB6" s="2">
        <v>-3.0543507195829211</v>
      </c>
      <c r="CC6" s="2">
        <v>-3.3610568958517835</v>
      </c>
      <c r="CD6" s="2">
        <v>-3.4213059400637738</v>
      </c>
      <c r="CE6" s="2">
        <v>-3.3665961895502545</v>
      </c>
      <c r="CF6" s="2">
        <v>-3.7677267768733742</v>
      </c>
      <c r="CG6" s="2">
        <v>-3.8596612835125987</v>
      </c>
      <c r="CH6" s="2">
        <v>-3.564924901596862</v>
      </c>
      <c r="CI6" s="2">
        <v>-3.6895602562653886</v>
      </c>
      <c r="CJ6" s="2">
        <v>-3.2394347953896174</v>
      </c>
      <c r="CK6" s="2">
        <v>-3.310889715688996</v>
      </c>
      <c r="CL6" s="2">
        <v>-3.3633699169682552</v>
      </c>
      <c r="CM6" s="2">
        <v>-3.2938954698995881</v>
      </c>
      <c r="CN6" s="2">
        <v>-3.4917229643037819</v>
      </c>
      <c r="CO6" s="2">
        <v>-3.303938909110784</v>
      </c>
      <c r="CP6" s="2">
        <v>-3.3395345491055006</v>
      </c>
      <c r="CQ6" s="2">
        <v>-3.3778430557580865</v>
      </c>
      <c r="CR6" s="2">
        <v>-3.2507890836517719</v>
      </c>
      <c r="CS6" s="2">
        <v>-3.2910953031282864</v>
      </c>
      <c r="CT6" s="2">
        <v>-3.0785505684447498</v>
      </c>
      <c r="CU6" s="2">
        <v>-2.8710479836685265</v>
      </c>
      <c r="CV6" s="2">
        <v>-2.8323614213305972</v>
      </c>
      <c r="CW6" s="2"/>
      <c r="CY6" s="3">
        <v>-3.4008332000683041</v>
      </c>
      <c r="CZ6" s="3">
        <v>-3.0862087831183862</v>
      </c>
      <c r="DA6" s="3">
        <v>-2.7833877867223547</v>
      </c>
      <c r="DB6" s="3">
        <v>-2.5632415341033488</v>
      </c>
      <c r="DC6" s="3">
        <v>-2.5888846842485997</v>
      </c>
      <c r="DD6" s="3">
        <v>-2.6241591279668253</v>
      </c>
      <c r="DE6" s="3">
        <v>-2.6700077538937883</v>
      </c>
      <c r="DF6" s="3">
        <v>-2.6892653589423876</v>
      </c>
      <c r="DG6" s="3">
        <v>-3.1063562086830832</v>
      </c>
      <c r="DH6" s="3">
        <v>-3.5043622927171705</v>
      </c>
      <c r="DI6" s="3">
        <v>-3.892743348885328</v>
      </c>
      <c r="DJ6" s="3">
        <v>-4.2636358621796324</v>
      </c>
      <c r="DK6" s="3">
        <v>-4.2698896515943652</v>
      </c>
      <c r="DL6" s="3">
        <v>-4.2804901345413855</v>
      </c>
      <c r="DM6" s="3">
        <v>-4.2794482956754765</v>
      </c>
      <c r="DN6" s="3">
        <v>-4.2812286015681389</v>
      </c>
      <c r="DO6" s="3">
        <v>-4.1721249701299579</v>
      </c>
      <c r="DP6" s="3">
        <v>-4.0419424897502338</v>
      </c>
      <c r="DQ6" s="3">
        <v>-3.9470044178952906</v>
      </c>
      <c r="DR6" s="3">
        <v>-3.8368765548790233</v>
      </c>
      <c r="DS6" s="3">
        <v>-3.7579905048503766</v>
      </c>
      <c r="DT6" s="3">
        <v>-3.6698556282660779</v>
      </c>
      <c r="DU6" s="3">
        <v>-3.5673808441183859</v>
      </c>
      <c r="DV6" s="3">
        <v>-3.5052594533296841</v>
      </c>
      <c r="DW6" s="3">
        <v>-3.5604146366974398</v>
      </c>
      <c r="DX6" s="3">
        <v>-3.6269018608784758</v>
      </c>
      <c r="DY6" s="3">
        <v>-3.6913522343161196</v>
      </c>
      <c r="DZ6" s="3">
        <v>-3.7191632255617626</v>
      </c>
      <c r="EA6" s="3">
        <v>-3.5149169254799202</v>
      </c>
      <c r="EB6" s="3">
        <v>-3.3898045110475414</v>
      </c>
      <c r="EC6" s="3">
        <v>-3.1792588856420743</v>
      </c>
      <c r="EF6" s="3">
        <v>-9.2942288367645037E-2</v>
      </c>
      <c r="EG6" s="3">
        <v>-0.25827802393778382</v>
      </c>
      <c r="EH6" s="3">
        <v>-0.35856990679476353</v>
      </c>
      <c r="EI6" s="3">
        <v>-0.2836993052048688</v>
      </c>
      <c r="EJ6" s="3">
        <v>-0.80461080761695469</v>
      </c>
      <c r="EK6" s="3">
        <v>-1.1963779708119269</v>
      </c>
      <c r="EL6" s="3">
        <v>-1.3267803695882301</v>
      </c>
      <c r="EM6" s="3">
        <v>-0.65641670196679747</v>
      </c>
      <c r="EN6" s="3">
        <v>-0.29494642816422401</v>
      </c>
      <c r="EO6" s="3">
        <v>-0.84370534646295481</v>
      </c>
      <c r="EP6" s="3">
        <v>-1.1654349784216349</v>
      </c>
      <c r="EQ6" s="3">
        <v>-1.9515088696434035</v>
      </c>
      <c r="ER6" s="3">
        <v>-2.1939364511541948</v>
      </c>
      <c r="ES6" s="3">
        <v>-2.3909514430793948</v>
      </c>
      <c r="ET6" s="3">
        <v>-2.7512500907820097</v>
      </c>
      <c r="EU6" s="3">
        <v>-2.4852430790364108</v>
      </c>
      <c r="EV6" s="3">
        <v>-2.749159087181583</v>
      </c>
      <c r="EW6" s="3">
        <v>-3.1456085882364224</v>
      </c>
      <c r="EX6" s="3">
        <v>-2.9606563805096777</v>
      </c>
      <c r="EY6" s="3">
        <v>-2.8821414307097455</v>
      </c>
      <c r="EZ6" s="3">
        <v>-3.0443752646023641</v>
      </c>
      <c r="FA6" s="3">
        <v>-2.5256871373656384</v>
      </c>
      <c r="FB6" s="3">
        <v>-2.8275929986474013</v>
      </c>
      <c r="FC6" s="3">
        <v>-3.1175685000002442</v>
      </c>
      <c r="FD6" s="3">
        <v>-2.7979211004088556</v>
      </c>
      <c r="FE6" s="3">
        <v>-2.7445220055464081</v>
      </c>
      <c r="FF6" s="3">
        <v>-2.7852832464131017</v>
      </c>
      <c r="FG6" s="3">
        <v>-2.9069592974639353</v>
      </c>
      <c r="FH6" s="3">
        <v>-2.8094256105031423</v>
      </c>
      <c r="FI6" s="3">
        <v>-2.6890238995552167</v>
      </c>
      <c r="FJ6" s="3">
        <v>-2.8700722232366291</v>
      </c>
    </row>
    <row r="7" spans="1:167">
      <c r="A7" s="1" t="s">
        <v>147</v>
      </c>
      <c r="B7" s="1" t="s">
        <v>62</v>
      </c>
      <c r="C7" s="3">
        <v>-2.5570073430422875</v>
      </c>
      <c r="D7" s="3">
        <v>-2.4950525479243457</v>
      </c>
      <c r="E7" s="3">
        <v>-2.438700109384591</v>
      </c>
      <c r="F7" s="3">
        <v>-2.3642040066513013</v>
      </c>
      <c r="G7" s="3">
        <v>-2.2943030072565334</v>
      </c>
      <c r="H7" s="3">
        <v>-2.2197355284681115</v>
      </c>
      <c r="I7" s="3">
        <v>-2.1615834118960264</v>
      </c>
      <c r="J7" s="3">
        <v>-2.107180096414718</v>
      </c>
      <c r="K7" s="3">
        <v>-2.0553271473174877</v>
      </c>
      <c r="L7" s="3">
        <v>-1.9714637809828559</v>
      </c>
      <c r="M7" s="3">
        <v>-1.8676216743335323</v>
      </c>
      <c r="N7" s="3">
        <v>-1.7576402640196935</v>
      </c>
      <c r="O7" s="3">
        <v>-1.6670402466335044</v>
      </c>
      <c r="P7" s="3">
        <v>-1.558981402906606</v>
      </c>
      <c r="Q7" s="3">
        <v>-1.4593440818353245</v>
      </c>
      <c r="R7" s="3">
        <v>-1.3874418849239161</v>
      </c>
      <c r="S7" s="3">
        <v>-1.3029358715394181</v>
      </c>
      <c r="T7" s="3">
        <v>-1.2403638102156183</v>
      </c>
      <c r="U7" s="3">
        <v>-1.1618915505110539</v>
      </c>
      <c r="V7" s="3">
        <v>-1.0675864669065984</v>
      </c>
      <c r="W7" s="3">
        <v>-0.97901032972898627</v>
      </c>
      <c r="X7" s="3">
        <v>-0.90545587017175144</v>
      </c>
      <c r="Y7" s="3">
        <v>-0.85458823171791676</v>
      </c>
      <c r="Z7" s="3">
        <v>-0.80672390957798013</v>
      </c>
      <c r="AA7" s="3">
        <v>-0.77469576256301187</v>
      </c>
      <c r="AB7" s="3">
        <v>-0.73136332103693247</v>
      </c>
      <c r="AC7" s="3">
        <v>-0.70077346582263789</v>
      </c>
      <c r="AD7" s="3">
        <v>-0.67226040710321278</v>
      </c>
      <c r="AE7" s="3">
        <v>-0.64211515980505218</v>
      </c>
      <c r="AF7" s="3">
        <v>-0.64904472677502512</v>
      </c>
      <c r="AG7" s="3">
        <v>-0.64229536706435642</v>
      </c>
      <c r="AH7" s="3">
        <v>-0.62537042017140143</v>
      </c>
      <c r="AK7" s="2">
        <f t="shared" ref="AK7:AP7" si="0">+AK8-AK5-AK6-AK9</f>
        <v>-0.12690064669807438</v>
      </c>
      <c r="AL7" s="2">
        <f t="shared" si="0"/>
        <v>-0.17122031466240278</v>
      </c>
      <c r="AM7" s="2">
        <f t="shared" si="0"/>
        <v>-0.1302988835797258</v>
      </c>
      <c r="AN7" s="2">
        <f t="shared" si="0"/>
        <v>-0.13756892560739425</v>
      </c>
      <c r="AO7" s="2">
        <f t="shared" si="0"/>
        <v>-8.4855824020134085E-2</v>
      </c>
      <c r="AP7" s="2">
        <f t="shared" si="0"/>
        <v>-6.1396290904488948E-2</v>
      </c>
      <c r="AQ7" s="2">
        <f t="shared" ref="AQ7" si="1">+AQ8-AQ5-AQ6-AQ9</f>
        <v>-6.4358347277642169E-2</v>
      </c>
      <c r="AR7" s="2">
        <f t="shared" ref="AR7" si="2">+AR8-AR5-AR6-AR9</f>
        <v>-5.3924923326490737E-2</v>
      </c>
      <c r="AS7" s="2">
        <f t="shared" ref="AS7" si="3">+AS8-AS5-AS6-AS9</f>
        <v>1.3432731380361163E-2</v>
      </c>
      <c r="AT7" s="2">
        <f t="shared" ref="AT7" si="4">+AT8-AT5-AT6-AT9</f>
        <v>0.17822805824122151</v>
      </c>
      <c r="AU7" s="2">
        <f t="shared" ref="AU7" si="5">+AU8-AU5-AU6-AU9</f>
        <v>0.1482620724679003</v>
      </c>
      <c r="AV7" s="2">
        <f t="shared" ref="AV7:AZ7" si="6">+AV8-AV5-AV6-AV9</f>
        <v>0.20895536468135489</v>
      </c>
      <c r="AW7" s="2">
        <f t="shared" si="6"/>
        <v>0.23521037132001205</v>
      </c>
      <c r="AX7" s="2">
        <f t="shared" si="6"/>
        <v>0.42255545002642109</v>
      </c>
      <c r="AY7" s="2">
        <f t="shared" si="6"/>
        <v>0.6254137932014312</v>
      </c>
      <c r="AZ7" s="2">
        <f t="shared" si="6"/>
        <v>0.65121962078785378</v>
      </c>
      <c r="BA7" s="2">
        <f t="shared" ref="BA7" si="7">+BA8-BA5-BA6-BA9</f>
        <v>0.67310516077009885</v>
      </c>
      <c r="BB7" s="2">
        <f t="shared" ref="BB7" si="8">+BB8-BB5-BB6-BB9</f>
        <v>0.72209605172899016</v>
      </c>
      <c r="BC7" s="2">
        <f t="shared" ref="BC7" si="9">+BC8-BC5-BC6-BC9</f>
        <v>0.62380426432063119</v>
      </c>
      <c r="BD7" s="2">
        <f t="shared" ref="BD7" si="10">+BD8-BD5-BD6-BD9</f>
        <v>0.75394292397973628</v>
      </c>
      <c r="BE7" s="2">
        <f t="shared" ref="BE7" si="11">+BE8-BE5-BE6-BE9</f>
        <v>0.71415733029776507</v>
      </c>
      <c r="BF7" s="2">
        <f t="shared" ref="BF7:BG7" si="12">+BF8-BF5-BF6-BF9</f>
        <v>0.76734092411736887</v>
      </c>
      <c r="BG7" s="2">
        <f t="shared" si="12"/>
        <v>0.66853838216591044</v>
      </c>
      <c r="BH7" s="2">
        <f t="shared" ref="BH7:BK7" si="13">+BH8-BH5-BH6-BH9</f>
        <v>0.52882830293629568</v>
      </c>
      <c r="BI7" s="2">
        <f t="shared" si="13"/>
        <v>0.44628593220164303</v>
      </c>
      <c r="BJ7" s="2">
        <f t="shared" si="13"/>
        <v>0.35358264590134852</v>
      </c>
      <c r="BK7" s="2">
        <f t="shared" si="13"/>
        <v>0.31649450540466106</v>
      </c>
      <c r="BL7" s="2">
        <f t="shared" ref="BL7:BO7" si="14">+BL8-BL5-BL6-BL9</f>
        <v>0.30657178092932336</v>
      </c>
      <c r="BM7" s="2">
        <f t="shared" si="14"/>
        <v>0.28863029462861467</v>
      </c>
      <c r="BN7" s="2">
        <f t="shared" si="14"/>
        <v>0.25406662211766456</v>
      </c>
      <c r="BO7" s="2">
        <f t="shared" si="14"/>
        <v>0.32704219760511433</v>
      </c>
      <c r="BR7" s="2">
        <f t="shared" ref="BR7" si="15">+BR8-BR9-BR6-BR5</f>
        <v>-1.2666718956580398</v>
      </c>
      <c r="BS7" s="2">
        <f t="shared" ref="BS7" si="16">+BS8-BS9-BS6-BS5</f>
        <v>-1.2729311234847756</v>
      </c>
      <c r="BT7" s="2">
        <f t="shared" ref="BT7" si="17">+BT8-BT9-BT6-BT5</f>
        <v>-1.2389993678261133</v>
      </c>
      <c r="BU7" s="2">
        <f t="shared" ref="BU7" si="18">+BU8-BU9-BU6-BU5</f>
        <v>-1.175413093185913</v>
      </c>
      <c r="BV7" s="2">
        <f t="shared" ref="BV7" si="19">+BV8-BV9-BV6-BV5</f>
        <v>-1.1150078112157797</v>
      </c>
      <c r="BW7" s="2">
        <f t="shared" ref="BW7" si="20">+BW8-BW9-BW6-BW5</f>
        <v>-1.0478932825421148</v>
      </c>
      <c r="BX7" s="2">
        <f t="shared" ref="BX7" si="21">+BX8-BX9-BX6-BX5</f>
        <v>-1.0042066521559945</v>
      </c>
      <c r="BY7" s="2">
        <f t="shared" ref="BY7" si="22">+BY8-BY9-BY6-BY5</f>
        <v>-0.98603522326474724</v>
      </c>
      <c r="BZ7" s="2">
        <f t="shared" ref="BZ7" si="23">+BZ8-BZ9-BZ6-BZ5</f>
        <v>-0.96424675303923602</v>
      </c>
      <c r="CA7" s="2">
        <f t="shared" ref="CA7" si="24">+CA8-CA9-CA6-CA5</f>
        <v>-0.92319642785616107</v>
      </c>
      <c r="CB7" s="2">
        <f t="shared" ref="CB7" si="25">+CB8-CB9-CB6-CB5</f>
        <v>-0.88014242141442123</v>
      </c>
      <c r="CC7" s="2">
        <f t="shared" ref="CC7" si="26">+CC8-CC9-CC6-CC5</f>
        <v>-0.83103297710441648</v>
      </c>
      <c r="CD7" s="2">
        <f t="shared" ref="CD7" si="27">+CD8-CD9-CD6-CD5</f>
        <v>-0.78436032900016817</v>
      </c>
      <c r="CE7" s="2">
        <f t="shared" ref="CE7" si="28">+CE8-CE9-CE6-CE5</f>
        <v>-0.75485091454308051</v>
      </c>
      <c r="CF7" s="2">
        <f t="shared" ref="CF7" si="29">+CF8-CF9-CF6-CF5</f>
        <v>-0.72983855278338128</v>
      </c>
      <c r="CG7" s="2">
        <f t="shared" ref="CG7" si="30">+CG8-CG9-CG6-CG5</f>
        <v>-0.70870948788807853</v>
      </c>
      <c r="CH7" s="2">
        <f t="shared" ref="CH7" si="31">+CH8-CH9-CH6-CH5</f>
        <v>-0.68828122519212398</v>
      </c>
      <c r="CI7" s="2">
        <f t="shared" ref="CI7" si="32">+CI8-CI9-CI6-CI5</f>
        <v>-0.6771232662223059</v>
      </c>
      <c r="CJ7" s="2">
        <f t="shared" ref="CJ7" si="33">+CJ8-CJ9-CJ6-CJ5</f>
        <v>-0.65892093190308765</v>
      </c>
      <c r="CK7" s="2">
        <f t="shared" ref="CK7:CL7" si="34">+CK8-CK9-CK6-CK5</f>
        <v>-0.63807378855991315</v>
      </c>
      <c r="CL7" s="2">
        <f t="shared" si="34"/>
        <v>-0.62059022545310438</v>
      </c>
      <c r="CM7" s="2">
        <f t="shared" ref="CM7" si="35">+CM8-CM9-CM6-CM5</f>
        <v>-0.58568057272420726</v>
      </c>
      <c r="CN7" s="2">
        <f t="shared" ref="CN7:CR7" si="36">+CN8-CN9-CN6-CN5</f>
        <v>-0.54323520043533735</v>
      </c>
      <c r="CO7" s="2">
        <f t="shared" si="36"/>
        <v>-0.50029599389444801</v>
      </c>
      <c r="CP7" s="2">
        <f t="shared" si="36"/>
        <v>-0.45156721966195423</v>
      </c>
      <c r="CQ7" s="2">
        <f t="shared" si="36"/>
        <v>-0.39428671243056923</v>
      </c>
      <c r="CR7" s="2">
        <f t="shared" si="36"/>
        <v>-0.35678971985974228</v>
      </c>
      <c r="CS7" s="2">
        <f t="shared" ref="CS7:CV7" si="37">+CS8-CS9-CS6-CS5</f>
        <v>-0.32349536526163525</v>
      </c>
      <c r="CT7" s="2">
        <f t="shared" si="37"/>
        <v>-0.31253463042227669</v>
      </c>
      <c r="CU7" s="2">
        <f t="shared" si="37"/>
        <v>-0.3137222149987996</v>
      </c>
      <c r="CV7" s="2">
        <f t="shared" si="37"/>
        <v>-0.29846924334475422</v>
      </c>
      <c r="CW7" s="2"/>
      <c r="CY7" s="3">
        <f t="shared" ref="CY7:DE7" si="38">+CY8-CY9-CY5-CY6</f>
        <v>-1.5720756005734859E-2</v>
      </c>
      <c r="CZ7" s="3">
        <f t="shared" si="38"/>
        <v>-5.8763057894445581E-2</v>
      </c>
      <c r="DA7" s="3">
        <f t="shared" si="38"/>
        <v>-9.2424803799387778E-2</v>
      </c>
      <c r="DB7" s="3">
        <f t="shared" si="38"/>
        <v>-0.15500606457869681</v>
      </c>
      <c r="DC7" s="3">
        <f t="shared" si="38"/>
        <v>-0.2279865909118266</v>
      </c>
      <c r="DD7" s="3">
        <f t="shared" si="38"/>
        <v>-0.31653229560392493</v>
      </c>
      <c r="DE7" s="3">
        <f t="shared" si="38"/>
        <v>-0.37910860602954477</v>
      </c>
      <c r="DF7" s="3">
        <f>+DF8-DF9-DF5-DF6</f>
        <v>-0.40238678692380692</v>
      </c>
      <c r="DG7" s="3">
        <f t="shared" ref="DG7" si="39">+DG8-DG9-DG5-DG6</f>
        <v>-0.33573446951874164</v>
      </c>
      <c r="DH7" s="3">
        <f t="shared" ref="DH7" si="40">+DH8-DH9-DH5-DH6</f>
        <v>-0.33247536005307188</v>
      </c>
      <c r="DI7" s="3">
        <f t="shared" ref="DI7" si="41">+DI8-DI9-DI5-DI6</f>
        <v>-0.35484473636383296</v>
      </c>
      <c r="DJ7" s="3">
        <f>+DJ8-DJ9-DJ5-DJ6</f>
        <v>-0.3234395920148021</v>
      </c>
      <c r="DK7" s="3">
        <f t="shared" ref="DK7" si="42">+DK8-DK9-DK5-DK6</f>
        <v>-0.37414694496547884</v>
      </c>
      <c r="DL7" s="3">
        <f>+DL8-DL9-DL5-DL6</f>
        <v>-0.35799966755401602</v>
      </c>
      <c r="DM7" s="3">
        <f>+DM8-DM9-DM5-DM6</f>
        <v>-0.38103658793314032</v>
      </c>
      <c r="DN7" s="3">
        <f t="shared" ref="DN7" si="43">+DN8-DN9-DN5-DN6</f>
        <v>-0.44551920692399261</v>
      </c>
      <c r="DO7" s="3">
        <f>+DO8-DO9-DO5-DO6</f>
        <v>-0.47853339623913183</v>
      </c>
      <c r="DP7" s="3">
        <f t="shared" ref="DP7" si="44">+DP8-DP9-DP5-DP6</f>
        <v>-0.52009754405792474</v>
      </c>
      <c r="DQ7" s="3">
        <f t="shared" ref="DQ7" si="45">+DQ8-DQ9-DQ5-DQ6</f>
        <v>-0.49783656062839743</v>
      </c>
      <c r="DR7" s="3">
        <f t="shared" ref="DR7" si="46">+DR8-DR9-DR5-DR6</f>
        <v>-0.49602341353541801</v>
      </c>
      <c r="DS7" s="3">
        <f t="shared" ref="DS7:DY7" si="47">+DS8-DS9-DS5-DS6</f>
        <v>-0.46763144614119279</v>
      </c>
      <c r="DT7" s="3">
        <f t="shared" si="47"/>
        <v>-0.41306580871061582</v>
      </c>
      <c r="DU7" s="3">
        <f t="shared" si="47"/>
        <v>-0.37620434026246041</v>
      </c>
      <c r="DV7" s="3">
        <f t="shared" si="47"/>
        <v>-0.3261252101826142</v>
      </c>
      <c r="DW7" s="3">
        <f t="shared" si="47"/>
        <v>-0.30101347073816509</v>
      </c>
      <c r="DX7" s="3">
        <f t="shared" si="47"/>
        <v>-0.27346983619004517</v>
      </c>
      <c r="DY7" s="3">
        <f t="shared" si="47"/>
        <v>-0.2931647016329455</v>
      </c>
      <c r="DZ7" s="3">
        <f t="shared" ref="DZ7:EC7" si="48">+DZ8-DZ9-DZ5-DZ6</f>
        <v>-0.28125439459991641</v>
      </c>
      <c r="EA7" s="3">
        <f t="shared" si="48"/>
        <v>-0.33831542178469709</v>
      </c>
      <c r="EB7" s="3">
        <f t="shared" si="48"/>
        <v>-0.38981656271193144</v>
      </c>
      <c r="EC7" s="3">
        <f t="shared" si="48"/>
        <v>-0.39692764842298001</v>
      </c>
      <c r="EF7" s="3">
        <f t="shared" ref="EF7" si="49">+EF8-EF5-EF6-EF9</f>
        <v>-1.4526341742219633</v>
      </c>
      <c r="EG7" s="3">
        <f t="shared" ref="EG7" si="50">+EG8-EG5-EG6-EG9</f>
        <v>-1.2640326524608851</v>
      </c>
      <c r="EH7" s="3">
        <f t="shared" ref="EH7" si="51">+EH8-EH5-EH6-EH9</f>
        <v>-1.3367159240307789</v>
      </c>
      <c r="EI7" s="3">
        <f t="shared" ref="EI7" si="52">+EI8-EI5-EI6-EI9</f>
        <v>-1.9849896390199731</v>
      </c>
      <c r="EJ7" s="3">
        <f t="shared" ref="EJ7" si="53">+EJ8-EJ5-EJ6-EJ9</f>
        <v>-1.4904269765416864</v>
      </c>
      <c r="EK7" s="3">
        <f t="shared" ref="EK7" si="54">+EK8-EK5-EK6-EK9</f>
        <v>-1.4849964784310723</v>
      </c>
      <c r="EL7" s="3">
        <f t="shared" ref="EL7" si="55">+EL8-EL5-EL6-EL9</f>
        <v>-1.3392065513516993</v>
      </c>
      <c r="EM7" s="3">
        <f t="shared" ref="EM7" si="56">+EM8-EM5-EM6-EM9</f>
        <v>-0.62824288876381917</v>
      </c>
      <c r="EN7" s="3">
        <f t="shared" ref="EN7" si="57">+EN8-EN5-EN6-EN9</f>
        <v>-0.40538031279827713</v>
      </c>
      <c r="EO7" s="3">
        <f t="shared" ref="EO7" si="58">+EO8-EO5-EO6-EO9</f>
        <v>-0.3417753438120299</v>
      </c>
      <c r="EP7" s="3">
        <f t="shared" ref="EP7" si="59">+EP8-EP5-EP6-EP9</f>
        <v>-0.24119238093786133</v>
      </c>
      <c r="EQ7" s="3">
        <f t="shared" ref="EQ7" si="60">+EQ8-EQ5-EQ6-EQ9</f>
        <v>-0.22878122795077138</v>
      </c>
      <c r="ER7" s="3">
        <f t="shared" ref="ER7" si="61">+ER8-ER5-ER6-ER9</f>
        <v>-0.87338786794761902</v>
      </c>
      <c r="ES7" s="3">
        <f t="shared" ref="ES7:ET7" si="62">+ES8-ES5-ES6-ES9</f>
        <v>-0.79917016026522836</v>
      </c>
      <c r="ET7" s="3">
        <f t="shared" si="62"/>
        <v>-0.76274894527810533</v>
      </c>
      <c r="EU7" s="3">
        <f t="shared" ref="EU7" si="63">+EU8-EU5-EU6-EU9</f>
        <v>-0.82843396108806622</v>
      </c>
      <c r="EV7" s="3">
        <f t="shared" ref="EV7" si="64">+EV8-EV5-EV6-EV9</f>
        <v>-0.80980839560452211</v>
      </c>
      <c r="EW7" s="3">
        <f t="shared" ref="EW7" si="65">+EW8-EW5-EW6-EW9</f>
        <v>-0.77197313806544621</v>
      </c>
      <c r="EX7" s="3">
        <f t="shared" ref="EX7" si="66">+EX8-EX5-EX6-EX9</f>
        <v>-0.73717945207430002</v>
      </c>
      <c r="EY7" s="3">
        <f t="shared" ref="EY7" si="67">+EY8-EY5-EY6-EY9</f>
        <v>-0.60235470778917799</v>
      </c>
      <c r="EZ7" s="3">
        <f>+EZ8-EZ5-EZ6-EZ9</f>
        <v>-0.56411644399697525</v>
      </c>
      <c r="FA7" s="3">
        <f t="shared" ref="FA7" si="68">+FA8-FA5-FA6-FA9</f>
        <v>-0.58500716251172347</v>
      </c>
      <c r="FB7" s="3">
        <f t="shared" ref="FB7:FF7" si="69">+FB8-FB5-FB6-FB9</f>
        <v>-0.56530757032806045</v>
      </c>
      <c r="FC7" s="3">
        <f t="shared" si="69"/>
        <v>-0.54446931357451867</v>
      </c>
      <c r="FD7" s="3">
        <f t="shared" si="69"/>
        <v>-0.5660484123886147</v>
      </c>
      <c r="FE7" s="3">
        <f t="shared" si="69"/>
        <v>-0.52506556854440145</v>
      </c>
      <c r="FF7" s="3">
        <f t="shared" si="69"/>
        <v>-0.52511173814378975</v>
      </c>
      <c r="FG7" s="3">
        <f t="shared" ref="FG7:FJ7" si="70">+FG8-FG5-FG6-FG9</f>
        <v>-0.50315513293032577</v>
      </c>
      <c r="FH7" s="3">
        <f t="shared" si="70"/>
        <v>-0.49077120365363675</v>
      </c>
      <c r="FI7" s="3">
        <f t="shared" si="70"/>
        <v>-0.47910954186343468</v>
      </c>
      <c r="FJ7" s="3">
        <f t="shared" si="70"/>
        <v>-0.50390229924971219</v>
      </c>
    </row>
    <row r="8" spans="1:167">
      <c r="A8" s="1" t="s">
        <v>138</v>
      </c>
      <c r="B8" s="1" t="s">
        <v>64</v>
      </c>
      <c r="C8" s="3">
        <f t="shared" ref="C8:G8" si="71">+C5+C6+C7+C9</f>
        <v>-5.2134588288094745</v>
      </c>
      <c r="D8" s="3">
        <f t="shared" si="71"/>
        <v>-4.8656315572557887</v>
      </c>
      <c r="E8" s="3">
        <f t="shared" si="71"/>
        <v>-4.5989517282163783</v>
      </c>
      <c r="F8" s="3">
        <f t="shared" si="71"/>
        <v>-4.2380316078949614</v>
      </c>
      <c r="G8" s="3">
        <f t="shared" si="71"/>
        <v>-4.5751963617118445</v>
      </c>
      <c r="H8" s="3">
        <f>+H5+H6+H7+H9</f>
        <v>-4.9871456065651216</v>
      </c>
      <c r="I8" s="3">
        <f t="shared" ref="I8" si="72">+I5+I6+I7+I9</f>
        <v>-5.37464364316354</v>
      </c>
      <c r="J8" s="3">
        <f t="shared" ref="J8" si="73">+J5+J6+J7+J9</f>
        <v>-5.6091996070942267</v>
      </c>
      <c r="K8" s="3">
        <f t="shared" ref="K8" si="74">+K5+K6+K7+K9</f>
        <v>-5.3179276842056602</v>
      </c>
      <c r="L8" s="3">
        <f t="shared" ref="L8" si="75">+L5+L6+L7+L9</f>
        <v>-5.2234400179382758</v>
      </c>
      <c r="M8" s="3">
        <f t="shared" ref="M8" si="76">+M5+M6+M7+M9</f>
        <v>-5.2890644508487377</v>
      </c>
      <c r="N8" s="3">
        <f t="shared" ref="N8" si="77">+N5+N6+N7+N9</f>
        <v>-5.6978764749840423</v>
      </c>
      <c r="O8" s="3">
        <f t="shared" ref="O8" si="78">+O5+O6+O7+O9</f>
        <v>-5.3820041602683766</v>
      </c>
      <c r="P8" s="3">
        <f t="shared" ref="P8" si="79">+P5+P6+P7+P9</f>
        <v>-4.8749460897760093</v>
      </c>
      <c r="Q8" s="3">
        <f t="shared" ref="Q8" si="80">+Q5+Q6+Q7+Q9</f>
        <v>-4.3330845022473596</v>
      </c>
      <c r="R8" s="3">
        <f t="shared" ref="R8" si="81">+R5+R6+R7+R9</f>
        <v>-3.6449784037982655</v>
      </c>
      <c r="S8" s="3">
        <f t="shared" ref="S8" si="82">+S5+S6+S7+S9</f>
        <v>-4.0583103219114625</v>
      </c>
      <c r="T8" s="3">
        <f t="shared" ref="T8" si="83">+T5+T6+T7+T9</f>
        <v>-4.512399710369106</v>
      </c>
      <c r="U8" s="3">
        <f t="shared" ref="U8" si="84">+U5+U6+U7+U9</f>
        <v>-4.7300047069407762</v>
      </c>
      <c r="V8" s="3">
        <f>+V5+V6+V7+V9</f>
        <v>-4.9216418045240076</v>
      </c>
      <c r="W8" s="3">
        <f t="shared" ref="W8:Z8" si="85">+W5+W6+W7+W9</f>
        <v>-4.7993004148258889</v>
      </c>
      <c r="X8" s="3">
        <f t="shared" si="85"/>
        <v>-4.6966123877389068</v>
      </c>
      <c r="Y8" s="3">
        <f t="shared" si="85"/>
        <v>-4.6733101802622521</v>
      </c>
      <c r="Z8" s="3">
        <f t="shared" si="85"/>
        <v>-4.601080712144582</v>
      </c>
      <c r="AA8" s="3">
        <f t="shared" ref="AA8:AD8" si="86">+AA5+AA6+AA7+AA9</f>
        <v>-4.2624584124564953</v>
      </c>
      <c r="AB8" s="3">
        <f t="shared" si="86"/>
        <v>-4.0223531154409766</v>
      </c>
      <c r="AC8" s="3">
        <f t="shared" si="86"/>
        <v>-3.7047251697032948</v>
      </c>
      <c r="AD8" s="3">
        <f t="shared" si="86"/>
        <v>-3.4748517431750647</v>
      </c>
      <c r="AE8" s="3">
        <f t="shared" ref="AE8:AH8" si="87">+AE5+AE6+AE7+AE9</f>
        <v>-3.387295745734511</v>
      </c>
      <c r="AF8" s="3">
        <f t="shared" si="87"/>
        <v>-3.0016141340818683</v>
      </c>
      <c r="AG8" s="3">
        <f t="shared" si="87"/>
        <v>-2.8473204239632115</v>
      </c>
      <c r="AH8" s="3">
        <f t="shared" si="87"/>
        <v>-2.5572031632458891</v>
      </c>
      <c r="AK8" s="2">
        <v>-6.9245659224098475</v>
      </c>
      <c r="AL8" s="2">
        <v>-7.3559455228436734</v>
      </c>
      <c r="AM8" s="2">
        <v>-6.9302679757622911</v>
      </c>
      <c r="AN8" s="2">
        <v>-6.6502938943987564</v>
      </c>
      <c r="AO8" s="2">
        <v>-5.5033168904128713</v>
      </c>
      <c r="AP8" s="2">
        <v>-6.7796695993417311</v>
      </c>
      <c r="AQ8" s="2">
        <v>-7.0693998568264558</v>
      </c>
      <c r="AR8" s="2">
        <v>-6.5760525181861968</v>
      </c>
      <c r="AS8" s="2">
        <v>-6.9069855201403501</v>
      </c>
      <c r="AT8" s="2">
        <v>-6.2961839672104585</v>
      </c>
      <c r="AU8" s="2">
        <v>-6.5246744432049173</v>
      </c>
      <c r="AV8" s="2">
        <v>-6.0457909408651611</v>
      </c>
      <c r="AW8" s="2">
        <v>-5.4343408303373186</v>
      </c>
      <c r="AX8" s="2">
        <v>-5.3466059597435933</v>
      </c>
      <c r="AY8" s="2">
        <v>-4.9938197410258374</v>
      </c>
      <c r="AZ8" s="2">
        <v>-5.7922195176522511</v>
      </c>
      <c r="BA8" s="2">
        <v>-5.8483638233978024</v>
      </c>
      <c r="BB8" s="2">
        <v>-5.6419254072756191</v>
      </c>
      <c r="BC8" s="2">
        <v>-5.6855302948080331</v>
      </c>
      <c r="BD8" s="2">
        <v>-5.4579336573432791</v>
      </c>
      <c r="BE8" s="2">
        <v>-5.9372815689093921</v>
      </c>
      <c r="BF8" s="2">
        <v>-5.5974997743258452</v>
      </c>
      <c r="BG8" s="2">
        <v>-5.504475319751398</v>
      </c>
      <c r="BH8" s="2">
        <v>-5.2272060158961464</v>
      </c>
      <c r="BI8" s="2">
        <v>-5.3327561506034646</v>
      </c>
      <c r="BJ8" s="2">
        <v>-5.3770986174059301</v>
      </c>
      <c r="BK8" s="2">
        <v>-5.7951016025486721</v>
      </c>
      <c r="BL8" s="2">
        <v>-6.0772743062842309</v>
      </c>
      <c r="BM8" s="2">
        <v>-5.4098630161332606</v>
      </c>
      <c r="BN8" s="2">
        <v>-4.7434160541178834</v>
      </c>
      <c r="BO8" s="2">
        <v>-3.0856625681511427</v>
      </c>
      <c r="BR8" s="2">
        <v>-4.079689828535221</v>
      </c>
      <c r="BS8" s="2">
        <v>-4.3152900681277018</v>
      </c>
      <c r="BT8" s="2">
        <v>-3.9555035614510659</v>
      </c>
      <c r="BU8" s="2">
        <v>-4.1847060970301335</v>
      </c>
      <c r="BV8" s="2">
        <v>-4.5187132085676671</v>
      </c>
      <c r="BW8" s="2">
        <v>-4.8268127313456066</v>
      </c>
      <c r="BX8" s="2">
        <v>-5.1141264631566319</v>
      </c>
      <c r="BY8" s="2">
        <v>-4.5524555869622949</v>
      </c>
      <c r="BZ8" s="2">
        <v>-4.600242393253275</v>
      </c>
      <c r="CA8" s="2">
        <v>-4.2559639047148563</v>
      </c>
      <c r="CB8" s="2">
        <v>-4.2095051696734229</v>
      </c>
      <c r="CC8" s="2">
        <v>-4.4328575222984865</v>
      </c>
      <c r="CD8" s="2">
        <v>-4.4724143632802065</v>
      </c>
      <c r="CE8" s="2">
        <v>-4.4509520267539733</v>
      </c>
      <c r="CF8" s="2">
        <v>-4.9071487471772874</v>
      </c>
      <c r="CG8" s="2">
        <v>-5.0627626134669317</v>
      </c>
      <c r="CH8" s="2">
        <v>-4.8278859743141691</v>
      </c>
      <c r="CI8" s="2">
        <v>-5.0270707780492732</v>
      </c>
      <c r="CJ8" s="2">
        <v>-4.6367493643830118</v>
      </c>
      <c r="CK8" s="2">
        <v>-4.755685129699339</v>
      </c>
      <c r="CL8" s="2">
        <v>-4.8142775887034519</v>
      </c>
      <c r="CM8" s="2">
        <v>-4.7017226676890731</v>
      </c>
      <c r="CN8" s="2">
        <v>-4.90060306968416</v>
      </c>
      <c r="CO8" s="2">
        <v>-4.7348774850526096</v>
      </c>
      <c r="CP8" s="2">
        <v>-4.7518695562570041</v>
      </c>
      <c r="CQ8" s="2">
        <v>-4.7534699180195563</v>
      </c>
      <c r="CR8" s="2">
        <v>-4.5566241372554526</v>
      </c>
      <c r="CS8" s="2">
        <v>-4.5206331365714671</v>
      </c>
      <c r="CT8" s="2">
        <v>-4.2614561845456009</v>
      </c>
      <c r="CU8" s="2">
        <v>-4.024823687849433</v>
      </c>
      <c r="CV8" s="2">
        <v>-3.9157181517246507</v>
      </c>
      <c r="CW8" s="2"/>
      <c r="CY8" s="3">
        <v>-1.9570985989553826</v>
      </c>
      <c r="CZ8" s="3">
        <v>-1.6776515310140614</v>
      </c>
      <c r="DA8" s="3">
        <v>-1.3854289467479539</v>
      </c>
      <c r="DB8" s="3">
        <v>-1.261942787449613</v>
      </c>
      <c r="DC8" s="3">
        <v>-1.3625708864466317</v>
      </c>
      <c r="DD8" s="3">
        <v>-1.4744021130525682</v>
      </c>
      <c r="DE8" s="3">
        <v>-1.5929166132788406</v>
      </c>
      <c r="DF8" s="3">
        <v>-1.5966980420847547</v>
      </c>
      <c r="DG8" s="3">
        <v>-1.9343400601540501</v>
      </c>
      <c r="DH8" s="3">
        <v>-2.3181992332238797</v>
      </c>
      <c r="DI8" s="3">
        <v>-2.7203068542734514</v>
      </c>
      <c r="DJ8" s="3">
        <v>-3.0526178548683927</v>
      </c>
      <c r="DK8" s="3">
        <v>-3.0855898551303031</v>
      </c>
      <c r="DL8" s="3">
        <v>-3.0618523195550185</v>
      </c>
      <c r="DM8" s="3">
        <v>-3.0470543655127842</v>
      </c>
      <c r="DN8" s="3">
        <v>-3.0895171588434511</v>
      </c>
      <c r="DO8" s="3">
        <v>-3.0129835117366288</v>
      </c>
      <c r="DP8" s="3">
        <v>-2.9219562652412585</v>
      </c>
      <c r="DQ8" s="3">
        <v>-2.8265428202914209</v>
      </c>
      <c r="DR8" s="3">
        <v>-2.7175411055892247</v>
      </c>
      <c r="DS8" s="3">
        <v>-2.6630343358068069</v>
      </c>
      <c r="DT8" s="3">
        <v>-2.5632855698433197</v>
      </c>
      <c r="DU8" s="3">
        <v>-2.4627471739430424</v>
      </c>
      <c r="DV8" s="3">
        <v>-2.3914731496947113</v>
      </c>
      <c r="DW8" s="3">
        <v>-2.4459821748058106</v>
      </c>
      <c r="DX8" s="3">
        <v>-2.5068068317420815</v>
      </c>
      <c r="DY8" s="3">
        <v>-2.59815734286469</v>
      </c>
      <c r="DZ8" s="3">
        <v>-2.6498638473044323</v>
      </c>
      <c r="EA8" s="3">
        <v>-2.5557697662732277</v>
      </c>
      <c r="EB8" s="3">
        <v>-2.531726006505707</v>
      </c>
      <c r="EC8" s="3">
        <v>-2.3746580336730609</v>
      </c>
      <c r="EF8" s="3">
        <v>-1.5627603261945586</v>
      </c>
      <c r="EG8" s="3">
        <v>-1.3707414829659319</v>
      </c>
      <c r="EH8" s="3">
        <v>-1.3965014702656515</v>
      </c>
      <c r="EI8" s="3">
        <v>-1.8323784979190971</v>
      </c>
      <c r="EJ8" s="3">
        <v>-1.856485848649134</v>
      </c>
      <c r="EK8" s="3">
        <v>-2.2226832717286262</v>
      </c>
      <c r="EL8" s="3">
        <v>-2.131795442210866</v>
      </c>
      <c r="EM8" s="3">
        <v>-0.68048045300839988</v>
      </c>
      <c r="EN8" s="3">
        <v>3.8896182375533765E-2</v>
      </c>
      <c r="EO8" s="3">
        <v>-0.27407977344290485</v>
      </c>
      <c r="EP8" s="3">
        <v>-0.33768203767860733</v>
      </c>
      <c r="EQ8" s="3">
        <v>-1.0426904272789144</v>
      </c>
      <c r="ER8" s="3">
        <v>-1.9853440288561106</v>
      </c>
      <c r="ES8" s="3">
        <v>-2.0715020135638467</v>
      </c>
      <c r="ET8" s="3">
        <v>-2.3111148991134272</v>
      </c>
      <c r="EU8" s="3">
        <v>-2.0953710487969244</v>
      </c>
      <c r="EV8" s="3">
        <v>-2.4041618350746252</v>
      </c>
      <c r="EW8" s="3">
        <v>-2.7055449708345019</v>
      </c>
      <c r="EX8" s="3">
        <v>-2.4840992456793867</v>
      </c>
      <c r="EY8" s="3">
        <v>-2.276800545190734</v>
      </c>
      <c r="EZ8" s="3">
        <v>-2.3542501721890008</v>
      </c>
      <c r="FA8" s="3">
        <v>-2.0253934228561419</v>
      </c>
      <c r="FB8" s="3">
        <v>-2.4053332154248421</v>
      </c>
      <c r="FC8" s="3">
        <v>-2.5963273994621807</v>
      </c>
      <c r="FD8" s="3">
        <v>-2.2234327930202067</v>
      </c>
      <c r="FE8" s="3">
        <v>-2.112393277731333</v>
      </c>
      <c r="FF8" s="3">
        <v>-2.0484329041790761</v>
      </c>
      <c r="FG8" s="3">
        <v>-2.151778712067975</v>
      </c>
      <c r="FH8" s="3">
        <v>-2.0694984188774805</v>
      </c>
      <c r="FI8" s="3">
        <v>-1.9174383961423906</v>
      </c>
      <c r="FJ8" s="3">
        <v>-2.2449316562959503</v>
      </c>
    </row>
    <row r="9" spans="1:167">
      <c r="A9" s="1" t="s">
        <v>148</v>
      </c>
      <c r="B9" s="1" t="s">
        <v>63</v>
      </c>
      <c r="C9" s="3">
        <v>-0.94990160787022726</v>
      </c>
      <c r="D9" s="3">
        <v>-0.84109328952793749</v>
      </c>
      <c r="E9" s="3">
        <v>-0.72569007751035486</v>
      </c>
      <c r="F9" s="3">
        <v>-0.60820447239028319</v>
      </c>
      <c r="G9" s="3">
        <v>-0.58697419340014134</v>
      </c>
      <c r="H9" s="3">
        <v>-0.57457190061926733</v>
      </c>
      <c r="I9" s="3">
        <v>-0.57082571894973033</v>
      </c>
      <c r="J9" s="3">
        <v>-0.56238876997170428</v>
      </c>
      <c r="K9" s="3">
        <v>-0.56531506033334</v>
      </c>
      <c r="L9" s="3">
        <v>-0.56724590220422566</v>
      </c>
      <c r="M9" s="3">
        <v>-0.55464410999386227</v>
      </c>
      <c r="N9" s="3">
        <v>-0.51662725602658432</v>
      </c>
      <c r="O9" s="3">
        <v>-0.38123162258904819</v>
      </c>
      <c r="P9" s="3">
        <v>-0.23536841130615288</v>
      </c>
      <c r="Q9" s="3">
        <v>-0.11783807182675704</v>
      </c>
      <c r="R9" s="3">
        <v>-4.09465043155346E-2</v>
      </c>
      <c r="S9" s="3">
        <v>-9.2032657164305545E-2</v>
      </c>
      <c r="T9" s="3">
        <v>-0.1549278555469249</v>
      </c>
      <c r="U9" s="3">
        <v>-0.17691808534188561</v>
      </c>
      <c r="V9" s="3">
        <v>-0.18526561627441607</v>
      </c>
      <c r="W9" s="3">
        <v>-0.15726004551462427</v>
      </c>
      <c r="X9" s="3">
        <v>-0.13072364521786622</v>
      </c>
      <c r="Y9" s="3">
        <v>-0.12175538625339236</v>
      </c>
      <c r="Z9" s="3">
        <v>-0.11091545773205332</v>
      </c>
      <c r="AA9" s="3">
        <v>-8.8890331269497538E-2</v>
      </c>
      <c r="AB9" s="3">
        <v>-5.8510689163734572E-2</v>
      </c>
      <c r="AC9" s="3">
        <v>-3.4580265866815063E-2</v>
      </c>
      <c r="AD9" s="3">
        <v>-2.5889591973425916E-2</v>
      </c>
      <c r="AE9" s="3">
        <v>-2.9999115798764804E-2</v>
      </c>
      <c r="AF9" s="3">
        <v>-5.3607564969501968E-2</v>
      </c>
      <c r="AG9" s="3">
        <v>-9.3247883516353533E-2</v>
      </c>
      <c r="AH9" s="3">
        <v>-0.1148288029250317</v>
      </c>
      <c r="AK9" s="2">
        <v>-0.33043690345089277</v>
      </c>
      <c r="AL9" s="2">
        <v>-0.33858599624235447</v>
      </c>
      <c r="AM9" s="2">
        <v>-0.34534500851211264</v>
      </c>
      <c r="AN9" s="2">
        <v>-0.35129319808545206</v>
      </c>
      <c r="AO9" s="2">
        <v>-0.33266766128131037</v>
      </c>
      <c r="AP9" s="2">
        <v>-0.3134375593391987</v>
      </c>
      <c r="AQ9" s="2">
        <v>-0.2935755151679626</v>
      </c>
      <c r="AR9" s="2">
        <v>-0.27558107114794822</v>
      </c>
      <c r="AS9" s="2">
        <v>-0.26909197234981586</v>
      </c>
      <c r="AT9" s="2">
        <v>-0.26239983497174629</v>
      </c>
      <c r="AU9" s="2">
        <v>-0.25632971944531696</v>
      </c>
      <c r="AV9" s="2">
        <v>-0.2504634280943554</v>
      </c>
      <c r="AW9" s="2">
        <v>-0.2538483691461591</v>
      </c>
      <c r="AX9" s="2">
        <v>-0.25687661621305363</v>
      </c>
      <c r="AY9" s="2">
        <v>-0.26084955118533104</v>
      </c>
      <c r="AZ9" s="2">
        <v>-0.26443292606980645</v>
      </c>
      <c r="BA9" s="2">
        <v>-0.2551658689598717</v>
      </c>
      <c r="BB9" s="2">
        <v>-0.24519891666461699</v>
      </c>
      <c r="BC9" s="2">
        <v>-0.23467809039814941</v>
      </c>
      <c r="BD9" s="2">
        <v>-0.22400200804555548</v>
      </c>
      <c r="BE9" s="2">
        <v>-0.22442234337866715</v>
      </c>
      <c r="BF9" s="2">
        <v>-0.22469826755439967</v>
      </c>
      <c r="BG9" s="2">
        <v>-0.22518177237059966</v>
      </c>
      <c r="BH9" s="2">
        <v>-0.22538745730418008</v>
      </c>
      <c r="BI9" s="2">
        <v>-0.21503804627393874</v>
      </c>
      <c r="BJ9" s="2">
        <v>-0.2010441174500473</v>
      </c>
      <c r="BK9" s="2">
        <v>-0.20230575876469034</v>
      </c>
      <c r="BL9" s="2">
        <v>-0.19427524305614471</v>
      </c>
      <c r="BM9" s="2">
        <v>-0.1775502859199424</v>
      </c>
      <c r="BN9" s="2">
        <v>-0.17525150352883018</v>
      </c>
      <c r="BO9" s="2">
        <v>-0.16560328596897353</v>
      </c>
      <c r="BR9" s="2">
        <v>-0.48093904482732286</v>
      </c>
      <c r="BS9" s="2">
        <v>-0.49384422648839338</v>
      </c>
      <c r="BT9" s="2">
        <v>-0.50684010097371168</v>
      </c>
      <c r="BU9" s="2">
        <v>-0.47237227471652565</v>
      </c>
      <c r="BV9" s="2">
        <v>-0.4600878057919906</v>
      </c>
      <c r="BW9" s="2">
        <v>-0.46052001102073575</v>
      </c>
      <c r="BX9" s="2">
        <v>-0.46507259105970855</v>
      </c>
      <c r="BY9" s="2">
        <v>-0.50283663348660634</v>
      </c>
      <c r="BZ9" s="2">
        <v>-0.50744732207749321</v>
      </c>
      <c r="CA9" s="2">
        <v>-0.4939640916382308</v>
      </c>
      <c r="CB9" s="2">
        <v>-0.48303667323076893</v>
      </c>
      <c r="CC9" s="2">
        <v>-0.44282099467875841</v>
      </c>
      <c r="CD9" s="2">
        <v>-0.44128553511365404</v>
      </c>
      <c r="CE9" s="2">
        <v>-0.46289994787426575</v>
      </c>
      <c r="CF9" s="2">
        <v>-0.47340942449709189</v>
      </c>
      <c r="CG9" s="2">
        <v>-0.47387804642159553</v>
      </c>
      <c r="CH9" s="2">
        <v>-0.46057224536793079</v>
      </c>
      <c r="CI9" s="2">
        <v>-0.43136225061378475</v>
      </c>
      <c r="CJ9" s="2">
        <v>-0.41835134531702695</v>
      </c>
      <c r="CK9" s="2">
        <v>-0.40693132347074179</v>
      </c>
      <c r="CL9" s="2">
        <v>-0.39961679264305427</v>
      </c>
      <c r="CM9" s="2">
        <v>-0.40728266689582687</v>
      </c>
      <c r="CN9" s="2">
        <v>-0.40666268584737281</v>
      </c>
      <c r="CO9" s="2">
        <v>-0.41642100981944175</v>
      </c>
      <c r="CP9" s="2">
        <v>-0.40707030016441409</v>
      </c>
      <c r="CQ9" s="2">
        <v>-0.3856504200396294</v>
      </c>
      <c r="CR9" s="2">
        <v>-0.35979648239425632</v>
      </c>
      <c r="CS9" s="2">
        <v>-0.33564780684116724</v>
      </c>
      <c r="CT9" s="2">
        <v>-0.32226131251179868</v>
      </c>
      <c r="CU9" s="2">
        <v>-0.31596200331982183</v>
      </c>
      <c r="CV9" s="2">
        <v>-0.30578280359728377</v>
      </c>
      <c r="CW9" s="2"/>
      <c r="CY9" s="3">
        <v>-0.42703536356958738</v>
      </c>
      <c r="CZ9" s="3">
        <v>-0.42930804135298217</v>
      </c>
      <c r="DA9" s="3">
        <v>-0.4173936474788642</v>
      </c>
      <c r="DB9" s="3">
        <v>-0.46179449741902812</v>
      </c>
      <c r="DC9" s="3">
        <v>-0.46319387150648983</v>
      </c>
      <c r="DD9" s="3">
        <v>-0.44886407464842304</v>
      </c>
      <c r="DE9" s="3">
        <v>-0.45387357850784443</v>
      </c>
      <c r="DF9" s="3">
        <v>-0.40881133972904121</v>
      </c>
      <c r="DG9" s="3">
        <v>-0.39123528968308641</v>
      </c>
      <c r="DH9" s="3">
        <v>-0.37130272228664873</v>
      </c>
      <c r="DI9" s="3">
        <v>-0.35242996201178661</v>
      </c>
      <c r="DJ9" s="3">
        <v>-0.3309614429918914</v>
      </c>
      <c r="DK9" s="3">
        <v>-0.3104172486730255</v>
      </c>
      <c r="DL9" s="3">
        <v>-0.29523188107365161</v>
      </c>
      <c r="DM9" s="3">
        <v>-0.26822400047552181</v>
      </c>
      <c r="DN9" s="3">
        <v>-0.25045804210902944</v>
      </c>
      <c r="DO9" s="3">
        <v>-0.23246551924856163</v>
      </c>
      <c r="DP9" s="3">
        <v>-0.20578352349412418</v>
      </c>
      <c r="DQ9" s="3">
        <v>-0.19317064524743932</v>
      </c>
      <c r="DR9" s="3">
        <v>-0.16573546443193907</v>
      </c>
      <c r="DS9" s="3">
        <v>-0.16997345844002915</v>
      </c>
      <c r="DT9" s="3">
        <v>-0.15977399284295332</v>
      </c>
      <c r="DU9" s="3">
        <v>-0.14941850074765806</v>
      </c>
      <c r="DV9" s="3">
        <v>-0.14591282099982683</v>
      </c>
      <c r="DW9" s="3">
        <v>-0.14368053376492543</v>
      </c>
      <c r="DX9" s="3">
        <v>-0.14456698977588309</v>
      </c>
      <c r="DY9" s="3">
        <v>-0.13671674941911555</v>
      </c>
      <c r="DZ9" s="3">
        <v>-0.15064155831980328</v>
      </c>
      <c r="EA9" s="3">
        <v>-0.18052024397972452</v>
      </c>
      <c r="EB9" s="3">
        <v>-0.19293619081948032</v>
      </c>
      <c r="EC9" s="3">
        <v>-0.20284976507804231</v>
      </c>
      <c r="EF9" s="3">
        <v>-0.58126286455006293</v>
      </c>
      <c r="EG9" s="3">
        <v>-0.56854994392454639</v>
      </c>
      <c r="EH9" s="3">
        <v>-0.54925282404267861</v>
      </c>
      <c r="EI9" s="3">
        <v>-0.60772807216117852</v>
      </c>
      <c r="EJ9" s="3">
        <v>-0.631567308323572</v>
      </c>
      <c r="EK9" s="3">
        <v>-0.65169499391232666</v>
      </c>
      <c r="EL9" s="3">
        <v>-0.61868951472065925</v>
      </c>
      <c r="EM9" s="3">
        <v>-0.5925781558151082</v>
      </c>
      <c r="EN9" s="3">
        <v>-0.57334406181691433</v>
      </c>
      <c r="EO9" s="3">
        <v>-0.55772873925890487</v>
      </c>
      <c r="EP9" s="3">
        <v>-0.53701353396067497</v>
      </c>
      <c r="EQ9" s="3">
        <v>-0.51688073279926072</v>
      </c>
      <c r="ER9" s="3">
        <v>-0.50420157658215614</v>
      </c>
      <c r="ES9" s="3">
        <v>-0.48573318198961113</v>
      </c>
      <c r="ET9" s="3">
        <v>-0.47194640830356788</v>
      </c>
      <c r="EU9" s="3">
        <v>-0.45414505121260201</v>
      </c>
      <c r="EV9" s="3">
        <v>-0.51919352935929486</v>
      </c>
      <c r="EW9" s="3">
        <v>-0.41698848669456373</v>
      </c>
      <c r="EX9" s="3">
        <v>-0.35519990536764773</v>
      </c>
      <c r="EY9" s="3">
        <v>-0.32373366067529213</v>
      </c>
      <c r="EZ9" s="3">
        <v>-0.25380764118971544</v>
      </c>
      <c r="FA9" s="3">
        <v>-0.35250894025743823</v>
      </c>
      <c r="FB9" s="3">
        <v>-0.38869605937764418</v>
      </c>
      <c r="FC9" s="3">
        <v>-0.3237279374764967</v>
      </c>
      <c r="FD9" s="3">
        <v>-0.26667190963174248</v>
      </c>
      <c r="FE9" s="3">
        <v>-0.34206608857889526</v>
      </c>
      <c r="FF9" s="3">
        <v>-0.30384489686949073</v>
      </c>
      <c r="FG9" s="3">
        <v>-0.30630923572284996</v>
      </c>
      <c r="FH9" s="3">
        <v>-0.35100077137664781</v>
      </c>
      <c r="FI9" s="3">
        <v>-0.22996166850875452</v>
      </c>
      <c r="FJ9" s="3">
        <v>-0.24105074391819453</v>
      </c>
    </row>
    <row r="11" spans="1:167">
      <c r="C11" s="23">
        <v>10000</v>
      </c>
      <c r="D11" s="23">
        <v>10000</v>
      </c>
      <c r="E11" s="23">
        <v>10000</v>
      </c>
      <c r="F11" s="23">
        <v>10000</v>
      </c>
      <c r="G11" s="23">
        <v>10000</v>
      </c>
      <c r="H11" s="23">
        <v>10000</v>
      </c>
      <c r="I11" s="23">
        <v>10000</v>
      </c>
      <c r="J11" s="23">
        <v>10000</v>
      </c>
      <c r="K11" s="23">
        <v>10000</v>
      </c>
      <c r="L11" s="23">
        <v>10000</v>
      </c>
      <c r="M11" s="23">
        <v>10000</v>
      </c>
      <c r="N11" s="23">
        <v>10000</v>
      </c>
      <c r="O11" s="23">
        <v>10000</v>
      </c>
      <c r="P11" s="23">
        <v>10000</v>
      </c>
      <c r="Q11" s="23">
        <v>10000</v>
      </c>
      <c r="R11" s="23">
        <v>10000</v>
      </c>
      <c r="S11" s="23">
        <v>10000</v>
      </c>
      <c r="T11" s="23">
        <v>10000</v>
      </c>
      <c r="U11" s="23">
        <v>10000</v>
      </c>
      <c r="V11" s="23">
        <v>10000</v>
      </c>
      <c r="W11" s="23">
        <v>10000</v>
      </c>
      <c r="X11" s="23">
        <v>10000</v>
      </c>
      <c r="Y11" s="23">
        <v>10000</v>
      </c>
      <c r="Z11" s="23">
        <v>10000</v>
      </c>
      <c r="AA11" s="23">
        <v>10000</v>
      </c>
      <c r="AB11" s="23">
        <v>10000</v>
      </c>
      <c r="AC11" s="23">
        <v>10000</v>
      </c>
      <c r="AD11" s="23">
        <v>10000</v>
      </c>
      <c r="AE11" s="23">
        <v>10000</v>
      </c>
      <c r="AF11" s="23">
        <v>10000</v>
      </c>
      <c r="AG11" s="23">
        <v>10000</v>
      </c>
      <c r="AH11" s="23">
        <v>10000</v>
      </c>
      <c r="AI11" s="23">
        <v>10000</v>
      </c>
      <c r="AJ11" s="23">
        <v>-10000</v>
      </c>
      <c r="AK11" s="23">
        <v>-10000</v>
      </c>
      <c r="AL11" s="23">
        <v>-10000</v>
      </c>
      <c r="AM11" s="23">
        <v>-10000</v>
      </c>
      <c r="AN11" s="23">
        <v>-10000</v>
      </c>
      <c r="AO11" s="23">
        <v>-10000</v>
      </c>
      <c r="AP11" s="23">
        <v>-10000</v>
      </c>
      <c r="AQ11" s="23">
        <v>-10000</v>
      </c>
      <c r="AR11" s="23">
        <v>-10000</v>
      </c>
      <c r="AS11" s="23">
        <v>-10000</v>
      </c>
      <c r="AT11" s="23">
        <v>-10000</v>
      </c>
      <c r="AU11" s="23">
        <v>-10000</v>
      </c>
      <c r="AV11" s="23">
        <v>-10000</v>
      </c>
      <c r="AW11" s="23">
        <v>-10000</v>
      </c>
      <c r="AX11" s="23">
        <v>-10000</v>
      </c>
      <c r="AY11" s="23">
        <v>-10000</v>
      </c>
      <c r="AZ11" s="23">
        <v>-10000</v>
      </c>
      <c r="BA11" s="23">
        <v>-10000</v>
      </c>
      <c r="BB11" s="23">
        <v>-10000</v>
      </c>
      <c r="BC11" s="23">
        <v>-10000</v>
      </c>
      <c r="BD11" s="23">
        <v>-10000</v>
      </c>
      <c r="BE11" s="23">
        <v>-10000</v>
      </c>
      <c r="BF11" s="23">
        <v>-10000</v>
      </c>
      <c r="BG11" s="23">
        <v>-10000</v>
      </c>
      <c r="BH11" s="23">
        <v>-10000</v>
      </c>
      <c r="BI11" s="23">
        <v>-10000</v>
      </c>
      <c r="BJ11" s="23">
        <v>-10000</v>
      </c>
      <c r="BK11" s="23">
        <v>-10000</v>
      </c>
      <c r="BL11" s="23">
        <v>-10000</v>
      </c>
      <c r="BM11" s="23">
        <v>-10000</v>
      </c>
      <c r="BN11" s="23">
        <v>-10000</v>
      </c>
      <c r="BO11" s="23">
        <v>-10000</v>
      </c>
      <c r="BP11" s="23">
        <v>-10000</v>
      </c>
      <c r="BQ11" s="23">
        <v>10000</v>
      </c>
      <c r="BR11" s="23">
        <v>10000</v>
      </c>
      <c r="BS11" s="23">
        <v>10000</v>
      </c>
      <c r="BT11" s="23">
        <v>10000</v>
      </c>
      <c r="BU11" s="23">
        <v>10000</v>
      </c>
      <c r="BV11" s="23">
        <v>10000</v>
      </c>
      <c r="BW11" s="23">
        <v>10000</v>
      </c>
      <c r="BX11" s="23">
        <v>10000</v>
      </c>
      <c r="BY11" s="23">
        <v>10000</v>
      </c>
      <c r="BZ11" s="23">
        <v>10000</v>
      </c>
      <c r="CA11" s="23">
        <v>10000</v>
      </c>
      <c r="CB11" s="23">
        <v>10000</v>
      </c>
      <c r="CC11" s="23">
        <v>10000</v>
      </c>
      <c r="CD11" s="23">
        <v>10000</v>
      </c>
      <c r="CE11" s="23">
        <v>10000</v>
      </c>
      <c r="CF11" s="23">
        <v>10000</v>
      </c>
      <c r="CG11" s="23">
        <v>10000</v>
      </c>
      <c r="CH11" s="23">
        <v>10000</v>
      </c>
      <c r="CI11" s="23">
        <v>10000</v>
      </c>
      <c r="CJ11" s="23">
        <v>10000</v>
      </c>
      <c r="CK11" s="23">
        <v>10000</v>
      </c>
      <c r="CL11" s="23">
        <v>10000</v>
      </c>
      <c r="CM11" s="23">
        <v>10000</v>
      </c>
      <c r="CN11" s="23">
        <v>10000</v>
      </c>
      <c r="CO11" s="23">
        <v>10000</v>
      </c>
      <c r="CP11" s="23">
        <v>10000</v>
      </c>
      <c r="CQ11" s="23">
        <v>10000</v>
      </c>
      <c r="CR11" s="23">
        <v>10000</v>
      </c>
      <c r="CS11" s="23">
        <v>10000</v>
      </c>
      <c r="CT11" s="23">
        <v>10000</v>
      </c>
      <c r="CU11" s="23">
        <v>10000</v>
      </c>
      <c r="CV11" s="23">
        <v>10000</v>
      </c>
      <c r="CW11" s="23">
        <v>10000</v>
      </c>
      <c r="CX11" s="23">
        <v>-10000</v>
      </c>
      <c r="CY11" s="23">
        <v>-10000</v>
      </c>
      <c r="CZ11" s="23">
        <v>-10000</v>
      </c>
      <c r="DA11" s="23">
        <v>-10000</v>
      </c>
      <c r="DB11" s="23">
        <v>-10000</v>
      </c>
      <c r="DC11" s="23">
        <v>-10000</v>
      </c>
      <c r="DD11" s="23">
        <v>-10000</v>
      </c>
      <c r="DE11" s="23">
        <v>-10000</v>
      </c>
      <c r="DF11" s="23">
        <v>-10000</v>
      </c>
      <c r="DG11" s="23">
        <v>-10000</v>
      </c>
      <c r="DH11" s="23">
        <v>-10000</v>
      </c>
      <c r="DI11" s="23">
        <v>-10000</v>
      </c>
      <c r="DJ11" s="23">
        <v>-10000</v>
      </c>
      <c r="DK11" s="23">
        <v>-10000</v>
      </c>
      <c r="DL11" s="23">
        <v>-10000</v>
      </c>
      <c r="DM11" s="23">
        <v>-10000</v>
      </c>
      <c r="DN11" s="23">
        <v>-10000</v>
      </c>
      <c r="DO11" s="23">
        <v>-10000</v>
      </c>
      <c r="DP11" s="23">
        <v>-10000</v>
      </c>
      <c r="DQ11" s="23">
        <v>-10000</v>
      </c>
      <c r="DR11" s="23">
        <v>-10000</v>
      </c>
      <c r="DS11" s="23">
        <v>-10000</v>
      </c>
      <c r="DT11" s="23">
        <v>-10000</v>
      </c>
      <c r="DU11" s="23">
        <v>-10000</v>
      </c>
      <c r="DV11" s="23">
        <v>-10000</v>
      </c>
      <c r="DW11" s="23">
        <v>-10000</v>
      </c>
      <c r="DX11" s="23">
        <v>-10000</v>
      </c>
      <c r="DY11" s="23">
        <v>-10000</v>
      </c>
      <c r="DZ11" s="23">
        <v>-10000</v>
      </c>
      <c r="EA11" s="23">
        <v>-10000</v>
      </c>
      <c r="EB11" s="23">
        <v>-10000</v>
      </c>
      <c r="EC11" s="23">
        <v>-10000</v>
      </c>
      <c r="ED11" s="23">
        <v>-10000</v>
      </c>
      <c r="EE11" s="23">
        <v>10000</v>
      </c>
      <c r="EF11" s="23">
        <v>10000</v>
      </c>
      <c r="EG11" s="23">
        <v>10000</v>
      </c>
      <c r="EH11" s="23">
        <v>10000</v>
      </c>
      <c r="EI11" s="23">
        <v>10000</v>
      </c>
      <c r="EJ11" s="23">
        <v>10000</v>
      </c>
      <c r="EK11" s="23">
        <v>10000</v>
      </c>
      <c r="EL11" s="23">
        <v>10000</v>
      </c>
      <c r="EM11" s="23">
        <v>10000</v>
      </c>
      <c r="EN11" s="23">
        <v>10000</v>
      </c>
      <c r="EO11" s="23">
        <v>10000</v>
      </c>
      <c r="EP11" s="23">
        <v>10000</v>
      </c>
      <c r="EQ11" s="23">
        <v>10000</v>
      </c>
      <c r="ER11" s="23">
        <v>10000</v>
      </c>
      <c r="ES11" s="23">
        <v>10000</v>
      </c>
      <c r="ET11" s="23">
        <v>10000</v>
      </c>
      <c r="EU11" s="23">
        <v>10000</v>
      </c>
      <c r="EV11" s="23">
        <v>10000</v>
      </c>
      <c r="EW11" s="23">
        <v>10000</v>
      </c>
      <c r="EX11" s="23">
        <v>10000</v>
      </c>
      <c r="EY11" s="23">
        <v>10000</v>
      </c>
      <c r="EZ11" s="23">
        <v>10000</v>
      </c>
      <c r="FA11" s="23">
        <v>10000</v>
      </c>
      <c r="FB11" s="23">
        <v>10000</v>
      </c>
      <c r="FC11" s="23">
        <v>10000</v>
      </c>
      <c r="FD11" s="23">
        <v>10000</v>
      </c>
      <c r="FE11" s="23">
        <v>10000</v>
      </c>
      <c r="FF11" s="23">
        <v>10000</v>
      </c>
      <c r="FG11" s="23">
        <v>10000</v>
      </c>
      <c r="FH11" s="23">
        <v>10000</v>
      </c>
      <c r="FI11" s="23">
        <v>10000</v>
      </c>
      <c r="FJ11" s="23">
        <v>10000</v>
      </c>
    </row>
    <row r="13" spans="1:167">
      <c r="AH13" s="51"/>
      <c r="BO13" s="51"/>
      <c r="CV13" s="51"/>
    </row>
    <row r="14" spans="1:167">
      <c r="AH14" s="51"/>
      <c r="BO14" s="51"/>
      <c r="CV14" s="51"/>
      <c r="EC14" s="51"/>
      <c r="FJ14" s="51"/>
    </row>
    <row r="15" spans="1:167">
      <c r="AH15" s="51"/>
      <c r="BO15" s="51"/>
      <c r="CV15" s="51"/>
      <c r="EC15" s="51"/>
      <c r="FJ15" s="51"/>
    </row>
    <row r="16" spans="1:167">
      <c r="AH16" s="51"/>
      <c r="BO16" s="51"/>
      <c r="CV16" s="51"/>
      <c r="EC16" s="51"/>
      <c r="FJ16" s="51"/>
    </row>
    <row r="17" spans="34:166">
      <c r="AH17" s="51"/>
      <c r="BO17" s="51"/>
      <c r="CV17" s="51"/>
      <c r="EC17" s="51"/>
      <c r="FJ17" s="51"/>
    </row>
    <row r="18" spans="34:166">
      <c r="EC18" s="51"/>
      <c r="FJ18" s="51"/>
    </row>
    <row r="19" spans="34:166">
      <c r="EC19" s="3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0"/>
  <dimension ref="A1:EO28"/>
  <sheetViews>
    <sheetView showGridLines="0" zoomScale="115" zoomScaleNormal="115" workbookViewId="0">
      <pane xSplit="2" ySplit="4" topLeftCell="C5" activePane="bottomRight" state="frozen"/>
      <selection activeCell="T20" sqref="T20"/>
      <selection pane="topRight" activeCell="T20" sqref="T20"/>
      <selection pane="bottomLeft" activeCell="T20" sqref="T20"/>
      <selection pane="bottomRight" activeCell="T20" sqref="T20"/>
    </sheetView>
  </sheetViews>
  <sheetFormatPr defaultColWidth="9.140625" defaultRowHeight="12"/>
  <cols>
    <col min="1" max="1" width="9.140625" style="1"/>
    <col min="2" max="2" width="35.5703125" style="1" bestFit="1" customWidth="1"/>
    <col min="3" max="3" width="11.7109375" style="1" bestFit="1" customWidth="1"/>
    <col min="4" max="13" width="9.28515625" style="1" bestFit="1" customWidth="1"/>
    <col min="14" max="15" width="9.7109375" style="1" bestFit="1" customWidth="1"/>
    <col min="16" max="25" width="9.28515625" style="1" bestFit="1" customWidth="1"/>
    <col min="26" max="29" width="9.28515625" style="1" customWidth="1"/>
    <col min="30" max="31" width="9.140625" style="1"/>
    <col min="32" max="44" width="9.28515625" style="1" bestFit="1" customWidth="1"/>
    <col min="45" max="46" width="9.7109375" style="1" bestFit="1" customWidth="1"/>
    <col min="47" max="50" width="9.28515625" style="1" bestFit="1" customWidth="1"/>
    <col min="51" max="52" width="9.7109375" style="1" bestFit="1" customWidth="1"/>
    <col min="53" max="54" width="9.28515625" style="1" bestFit="1" customWidth="1"/>
    <col min="55" max="58" width="9.28515625" style="1" customWidth="1"/>
    <col min="59" max="60" width="9.140625" style="1"/>
    <col min="61" max="83" width="9.28515625" style="1" bestFit="1" customWidth="1"/>
    <col min="84" max="87" width="9.28515625" style="1" customWidth="1"/>
    <col min="88" max="89" width="9.140625" style="1"/>
    <col min="90" max="93" width="9.7109375" style="1" bestFit="1" customWidth="1"/>
    <col min="94" max="101" width="9.28515625" style="1" bestFit="1" customWidth="1"/>
    <col min="102" max="108" width="9.7109375" style="1" bestFit="1" customWidth="1"/>
    <col min="109" max="112" width="9.28515625" style="1" bestFit="1" customWidth="1"/>
    <col min="113" max="116" width="9.28515625" style="1" customWidth="1"/>
    <col min="117" max="118" width="9.140625" style="1"/>
    <col min="119" max="141" width="9.28515625" style="1" bestFit="1" customWidth="1"/>
    <col min="142" max="16384" width="9.140625" style="1"/>
  </cols>
  <sheetData>
    <row r="1" spans="1:145">
      <c r="C1" s="1" t="s">
        <v>15</v>
      </c>
      <c r="AF1" s="1" t="s">
        <v>150</v>
      </c>
      <c r="BI1" s="1" t="s">
        <v>19</v>
      </c>
      <c r="CL1" s="1" t="s">
        <v>23</v>
      </c>
      <c r="DO1" s="1" t="s">
        <v>172</v>
      </c>
      <c r="DQ1" s="41"/>
    </row>
    <row r="2" spans="1:145">
      <c r="C2" s="1">
        <v>2014</v>
      </c>
      <c r="G2" s="1">
        <v>2015</v>
      </c>
      <c r="K2" s="1">
        <v>2016</v>
      </c>
      <c r="O2" s="1">
        <v>2017</v>
      </c>
      <c r="S2" s="1">
        <v>2018</v>
      </c>
      <c r="W2" s="4">
        <v>2019</v>
      </c>
      <c r="X2" s="4"/>
      <c r="Y2" s="4"/>
      <c r="Z2" s="4"/>
      <c r="AA2" s="4" t="s">
        <v>184</v>
      </c>
      <c r="AB2" s="4"/>
      <c r="AC2" s="4"/>
      <c r="AD2" s="3"/>
      <c r="AE2" s="3"/>
      <c r="AF2" s="1">
        <v>2014</v>
      </c>
      <c r="AJ2" s="1">
        <v>2015</v>
      </c>
      <c r="AN2" s="1">
        <v>2016</v>
      </c>
      <c r="AR2" s="1">
        <v>2017</v>
      </c>
      <c r="AV2" s="1">
        <v>2018</v>
      </c>
      <c r="AZ2" s="4">
        <v>2019</v>
      </c>
      <c r="BA2" s="4"/>
      <c r="BB2" s="4"/>
      <c r="BC2" s="4"/>
      <c r="BD2" s="4" t="s">
        <v>184</v>
      </c>
      <c r="BE2" s="4"/>
      <c r="BF2" s="4"/>
      <c r="BI2" s="1">
        <v>2014</v>
      </c>
      <c r="BM2" s="1">
        <v>2015</v>
      </c>
      <c r="BQ2" s="1">
        <v>2016</v>
      </c>
      <c r="BU2" s="1">
        <v>2017</v>
      </c>
      <c r="BY2" s="1">
        <v>2018</v>
      </c>
      <c r="CC2" s="4">
        <v>2019</v>
      </c>
      <c r="CD2" s="4"/>
      <c r="CE2" s="4"/>
      <c r="CF2" s="4"/>
      <c r="CG2" s="4" t="s">
        <v>184</v>
      </c>
      <c r="CH2" s="4"/>
      <c r="CI2" s="4"/>
      <c r="CL2" s="1">
        <v>2014</v>
      </c>
      <c r="CP2" s="1">
        <v>2015</v>
      </c>
      <c r="CT2" s="1">
        <v>2016</v>
      </c>
      <c r="CX2" s="1">
        <v>2017</v>
      </c>
      <c r="DB2" s="1">
        <v>2018</v>
      </c>
      <c r="DF2" s="4">
        <v>2019</v>
      </c>
      <c r="DG2" s="4"/>
      <c r="DH2" s="4"/>
      <c r="DI2" s="4"/>
      <c r="DJ2" s="4" t="s">
        <v>184</v>
      </c>
      <c r="DK2" s="4"/>
      <c r="DL2" s="4"/>
      <c r="DO2" s="1">
        <v>2014</v>
      </c>
      <c r="DS2" s="1">
        <v>2015</v>
      </c>
      <c r="DW2" s="1">
        <v>2016</v>
      </c>
      <c r="EA2" s="1">
        <v>2017</v>
      </c>
      <c r="EE2" s="1">
        <v>2018</v>
      </c>
      <c r="EI2" s="4">
        <v>2019</v>
      </c>
      <c r="EJ2" s="4"/>
      <c r="EK2" s="4"/>
      <c r="EL2" s="4"/>
      <c r="EM2" s="4" t="s">
        <v>184</v>
      </c>
      <c r="EN2" s="4"/>
      <c r="EO2" s="4"/>
    </row>
    <row r="3" spans="1:145">
      <c r="C3" s="1" t="s">
        <v>51</v>
      </c>
      <c r="W3" s="4"/>
      <c r="X3" s="4"/>
      <c r="Y3" s="4"/>
      <c r="Z3" s="4"/>
      <c r="AA3" s="4"/>
      <c r="AB3" s="4"/>
      <c r="AC3" s="4"/>
      <c r="AF3" s="1" t="s">
        <v>52</v>
      </c>
      <c r="AZ3" s="4"/>
      <c r="BA3" s="4"/>
      <c r="BB3" s="4"/>
      <c r="BC3" s="4"/>
      <c r="BD3" s="4"/>
      <c r="BE3" s="4"/>
      <c r="BF3" s="4"/>
      <c r="BI3" s="1" t="s">
        <v>53</v>
      </c>
      <c r="CC3" s="4"/>
      <c r="CD3" s="4"/>
      <c r="CE3" s="4"/>
      <c r="CF3" s="4"/>
      <c r="CG3" s="4"/>
      <c r="CH3" s="4"/>
      <c r="CI3" s="4"/>
      <c r="CL3" s="1" t="s">
        <v>54</v>
      </c>
      <c r="DF3" s="4"/>
      <c r="DG3" s="4"/>
      <c r="DH3" s="4"/>
      <c r="DI3" s="4"/>
      <c r="DJ3" s="4"/>
      <c r="DK3" s="4"/>
      <c r="DL3" s="4"/>
      <c r="DO3" s="1" t="s">
        <v>173</v>
      </c>
      <c r="EI3" s="4"/>
      <c r="EJ3" s="4"/>
      <c r="EK3" s="4"/>
      <c r="EL3" s="4"/>
      <c r="EM3" s="4"/>
      <c r="EN3" s="4"/>
      <c r="EO3" s="4"/>
    </row>
    <row r="4" spans="1:145">
      <c r="C4" s="1">
        <v>2014</v>
      </c>
      <c r="G4" s="1">
        <v>2015</v>
      </c>
      <c r="K4" s="1">
        <v>2016</v>
      </c>
      <c r="O4" s="1">
        <v>2017</v>
      </c>
      <c r="S4" s="1">
        <v>2018</v>
      </c>
      <c r="W4" s="4">
        <v>2019</v>
      </c>
      <c r="X4" s="4"/>
      <c r="Y4" s="4"/>
      <c r="Z4" s="4"/>
      <c r="AA4" s="4" t="s">
        <v>184</v>
      </c>
      <c r="AB4" s="4"/>
      <c r="AC4" s="4"/>
      <c r="AD4" s="3"/>
      <c r="AE4" s="3"/>
      <c r="AF4" s="1">
        <v>2014</v>
      </c>
      <c r="AJ4" s="1">
        <v>2015</v>
      </c>
      <c r="AN4" s="1">
        <v>2016</v>
      </c>
      <c r="AR4" s="1">
        <v>2017</v>
      </c>
      <c r="AV4" s="1">
        <v>2018</v>
      </c>
      <c r="AZ4" s="4">
        <v>2019</v>
      </c>
      <c r="BA4" s="4"/>
      <c r="BB4" s="4"/>
      <c r="BC4" s="4"/>
      <c r="BD4" s="4" t="s">
        <v>184</v>
      </c>
      <c r="BE4" s="4"/>
      <c r="BF4" s="4"/>
      <c r="BI4" s="1">
        <v>2014</v>
      </c>
      <c r="BM4" s="1">
        <v>2015</v>
      </c>
      <c r="BQ4" s="1">
        <v>2016</v>
      </c>
      <c r="BU4" s="1">
        <v>2017</v>
      </c>
      <c r="BY4" s="1">
        <v>2018</v>
      </c>
      <c r="CC4" s="4">
        <v>2019</v>
      </c>
      <c r="CD4" s="4"/>
      <c r="CE4" s="4"/>
      <c r="CF4" s="4"/>
      <c r="CG4" s="4" t="s">
        <v>184</v>
      </c>
      <c r="CH4" s="4"/>
      <c r="CI4" s="4"/>
      <c r="CL4" s="1">
        <v>2014</v>
      </c>
      <c r="CP4" s="1">
        <v>2015</v>
      </c>
      <c r="CT4" s="1">
        <v>2016</v>
      </c>
      <c r="CX4" s="1">
        <v>2017</v>
      </c>
      <c r="DB4" s="1">
        <v>2018</v>
      </c>
      <c r="DF4" s="4">
        <v>2019</v>
      </c>
      <c r="DG4" s="4"/>
      <c r="DH4" s="4"/>
      <c r="DI4" s="4"/>
      <c r="DJ4" s="4" t="s">
        <v>184</v>
      </c>
      <c r="DK4" s="4"/>
      <c r="DL4" s="4"/>
      <c r="DO4" s="1">
        <v>2014</v>
      </c>
      <c r="DS4" s="1">
        <v>2015</v>
      </c>
      <c r="DW4" s="1">
        <v>2016</v>
      </c>
      <c r="EA4" s="1">
        <v>2017</v>
      </c>
      <c r="EE4" s="1">
        <v>2018</v>
      </c>
      <c r="EI4" s="4">
        <v>2019</v>
      </c>
      <c r="EJ4" s="4"/>
      <c r="EK4" s="4"/>
      <c r="EL4" s="4"/>
      <c r="EM4" s="4" t="s">
        <v>184</v>
      </c>
      <c r="EN4" s="4"/>
      <c r="EO4" s="4"/>
    </row>
    <row r="5" spans="1:145">
      <c r="A5" s="1" t="s">
        <v>175</v>
      </c>
      <c r="B5" s="1" t="s">
        <v>174</v>
      </c>
      <c r="C5" s="2">
        <v>5.3294659269782674</v>
      </c>
      <c r="D5" s="2">
        <v>4.9200046151183594</v>
      </c>
      <c r="E5" s="2">
        <v>5.3129249820596218</v>
      </c>
      <c r="F5" s="2">
        <v>5.2465993128858424</v>
      </c>
      <c r="G5" s="2">
        <v>5.4602828858263859</v>
      </c>
      <c r="H5" s="2">
        <v>6.0897509468610114</v>
      </c>
      <c r="I5" s="2">
        <v>5.5799019945166197</v>
      </c>
      <c r="J5" s="2">
        <v>5.9620322027836421</v>
      </c>
      <c r="K5" s="2">
        <v>5.3059790366906467</v>
      </c>
      <c r="L5" s="2">
        <v>3.889496257673871</v>
      </c>
      <c r="M5" s="2">
        <v>3.2304060254193039</v>
      </c>
      <c r="N5" s="2">
        <v>0.87310155078400076</v>
      </c>
      <c r="O5" s="2">
        <v>1.1093304226539618</v>
      </c>
      <c r="P5" s="2">
        <v>1.7074678546335091</v>
      </c>
      <c r="Q5" s="2">
        <v>1.7285358194577563</v>
      </c>
      <c r="R5" s="2">
        <v>2.111258864898824</v>
      </c>
      <c r="S5" s="2">
        <v>2.4140172031278135</v>
      </c>
      <c r="T5" s="2">
        <v>2.4641168299847438</v>
      </c>
      <c r="U5" s="2">
        <v>2.999845589017931</v>
      </c>
      <c r="V5" s="2">
        <v>2.8558763278308037</v>
      </c>
      <c r="W5" s="2">
        <v>2.3493935380647186</v>
      </c>
      <c r="X5" s="2">
        <v>2.2170376621258434</v>
      </c>
      <c r="Y5" s="2">
        <v>1.7643719581592985</v>
      </c>
      <c r="Z5" s="2">
        <v>2.8499301736271478</v>
      </c>
      <c r="AA5" s="2">
        <v>3.0833319035772497</v>
      </c>
      <c r="AB5" s="2">
        <v>3.1848310930624035</v>
      </c>
      <c r="AC5" s="2">
        <v>3.756571378642473</v>
      </c>
      <c r="AD5" s="2"/>
      <c r="AE5" s="2"/>
      <c r="AF5" s="2">
        <v>2.3253905167302982</v>
      </c>
      <c r="AG5" s="2">
        <v>2.871637445407937</v>
      </c>
      <c r="AH5" s="2">
        <v>2.1355557993211618</v>
      </c>
      <c r="AI5" s="2">
        <v>1.559894051149469</v>
      </c>
      <c r="AJ5" s="2">
        <v>2.3960868891543501</v>
      </c>
      <c r="AK5" s="2">
        <v>3.1402027981129801</v>
      </c>
      <c r="AL5" s="2">
        <v>3.4742304392143555</v>
      </c>
      <c r="AM5" s="2">
        <v>3.2145165018136197</v>
      </c>
      <c r="AN5" s="2">
        <v>2.6542599147180956</v>
      </c>
      <c r="AO5" s="2">
        <v>1.8811474776342163</v>
      </c>
      <c r="AP5" s="2">
        <v>1.8450985573712733</v>
      </c>
      <c r="AQ5" s="2">
        <v>1.6181018202025179</v>
      </c>
      <c r="AR5" s="2">
        <v>0.87494197609498703</v>
      </c>
      <c r="AS5" s="2">
        <v>0.5962170715509677</v>
      </c>
      <c r="AT5" s="2">
        <v>0.3545442744079047</v>
      </c>
      <c r="AU5" s="2">
        <v>1.0659512318567372</v>
      </c>
      <c r="AV5" s="2">
        <v>0.94811575100353473</v>
      </c>
      <c r="AW5" s="2">
        <v>0.90079364111221982</v>
      </c>
      <c r="AX5" s="2">
        <v>0.93057855206008688</v>
      </c>
      <c r="AY5" s="2">
        <v>0.81918121711123737</v>
      </c>
      <c r="AZ5" s="2">
        <v>0.69744474833989689</v>
      </c>
      <c r="BA5" s="2">
        <v>1.093038801237493</v>
      </c>
      <c r="BB5" s="2">
        <v>1.0160254867102285</v>
      </c>
      <c r="BC5" s="2">
        <v>1.2414237147069618</v>
      </c>
      <c r="BD5" s="2">
        <v>1.6107934222862041</v>
      </c>
      <c r="BE5" s="2">
        <v>1.6829453603434543</v>
      </c>
      <c r="BF5" s="2">
        <v>1.9032578825822266</v>
      </c>
      <c r="BG5" s="2"/>
      <c r="BH5" s="2"/>
      <c r="BI5" s="2">
        <v>3.1231985407280352</v>
      </c>
      <c r="BJ5" s="2">
        <v>3.2087910332738376</v>
      </c>
      <c r="BK5" s="2">
        <v>3.189708504676299</v>
      </c>
      <c r="BL5" s="2">
        <v>3.2053787207734303</v>
      </c>
      <c r="BM5" s="2">
        <v>3.8082033120621874</v>
      </c>
      <c r="BN5" s="2">
        <v>3.1756469360779276</v>
      </c>
      <c r="BO5" s="2">
        <v>2.8115332623304861</v>
      </c>
      <c r="BP5" s="2">
        <v>2.0162112081395782</v>
      </c>
      <c r="BQ5" s="2">
        <v>1.5529762412798143</v>
      </c>
      <c r="BR5" s="2">
        <v>1.0430769410979206</v>
      </c>
      <c r="BS5" s="2">
        <v>0.84019214839323952</v>
      </c>
      <c r="BT5" s="2">
        <v>1.300963375615326</v>
      </c>
      <c r="BU5" s="2">
        <v>1.2897219400915529</v>
      </c>
      <c r="BV5" s="2">
        <v>1.2486411819532337</v>
      </c>
      <c r="BW5" s="2">
        <v>1.3569196028208861</v>
      </c>
      <c r="BX5" s="2">
        <v>1.5701908961810931</v>
      </c>
      <c r="BY5" s="2">
        <v>1.5881407231397915</v>
      </c>
      <c r="BZ5" s="2">
        <v>1.7692089676553608</v>
      </c>
      <c r="CA5" s="2">
        <v>2.0338633036618381</v>
      </c>
      <c r="CB5" s="2">
        <v>2.2444495618767899</v>
      </c>
      <c r="CC5" s="2">
        <v>2.1324935028336731</v>
      </c>
      <c r="CD5" s="2">
        <v>2.3317209654868027</v>
      </c>
      <c r="CE5" s="2">
        <v>2.1965645152610436</v>
      </c>
      <c r="CF5" s="2">
        <v>2.099292021668536</v>
      </c>
      <c r="CG5" s="2">
        <v>2.3960864583238584</v>
      </c>
      <c r="CH5" s="2">
        <v>2.5654497466476731</v>
      </c>
      <c r="CI5" s="2">
        <v>2.5138701195282698</v>
      </c>
      <c r="CJ5" s="2"/>
      <c r="CK5" s="2"/>
      <c r="CL5" s="2">
        <v>1.1309739506933865</v>
      </c>
      <c r="CM5" s="2">
        <v>0.94879890623462226</v>
      </c>
      <c r="CN5" s="2">
        <v>0.84526688849583709</v>
      </c>
      <c r="CO5" s="2">
        <v>1.0045902774226791</v>
      </c>
      <c r="CP5" s="2">
        <v>1.3758224389685947</v>
      </c>
      <c r="CQ5" s="2">
        <v>1.6671337949760989</v>
      </c>
      <c r="CR5" s="2">
        <v>2.6598104020853488</v>
      </c>
      <c r="CS5" s="2">
        <v>4.5485886500283321</v>
      </c>
      <c r="CT5" s="2">
        <v>4.6129824001277093</v>
      </c>
      <c r="CU5" s="2">
        <v>4.7062194689299446</v>
      </c>
      <c r="CV5" s="2">
        <v>3.6048017792439699</v>
      </c>
      <c r="CW5" s="2">
        <v>1.3648112619754105</v>
      </c>
      <c r="CX5" s="2">
        <v>1.0163779739839589</v>
      </c>
      <c r="CY5" s="2">
        <v>0.73764359069814822</v>
      </c>
      <c r="CZ5" s="2">
        <v>0.7919637179301402</v>
      </c>
      <c r="DA5" s="2">
        <v>0.80324325731111101</v>
      </c>
      <c r="DB5" s="2">
        <v>0.8170408029756453</v>
      </c>
      <c r="DC5" s="2">
        <v>0.78380128670402005</v>
      </c>
      <c r="DD5" s="2">
        <v>0.98100428235006698</v>
      </c>
      <c r="DE5" s="2">
        <v>1.4125388942578949</v>
      </c>
      <c r="DF5" s="2">
        <v>1.3498263172091842</v>
      </c>
      <c r="DG5" s="2">
        <v>1.4600286958404087</v>
      </c>
      <c r="DH5" s="2">
        <v>1.3336352315181705</v>
      </c>
      <c r="DI5" s="2">
        <v>1.3664276004312566</v>
      </c>
      <c r="DJ5" s="2">
        <v>1.7726618520822239</v>
      </c>
      <c r="DK5" s="2">
        <v>1.6555700053794247</v>
      </c>
      <c r="DL5" s="2">
        <v>1.7461527074961212</v>
      </c>
      <c r="DO5" s="2">
        <v>3.9737808691565855</v>
      </c>
      <c r="DP5" s="2">
        <v>3.5075781979394733</v>
      </c>
      <c r="DQ5" s="2">
        <v>2.9800670610803923</v>
      </c>
      <c r="DR5" s="2">
        <v>2.8641167045521594</v>
      </c>
      <c r="DS5" s="2">
        <v>3.0890214385072206</v>
      </c>
      <c r="DT5" s="2">
        <v>3.0434557715807919</v>
      </c>
      <c r="DU5" s="2">
        <v>3.3225092138411525</v>
      </c>
      <c r="DV5" s="2">
        <v>2.5752873814414965</v>
      </c>
      <c r="DW5" s="2">
        <v>2.0312368391063722</v>
      </c>
      <c r="DX5" s="2">
        <v>2.649911969211391</v>
      </c>
      <c r="DY5" s="2">
        <v>3.3487607730485771</v>
      </c>
      <c r="DZ5" s="2">
        <v>3.4197010628276141</v>
      </c>
      <c r="EA5" s="2">
        <v>2.8331208871522331</v>
      </c>
      <c r="EB5" s="2">
        <v>2.2387390259135409</v>
      </c>
      <c r="EC5" s="2">
        <v>1.1836711000025191</v>
      </c>
      <c r="ED5" s="2">
        <v>1.62005474303674</v>
      </c>
      <c r="EE5" s="2">
        <v>1.9307284173987769</v>
      </c>
      <c r="EF5" s="2">
        <v>1.880648851421681</v>
      </c>
      <c r="EG5" s="2">
        <v>1.7615930509023012</v>
      </c>
      <c r="EH5" s="2">
        <v>1.5120344149204348</v>
      </c>
      <c r="EI5" s="2">
        <v>1.7541074954899312</v>
      </c>
      <c r="EJ5" s="2">
        <v>1.6701758807437719</v>
      </c>
      <c r="EK5" s="2">
        <v>1.7753821651653172</v>
      </c>
      <c r="EL5" s="2">
        <v>1.7678508324633153</v>
      </c>
      <c r="EM5" s="2">
        <v>1.9603790080868126</v>
      </c>
      <c r="EN5" s="2">
        <v>2.1225307422560702</v>
      </c>
      <c r="EO5" s="2">
        <v>2.0992709606292981</v>
      </c>
    </row>
    <row r="6" spans="1:145">
      <c r="A6" s="1" t="s">
        <v>139</v>
      </c>
      <c r="B6" s="1" t="s">
        <v>57</v>
      </c>
      <c r="C6" s="3">
        <v>4.2637933180732315</v>
      </c>
      <c r="D6" s="3">
        <v>3.8743947661243903</v>
      </c>
      <c r="E6" s="3">
        <v>4.2788497525531568</v>
      </c>
      <c r="F6" s="3">
        <v>4.1526600588498548</v>
      </c>
      <c r="G6" s="3">
        <v>4.3449953468469706</v>
      </c>
      <c r="H6" s="3">
        <v>4.8321635367251359</v>
      </c>
      <c r="I6" s="3">
        <v>4.3073462677473602</v>
      </c>
      <c r="J6" s="3">
        <v>4.6747384978467936</v>
      </c>
      <c r="K6" s="3">
        <v>4.0002098643475481</v>
      </c>
      <c r="L6" s="3">
        <v>2.7262199687657622</v>
      </c>
      <c r="M6" s="3">
        <v>1.8685328352920239</v>
      </c>
      <c r="N6" s="3">
        <v>-0.57002589656634373</v>
      </c>
      <c r="O6" s="3">
        <v>-0.28395531709447996</v>
      </c>
      <c r="P6" s="3">
        <v>0.30342279094499974</v>
      </c>
      <c r="Q6" s="3">
        <v>0.50190730696465535</v>
      </c>
      <c r="R6" s="3">
        <v>0.94185199383379148</v>
      </c>
      <c r="S6" s="3">
        <v>1.3559412858677895</v>
      </c>
      <c r="T6" s="3">
        <v>1.5030749978867404</v>
      </c>
      <c r="U6" s="3">
        <v>2.1348580535491597</v>
      </c>
      <c r="V6" s="3">
        <v>2.7338511838173094</v>
      </c>
      <c r="W6" s="3">
        <v>2.1519765961277284</v>
      </c>
      <c r="X6" s="3">
        <v>2.0278998910521975</v>
      </c>
      <c r="Y6" s="3">
        <v>1.6235096732701189</v>
      </c>
      <c r="Z6" s="3">
        <v>2.0427441017348902</v>
      </c>
      <c r="AA6" s="3">
        <v>2.3188840016898968</v>
      </c>
      <c r="AB6" s="3">
        <v>2.3557790007000823</v>
      </c>
      <c r="AC6" s="3">
        <v>2.7544596249001119</v>
      </c>
      <c r="AD6" s="3"/>
      <c r="AE6" s="3"/>
      <c r="AF6" s="3">
        <v>2.7750506199084142</v>
      </c>
      <c r="AG6" s="3">
        <v>3.2529906956136458</v>
      </c>
      <c r="AH6" s="3">
        <v>1.7735004663602405</v>
      </c>
      <c r="AI6" s="3">
        <v>1.1603046663118142</v>
      </c>
      <c r="AJ6" s="3">
        <v>1.9740492125295521</v>
      </c>
      <c r="AK6" s="3">
        <v>2.6981014383489312</v>
      </c>
      <c r="AL6" s="3">
        <v>3.0153641386298524</v>
      </c>
      <c r="AM6" s="3">
        <v>2.6808077091794145</v>
      </c>
      <c r="AN6" s="3">
        <v>2.0994165900244326</v>
      </c>
      <c r="AO6" s="3">
        <v>1.3017295519171861</v>
      </c>
      <c r="AP6" s="3">
        <v>1.2630460294322403</v>
      </c>
      <c r="AQ6" s="3">
        <v>1.0337794464830479</v>
      </c>
      <c r="AR6" s="3">
        <v>0.26803839914762689</v>
      </c>
      <c r="AS6" s="3">
        <v>-7.422651110801376E-2</v>
      </c>
      <c r="AT6" s="3">
        <v>-0.34507415423314375</v>
      </c>
      <c r="AU6" s="3">
        <v>0.36411256370941142</v>
      </c>
      <c r="AV6" s="3">
        <v>0.26201745451640623</v>
      </c>
      <c r="AW6" s="3">
        <v>0.15687403478553635</v>
      </c>
      <c r="AX6" s="3">
        <v>0.18928322894919977</v>
      </c>
      <c r="AY6" s="3">
        <v>-2.6982003620045929E-2</v>
      </c>
      <c r="AZ6" s="3">
        <v>-0.18608521128542149</v>
      </c>
      <c r="BA6" s="3">
        <v>0.33348747331615158</v>
      </c>
      <c r="BB6" s="3">
        <v>0.31726666478925958</v>
      </c>
      <c r="BC6" s="3">
        <v>0.38828258184698561</v>
      </c>
      <c r="BD6" s="3">
        <v>0.80990655949667412</v>
      </c>
      <c r="BE6" s="3">
        <v>0.86298435597704204</v>
      </c>
      <c r="BF6" s="3">
        <v>1.0822283474513332</v>
      </c>
      <c r="BG6" s="3"/>
      <c r="BH6" s="3"/>
      <c r="BI6" s="3">
        <v>3.5606367245566086</v>
      </c>
      <c r="BJ6" s="3">
        <v>3.5726300426853852</v>
      </c>
      <c r="BK6" s="3">
        <v>3.515952722619633</v>
      </c>
      <c r="BL6" s="3">
        <v>3.4779635715512001</v>
      </c>
      <c r="BM6" s="3">
        <v>4.091463506160788</v>
      </c>
      <c r="BN6" s="3">
        <v>3.5381924509659934</v>
      </c>
      <c r="BO6" s="3">
        <v>3.9999924414799297</v>
      </c>
      <c r="BP6" s="3">
        <v>3.1701577317414755</v>
      </c>
      <c r="BQ6" s="3">
        <v>2.6878300775104376</v>
      </c>
      <c r="BR6" s="3">
        <v>2.1442770043516206</v>
      </c>
      <c r="BS6" s="3">
        <v>1.1646429704900234</v>
      </c>
      <c r="BT6" s="3">
        <v>1.6192316365817176</v>
      </c>
      <c r="BU6" s="3">
        <v>1.6184917363453997</v>
      </c>
      <c r="BV6" s="3">
        <v>1.5778576064269874</v>
      </c>
      <c r="BW6" s="3">
        <v>1.6816819585762797</v>
      </c>
      <c r="BX6" s="3">
        <v>1.9463987229972108</v>
      </c>
      <c r="BY6" s="3">
        <v>1.9644080384913103</v>
      </c>
      <c r="BZ6" s="3">
        <v>2.1380480839783975</v>
      </c>
      <c r="CA6" s="3">
        <v>2.3546437506160629</v>
      </c>
      <c r="CB6" s="3">
        <v>2.4967979207684827</v>
      </c>
      <c r="CC6" s="3">
        <v>2.2625858811413555</v>
      </c>
      <c r="CD6" s="3">
        <v>2.4931591986456425</v>
      </c>
      <c r="CE6" s="3">
        <v>2.3803409055870817</v>
      </c>
      <c r="CF6" s="3">
        <v>2.3224874827034316</v>
      </c>
      <c r="CG6" s="3">
        <v>2.6498340616898099</v>
      </c>
      <c r="CH6" s="3">
        <v>2.9807786301416668</v>
      </c>
      <c r="CI6" s="3">
        <v>2.9092772796747228</v>
      </c>
      <c r="CJ6" s="3"/>
      <c r="CK6" s="3"/>
      <c r="CL6" s="3">
        <v>-0.22504482844844784</v>
      </c>
      <c r="CM6" s="3">
        <v>-0.37771080651896949</v>
      </c>
      <c r="CN6" s="3">
        <v>-0.35136895192982165</v>
      </c>
      <c r="CO6" s="3">
        <v>-0.15143588755197004</v>
      </c>
      <c r="CP6" s="3">
        <v>0.17820052563306016</v>
      </c>
      <c r="CQ6" s="3">
        <v>0.42684384972010869</v>
      </c>
      <c r="CR6" s="3">
        <v>1.2657230406330271</v>
      </c>
      <c r="CS6" s="3">
        <v>3.0424633560493226</v>
      </c>
      <c r="CT6" s="3">
        <v>3.0716217025182586</v>
      </c>
      <c r="CU6" s="3">
        <v>3.1952028540735795</v>
      </c>
      <c r="CV6" s="3">
        <v>2.1717971008031864</v>
      </c>
      <c r="CW6" s="3">
        <v>5.280593203086948E-2</v>
      </c>
      <c r="CX6" s="3">
        <v>-0.38282671699130566</v>
      </c>
      <c r="CY6" s="3">
        <v>-0.82822714523563234</v>
      </c>
      <c r="CZ6" s="3">
        <v>-0.74477882380274341</v>
      </c>
      <c r="DA6" s="3">
        <v>-0.84003392785952857</v>
      </c>
      <c r="DB6" s="3">
        <v>-0.6708986747911253</v>
      </c>
      <c r="DC6" s="3">
        <v>-0.51222000729277983</v>
      </c>
      <c r="DD6" s="3">
        <v>-0.27531009146086277</v>
      </c>
      <c r="DE6" s="3">
        <v>0.3780773248571318</v>
      </c>
      <c r="DF6" s="3">
        <v>0.33294247824148238</v>
      </c>
      <c r="DG6" s="3">
        <v>0.45784985701030256</v>
      </c>
      <c r="DH6" s="3">
        <v>0.34308572291137679</v>
      </c>
      <c r="DI6" s="3">
        <v>0.38949472221867087</v>
      </c>
      <c r="DJ6" s="3">
        <v>0.90985617060229929</v>
      </c>
      <c r="DK6" s="3">
        <v>0.91822726590463621</v>
      </c>
      <c r="DL6" s="3">
        <v>1.1743356670193694</v>
      </c>
      <c r="DM6" s="3"/>
      <c r="DN6" s="3"/>
      <c r="DO6" s="3">
        <v>4.740590241424707</v>
      </c>
      <c r="DP6" s="3">
        <v>4.241989113165209</v>
      </c>
      <c r="DQ6" s="3">
        <v>3.6430878188491072</v>
      </c>
      <c r="DR6" s="3">
        <v>3.4675003463721743</v>
      </c>
      <c r="DS6" s="3">
        <v>3.6405393343345138</v>
      </c>
      <c r="DT6" s="3">
        <v>3.5755804555711452</v>
      </c>
      <c r="DU6" s="3">
        <v>3.7556010371844075</v>
      </c>
      <c r="DV6" s="3">
        <v>3.4910991364507691</v>
      </c>
      <c r="DW6" s="3">
        <v>3.4250528913089795</v>
      </c>
      <c r="DX6" s="3">
        <v>3.8811891049524982</v>
      </c>
      <c r="DY6" s="3">
        <v>4.4536303500614309</v>
      </c>
      <c r="DZ6" s="3">
        <v>4.0592558442581792</v>
      </c>
      <c r="EA6" s="3">
        <v>3.4835227125588779</v>
      </c>
      <c r="EB6" s="3">
        <v>3.1662577272068204</v>
      </c>
      <c r="EC6" s="3">
        <v>2.339850625460703</v>
      </c>
      <c r="ED6" s="3">
        <v>2.8098332699659312</v>
      </c>
      <c r="EE6" s="3">
        <v>3.0522211854607182</v>
      </c>
      <c r="EF6" s="3">
        <v>2.9177702431131673</v>
      </c>
      <c r="EG6" s="3">
        <v>2.7741322169543028</v>
      </c>
      <c r="EH6" s="3">
        <v>2.5937356199023243</v>
      </c>
      <c r="EI6" s="3">
        <v>2.8687490828807283</v>
      </c>
      <c r="EJ6" s="3">
        <v>2.6106577919128524</v>
      </c>
      <c r="EK6" s="3">
        <v>2.6661572665466817</v>
      </c>
      <c r="EL6" s="3">
        <v>2.6609803060046739</v>
      </c>
      <c r="EM6" s="3">
        <v>2.9957714010444416</v>
      </c>
      <c r="EN6" s="3">
        <v>3.2998453737377225</v>
      </c>
      <c r="EO6" s="3">
        <v>3.4269587730098596</v>
      </c>
    </row>
    <row r="7" spans="1:145"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145">
      <c r="C8" s="1">
        <v>10000</v>
      </c>
      <c r="D8" s="1">
        <v>10000</v>
      </c>
      <c r="E8" s="1">
        <v>10000</v>
      </c>
      <c r="F8" s="1">
        <v>10000</v>
      </c>
      <c r="G8" s="1">
        <v>10000</v>
      </c>
      <c r="H8" s="1">
        <v>10000</v>
      </c>
      <c r="I8" s="1">
        <v>10000</v>
      </c>
      <c r="J8" s="1">
        <v>10000</v>
      </c>
      <c r="K8" s="1">
        <v>10000</v>
      </c>
      <c r="L8" s="1">
        <v>10000</v>
      </c>
      <c r="M8" s="1">
        <v>10000</v>
      </c>
      <c r="N8" s="1">
        <v>10000</v>
      </c>
      <c r="O8" s="1">
        <v>10000</v>
      </c>
      <c r="P8" s="1">
        <v>10000</v>
      </c>
      <c r="Q8" s="1">
        <v>10000</v>
      </c>
      <c r="R8" s="1">
        <v>10000</v>
      </c>
      <c r="S8" s="1">
        <v>10000</v>
      </c>
      <c r="T8" s="1">
        <v>10000</v>
      </c>
      <c r="U8" s="1">
        <v>10000</v>
      </c>
      <c r="V8" s="1">
        <v>10000</v>
      </c>
      <c r="W8" s="1">
        <v>10000</v>
      </c>
      <c r="X8" s="1">
        <v>10000</v>
      </c>
      <c r="Y8" s="1">
        <v>10000</v>
      </c>
      <c r="Z8" s="1">
        <v>10000</v>
      </c>
      <c r="AA8" s="1">
        <v>10000</v>
      </c>
      <c r="AB8" s="1">
        <v>10000</v>
      </c>
      <c r="AC8" s="1">
        <v>10000</v>
      </c>
      <c r="AD8" s="1">
        <v>10000</v>
      </c>
      <c r="AE8" s="1">
        <v>-10000</v>
      </c>
      <c r="AF8" s="1">
        <v>-10000</v>
      </c>
      <c r="AG8" s="1">
        <v>-10000</v>
      </c>
      <c r="AH8" s="1">
        <v>-10000</v>
      </c>
      <c r="AI8" s="1">
        <v>-10000</v>
      </c>
      <c r="AJ8" s="1">
        <v>-10000</v>
      </c>
      <c r="AK8" s="1">
        <v>-10000</v>
      </c>
      <c r="AL8" s="1">
        <v>-10000</v>
      </c>
      <c r="AM8" s="1">
        <v>-10000</v>
      </c>
      <c r="AN8" s="1">
        <v>-10000</v>
      </c>
      <c r="AO8" s="1">
        <v>-10000</v>
      </c>
      <c r="AP8" s="1">
        <v>-10000</v>
      </c>
      <c r="AQ8" s="1">
        <v>-10000</v>
      </c>
      <c r="AR8" s="1">
        <v>-10000</v>
      </c>
      <c r="AS8" s="1">
        <v>-10000</v>
      </c>
      <c r="AT8" s="1">
        <v>-10000</v>
      </c>
      <c r="AU8" s="1">
        <v>-10000</v>
      </c>
      <c r="AV8" s="1">
        <v>-10000</v>
      </c>
      <c r="AW8" s="1">
        <v>-10000</v>
      </c>
      <c r="AX8" s="1">
        <v>-10000</v>
      </c>
      <c r="AY8" s="1">
        <v>-10000</v>
      </c>
      <c r="AZ8" s="1">
        <v>-10000</v>
      </c>
      <c r="BA8" s="1">
        <v>-10000</v>
      </c>
      <c r="BB8" s="1">
        <v>-10000</v>
      </c>
      <c r="BC8" s="1">
        <v>-10000</v>
      </c>
      <c r="BD8" s="1">
        <v>-10000</v>
      </c>
      <c r="BE8" s="1">
        <v>-10000</v>
      </c>
      <c r="BF8" s="1">
        <v>-10000</v>
      </c>
      <c r="BG8" s="1">
        <v>-10000</v>
      </c>
      <c r="BH8" s="1">
        <v>10000</v>
      </c>
      <c r="BI8" s="1">
        <v>10000</v>
      </c>
      <c r="BJ8" s="1">
        <v>10000</v>
      </c>
      <c r="BK8" s="1">
        <v>10000</v>
      </c>
      <c r="BL8" s="1">
        <v>10000</v>
      </c>
      <c r="BM8" s="1">
        <v>10000</v>
      </c>
      <c r="BN8" s="1">
        <v>10000</v>
      </c>
      <c r="BO8" s="1">
        <v>10000</v>
      </c>
      <c r="BP8" s="1">
        <v>10000</v>
      </c>
      <c r="BQ8" s="1">
        <v>10000</v>
      </c>
      <c r="BR8" s="1">
        <v>10000</v>
      </c>
      <c r="BS8" s="1">
        <v>10000</v>
      </c>
      <c r="BT8" s="1">
        <v>10000</v>
      </c>
      <c r="BU8" s="1">
        <v>10000</v>
      </c>
      <c r="BV8" s="1">
        <v>10000</v>
      </c>
      <c r="BW8" s="1">
        <v>10000</v>
      </c>
      <c r="BX8" s="1">
        <v>10000</v>
      </c>
      <c r="BY8" s="1">
        <v>10000</v>
      </c>
      <c r="BZ8" s="1">
        <v>10000</v>
      </c>
      <c r="CA8" s="1">
        <v>10000</v>
      </c>
      <c r="CB8" s="1">
        <v>10000</v>
      </c>
      <c r="CC8" s="1">
        <v>10000</v>
      </c>
      <c r="CD8" s="1">
        <v>10000</v>
      </c>
      <c r="CE8" s="1">
        <v>10000</v>
      </c>
      <c r="CF8" s="1">
        <v>10000</v>
      </c>
      <c r="CG8" s="1">
        <v>10000</v>
      </c>
      <c r="CH8" s="1">
        <v>10000</v>
      </c>
      <c r="CI8" s="1">
        <v>10000</v>
      </c>
      <c r="CJ8" s="1">
        <v>10000</v>
      </c>
      <c r="CK8" s="1">
        <v>-10000</v>
      </c>
      <c r="CL8" s="1">
        <v>-10000</v>
      </c>
      <c r="CM8" s="1">
        <v>-10000</v>
      </c>
      <c r="CN8" s="1">
        <v>-10000</v>
      </c>
      <c r="CO8" s="1">
        <v>-10000</v>
      </c>
      <c r="CP8" s="1">
        <v>-10000</v>
      </c>
      <c r="CQ8" s="1">
        <v>-10000</v>
      </c>
      <c r="CR8" s="1">
        <v>-10000</v>
      </c>
      <c r="CS8" s="1">
        <v>-10000</v>
      </c>
      <c r="CT8" s="1">
        <v>-10000</v>
      </c>
      <c r="CU8" s="1">
        <v>-10000</v>
      </c>
      <c r="CV8" s="1">
        <v>-10000</v>
      </c>
      <c r="CW8" s="1">
        <v>-10000</v>
      </c>
      <c r="CX8" s="1">
        <v>-10000</v>
      </c>
      <c r="CY8" s="1">
        <v>-10000</v>
      </c>
      <c r="CZ8" s="1">
        <v>-10000</v>
      </c>
      <c r="DA8" s="1">
        <v>-10000</v>
      </c>
      <c r="DB8" s="1">
        <v>-10000</v>
      </c>
      <c r="DC8" s="1">
        <v>-10000</v>
      </c>
      <c r="DD8" s="1">
        <v>-10000</v>
      </c>
      <c r="DE8" s="1">
        <v>-10000</v>
      </c>
      <c r="DF8" s="1">
        <v>-10000</v>
      </c>
      <c r="DG8" s="1">
        <v>-10000</v>
      </c>
      <c r="DH8" s="1">
        <v>-10000</v>
      </c>
      <c r="DI8" s="1">
        <v>-10000</v>
      </c>
      <c r="DJ8" s="1">
        <v>-10000</v>
      </c>
      <c r="DK8" s="1">
        <v>-10000</v>
      </c>
      <c r="DL8" s="1">
        <v>-10000</v>
      </c>
      <c r="DM8" s="1">
        <v>-10000</v>
      </c>
      <c r="DN8" s="1">
        <v>10000</v>
      </c>
      <c r="DO8" s="1">
        <v>10000</v>
      </c>
      <c r="DP8" s="1">
        <v>10000</v>
      </c>
      <c r="DQ8" s="1">
        <v>10000</v>
      </c>
      <c r="DR8" s="1">
        <v>10000</v>
      </c>
      <c r="DS8" s="1">
        <v>10000</v>
      </c>
      <c r="DT8" s="1">
        <v>10000</v>
      </c>
      <c r="DU8" s="1">
        <v>10000</v>
      </c>
      <c r="DV8" s="1">
        <v>10000</v>
      </c>
      <c r="DW8" s="1">
        <v>10000</v>
      </c>
      <c r="DX8" s="1">
        <v>10000</v>
      </c>
      <c r="DY8" s="1">
        <v>10000</v>
      </c>
      <c r="DZ8" s="1">
        <v>10000</v>
      </c>
      <c r="EA8" s="1">
        <v>10000</v>
      </c>
      <c r="EB8" s="1">
        <v>10000</v>
      </c>
      <c r="EC8" s="1">
        <v>10000</v>
      </c>
      <c r="ED8" s="1">
        <v>10000</v>
      </c>
      <c r="EE8" s="1">
        <v>10000</v>
      </c>
      <c r="EF8" s="1">
        <v>10000</v>
      </c>
      <c r="EG8" s="1">
        <v>10000</v>
      </c>
      <c r="EH8" s="1">
        <v>10000</v>
      </c>
      <c r="EI8" s="1">
        <v>10000</v>
      </c>
      <c r="EJ8" s="1">
        <v>10000</v>
      </c>
      <c r="EK8" s="1">
        <v>10000</v>
      </c>
      <c r="EL8" s="1">
        <v>10000</v>
      </c>
      <c r="EM8" s="1">
        <v>10000</v>
      </c>
      <c r="EN8" s="1">
        <v>10000</v>
      </c>
      <c r="EO8" s="1">
        <v>10000</v>
      </c>
    </row>
    <row r="10" spans="1:145">
      <c r="EO10" s="2">
        <f>EO6-EO5</f>
        <v>1.3276878123805615</v>
      </c>
    </row>
    <row r="27" spans="4:4">
      <c r="D27" s="41"/>
    </row>
    <row r="28" spans="4:4">
      <c r="D28" s="41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11"/>
  <dimension ref="A1:FJ13"/>
  <sheetViews>
    <sheetView showGridLines="0" zoomScale="85" zoomScaleNormal="85" workbookViewId="0">
      <pane xSplit="2" ySplit="4" topLeftCell="C5" activePane="bottomRight" state="frozen"/>
      <selection activeCell="T20" sqref="T20"/>
      <selection pane="topRight" activeCell="T20" sqref="T20"/>
      <selection pane="bottomLeft" activeCell="T20" sqref="T20"/>
      <selection pane="bottomRight" activeCell="T20" sqref="T20"/>
    </sheetView>
  </sheetViews>
  <sheetFormatPr defaultColWidth="9.140625" defaultRowHeight="12"/>
  <cols>
    <col min="1" max="1" width="32.7109375" style="55" customWidth="1"/>
    <col min="2" max="16384" width="9.140625" style="55"/>
  </cols>
  <sheetData>
    <row r="1" spans="1:166" s="45" customFormat="1">
      <c r="C1" s="45" t="s">
        <v>15</v>
      </c>
      <c r="AK1" s="45" t="s">
        <v>150</v>
      </c>
      <c r="BR1" s="45" t="s">
        <v>19</v>
      </c>
      <c r="CY1" s="45" t="s">
        <v>23</v>
      </c>
      <c r="EF1" s="45" t="s">
        <v>21</v>
      </c>
    </row>
    <row r="2" spans="1:166" s="45" customFormat="1">
      <c r="C2" s="45">
        <v>2013</v>
      </c>
      <c r="G2" s="45">
        <v>2014</v>
      </c>
      <c r="K2" s="45">
        <v>2015</v>
      </c>
      <c r="O2" s="45">
        <v>2016</v>
      </c>
      <c r="S2" s="45">
        <v>2017</v>
      </c>
      <c r="W2" s="45">
        <v>2018</v>
      </c>
      <c r="AA2" s="45">
        <v>2019</v>
      </c>
      <c r="AE2" s="45">
        <v>2020</v>
      </c>
      <c r="AK2" s="45">
        <v>2013</v>
      </c>
      <c r="AO2" s="45">
        <v>2014</v>
      </c>
      <c r="AS2" s="45">
        <v>2015</v>
      </c>
      <c r="AW2" s="45">
        <v>2016</v>
      </c>
      <c r="BA2" s="45">
        <v>2017</v>
      </c>
      <c r="BE2" s="45">
        <v>2018</v>
      </c>
      <c r="BI2" s="45">
        <v>2019</v>
      </c>
      <c r="BM2" s="45" t="s">
        <v>184</v>
      </c>
      <c r="BR2" s="45">
        <v>2013</v>
      </c>
      <c r="BV2" s="45">
        <v>2014</v>
      </c>
      <c r="BZ2" s="45">
        <v>2015</v>
      </c>
      <c r="CD2" s="45">
        <v>2016</v>
      </c>
      <c r="CH2" s="45">
        <v>2017</v>
      </c>
      <c r="CL2" s="45">
        <v>2018</v>
      </c>
      <c r="CP2" s="45">
        <v>2019</v>
      </c>
      <c r="CT2" s="45" t="s">
        <v>184</v>
      </c>
      <c r="CY2" s="45">
        <v>2013</v>
      </c>
      <c r="DC2" s="45">
        <v>2014</v>
      </c>
      <c r="DG2" s="45">
        <v>2015</v>
      </c>
      <c r="DK2" s="45">
        <v>2016</v>
      </c>
      <c r="DO2" s="45">
        <v>2017</v>
      </c>
      <c r="DS2" s="45">
        <v>2018</v>
      </c>
      <c r="DW2" s="45">
        <v>2019</v>
      </c>
      <c r="EA2" s="45" t="s">
        <v>184</v>
      </c>
      <c r="EF2" s="45">
        <v>2013</v>
      </c>
      <c r="EJ2" s="45">
        <v>2014</v>
      </c>
      <c r="EN2" s="45">
        <v>2015</v>
      </c>
      <c r="ER2" s="45">
        <v>2016</v>
      </c>
      <c r="EV2" s="45">
        <v>2017</v>
      </c>
      <c r="EZ2" s="45">
        <v>2018</v>
      </c>
      <c r="FD2" s="45">
        <v>2019</v>
      </c>
      <c r="FH2" s="45" t="s">
        <v>184</v>
      </c>
    </row>
    <row r="3" spans="1:166" s="45" customFormat="1">
      <c r="C3" s="45" t="s">
        <v>51</v>
      </c>
      <c r="AK3" s="45" t="s">
        <v>52</v>
      </c>
      <c r="BR3" s="45" t="s">
        <v>53</v>
      </c>
      <c r="CY3" s="45" t="s">
        <v>54</v>
      </c>
      <c r="EF3" s="45" t="s">
        <v>70</v>
      </c>
    </row>
    <row r="4" spans="1:166" s="45" customFormat="1">
      <c r="C4" s="45">
        <v>2013</v>
      </c>
      <c r="G4" s="45">
        <v>2014</v>
      </c>
      <c r="K4" s="45">
        <v>2015</v>
      </c>
      <c r="O4" s="45">
        <v>2016</v>
      </c>
      <c r="S4" s="45">
        <v>2017</v>
      </c>
      <c r="W4" s="45">
        <v>2018</v>
      </c>
      <c r="AA4" s="45">
        <v>2019</v>
      </c>
      <c r="AE4" s="45">
        <v>2020</v>
      </c>
      <c r="AK4" s="45">
        <v>2013</v>
      </c>
      <c r="AO4" s="45">
        <v>2014</v>
      </c>
      <c r="AS4" s="45">
        <v>2015</v>
      </c>
      <c r="AW4" s="45">
        <v>2016</v>
      </c>
      <c r="BA4" s="45">
        <v>2017</v>
      </c>
      <c r="BE4" s="45">
        <v>2018</v>
      </c>
      <c r="BI4" s="45">
        <v>2019</v>
      </c>
      <c r="BM4" s="45" t="s">
        <v>184</v>
      </c>
      <c r="BR4" s="45">
        <v>2013</v>
      </c>
      <c r="BV4" s="45">
        <v>2014</v>
      </c>
      <c r="BZ4" s="45">
        <v>2015</v>
      </c>
      <c r="CD4" s="45">
        <v>2016</v>
      </c>
      <c r="CH4" s="45">
        <v>2017</v>
      </c>
      <c r="CL4" s="45">
        <v>2018</v>
      </c>
      <c r="CP4" s="45">
        <v>2019</v>
      </c>
      <c r="CT4" s="45" t="s">
        <v>184</v>
      </c>
      <c r="CY4" s="45">
        <v>2013</v>
      </c>
      <c r="DC4" s="45">
        <v>2014</v>
      </c>
      <c r="DG4" s="45">
        <v>2015</v>
      </c>
      <c r="DK4" s="45">
        <v>2016</v>
      </c>
      <c r="DO4" s="45">
        <v>2017</v>
      </c>
      <c r="DS4" s="45">
        <v>2018</v>
      </c>
      <c r="DW4" s="45">
        <v>2019</v>
      </c>
      <c r="EA4" s="45" t="s">
        <v>184</v>
      </c>
      <c r="EF4" s="45">
        <v>2013</v>
      </c>
      <c r="EJ4" s="45">
        <v>2014</v>
      </c>
      <c r="EN4" s="45">
        <v>2015</v>
      </c>
      <c r="ER4" s="45">
        <v>2016</v>
      </c>
      <c r="EV4" s="45">
        <v>2017</v>
      </c>
      <c r="EZ4" s="45">
        <v>2018</v>
      </c>
      <c r="FD4" s="45">
        <v>2019</v>
      </c>
      <c r="FH4" s="45" t="s">
        <v>184</v>
      </c>
    </row>
    <row r="5" spans="1:166" s="45" customFormat="1">
      <c r="A5" s="45" t="s">
        <v>72</v>
      </c>
      <c r="B5" s="45" t="s">
        <v>73</v>
      </c>
      <c r="C5" s="52">
        <f>C7-C6</f>
        <v>1.1242069351280346</v>
      </c>
      <c r="D5" s="52">
        <f t="shared" ref="D5:U5" si="0">D7-D6</f>
        <v>0.50270916500430651</v>
      </c>
      <c r="E5" s="52">
        <f t="shared" si="0"/>
        <v>-0.11582694545193828</v>
      </c>
      <c r="F5" s="52">
        <f t="shared" si="0"/>
        <v>-1.0407131650476904</v>
      </c>
      <c r="G5" s="52">
        <f t="shared" si="0"/>
        <v>-1.6493201683425385</v>
      </c>
      <c r="H5" s="52">
        <f t="shared" si="0"/>
        <v>-1.391921142745189</v>
      </c>
      <c r="I5" s="52">
        <f t="shared" si="0"/>
        <v>-1.618825051423967</v>
      </c>
      <c r="J5" s="52">
        <f t="shared" si="0"/>
        <v>-0.63250460001327813</v>
      </c>
      <c r="K5" s="52">
        <f t="shared" si="0"/>
        <v>-1.1207668851693517</v>
      </c>
      <c r="L5" s="52">
        <f t="shared" si="0"/>
        <v>-1.2345045760687192</v>
      </c>
      <c r="M5" s="52">
        <f t="shared" si="0"/>
        <v>-0.88918381475305797</v>
      </c>
      <c r="N5" s="52">
        <f t="shared" si="0"/>
        <v>-1.0205066112740386</v>
      </c>
      <c r="O5" s="52">
        <f t="shared" si="0"/>
        <v>-0.71678937341442506</v>
      </c>
      <c r="P5" s="52">
        <f t="shared" si="0"/>
        <v>-0.42852388199873737</v>
      </c>
      <c r="Q5" s="52">
        <f t="shared" si="0"/>
        <v>-0.91018310915163969</v>
      </c>
      <c r="R5" s="52">
        <f t="shared" si="0"/>
        <v>-1.4115724063472497</v>
      </c>
      <c r="S5" s="52">
        <f t="shared" si="0"/>
        <v>-1.6484637475385178</v>
      </c>
      <c r="T5" s="52">
        <f t="shared" si="0"/>
        <v>-1.2299548104979543</v>
      </c>
      <c r="U5" s="52">
        <f t="shared" si="0"/>
        <v>-1.6154845617609537</v>
      </c>
      <c r="V5" s="52">
        <f>V7-V6</f>
        <v>-1.3765165728534141</v>
      </c>
      <c r="W5" s="52">
        <f t="shared" ref="W5:AC5" si="1">W7-W6</f>
        <v>-0.92612773272252635</v>
      </c>
      <c r="X5" s="52">
        <f t="shared" si="1"/>
        <v>-2.0002254706386466</v>
      </c>
      <c r="Y5" s="52">
        <f t="shared" si="1"/>
        <v>-1.6145160120806039</v>
      </c>
      <c r="Z5" s="52">
        <f t="shared" si="1"/>
        <v>-1.7657770934296246</v>
      </c>
      <c r="AA5" s="52">
        <f t="shared" si="1"/>
        <v>-2.072775025106198</v>
      </c>
      <c r="AB5" s="52">
        <f t="shared" si="1"/>
        <v>-1.805309855573636</v>
      </c>
      <c r="AC5" s="52">
        <f t="shared" si="1"/>
        <v>-1.4472277485547511</v>
      </c>
      <c r="AD5" s="52">
        <f>AD7-AD6</f>
        <v>-1.2930878683521707</v>
      </c>
      <c r="AE5" s="52">
        <f t="shared" ref="AE5:AH5" si="2">AE7-AE6</f>
        <v>-0.98924846191696658</v>
      </c>
      <c r="AF5" s="52">
        <f t="shared" si="2"/>
        <v>-1.4232467195738598</v>
      </c>
      <c r="AG5" s="52">
        <f t="shared" si="2"/>
        <v>-1.9056900753400436</v>
      </c>
      <c r="AH5" s="52">
        <f t="shared" si="2"/>
        <v>-1.9121960899704296</v>
      </c>
      <c r="AI5" s="52"/>
      <c r="AJ5" s="52"/>
      <c r="AK5" s="52">
        <f t="shared" ref="AK5:AP5" si="3">AK7-AK6</f>
        <v>0.98840128089179558</v>
      </c>
      <c r="AL5" s="52">
        <f t="shared" si="3"/>
        <v>1.396061062361746</v>
      </c>
      <c r="AM5" s="52">
        <f t="shared" si="3"/>
        <v>0.99814802351985232</v>
      </c>
      <c r="AN5" s="52">
        <f t="shared" si="3"/>
        <v>0.20682387037280936</v>
      </c>
      <c r="AO5" s="52">
        <f t="shared" si="3"/>
        <v>-0.67802581410134577</v>
      </c>
      <c r="AP5" s="52">
        <f t="shared" si="3"/>
        <v>-0.13424900310146226</v>
      </c>
      <c r="AQ5" s="52">
        <f t="shared" ref="AQ5:CJ5" si="4">AQ7-AQ6</f>
        <v>3.5317831954331691E-2</v>
      </c>
      <c r="AR5" s="52">
        <f t="shared" si="4"/>
        <v>0.53633437254454686</v>
      </c>
      <c r="AS5" s="52">
        <f t="shared" si="4"/>
        <v>0.50313388746994825</v>
      </c>
      <c r="AT5" s="52">
        <f t="shared" si="4"/>
        <v>0.85000601665508357</v>
      </c>
      <c r="AU5" s="52">
        <f t="shared" si="4"/>
        <v>0.79811206542786017</v>
      </c>
      <c r="AV5" s="52">
        <f t="shared" si="4"/>
        <v>1.1686524501549473</v>
      </c>
      <c r="AW5" s="52">
        <f t="shared" si="4"/>
        <v>1.0486631736387886</v>
      </c>
      <c r="AX5" s="52">
        <f t="shared" si="4"/>
        <v>-0.10064388038835448</v>
      </c>
      <c r="AY5" s="52">
        <f t="shared" si="4"/>
        <v>-0.40440204928862977</v>
      </c>
      <c r="AZ5" s="52">
        <f t="shared" si="4"/>
        <v>-0.30636346677652782</v>
      </c>
      <c r="BA5" s="52">
        <f t="shared" si="4"/>
        <v>-0.33256822580312617</v>
      </c>
      <c r="BB5" s="52">
        <f t="shared" ref="BB5:BF5" si="5">BB7-BB6</f>
        <v>0.68454552659555601</v>
      </c>
      <c r="BC5" s="52">
        <f t="shared" si="5"/>
        <v>0.9100359864566645</v>
      </c>
      <c r="BD5" s="52">
        <f t="shared" si="5"/>
        <v>-0.16912023018456601</v>
      </c>
      <c r="BE5" s="52">
        <f t="shared" si="5"/>
        <v>0.47350867733109658</v>
      </c>
      <c r="BF5" s="52">
        <f t="shared" si="5"/>
        <v>0.33399775057760372</v>
      </c>
      <c r="BG5" s="52">
        <f t="shared" ref="BG5:BH5" si="6">BG7-BG6</f>
        <v>5.9270990809396684E-2</v>
      </c>
      <c r="BH5" s="52">
        <f t="shared" si="6"/>
        <v>0.44811939228371556</v>
      </c>
      <c r="BI5" s="52">
        <f t="shared" ref="BI5:BK5" si="7">BI7-BI6</f>
        <v>0.25425086647683354</v>
      </c>
      <c r="BJ5" s="52">
        <f t="shared" si="7"/>
        <v>9.1467682111923909E-2</v>
      </c>
      <c r="BK5" s="52">
        <f t="shared" si="7"/>
        <v>1.9167721194139786E-2</v>
      </c>
      <c r="BL5" s="52">
        <f t="shared" ref="BL5:BO5" si="8">BL7-BL6</f>
        <v>0.54563168700208875</v>
      </c>
      <c r="BM5" s="52">
        <f t="shared" si="8"/>
        <v>0.74810164265116885</v>
      </c>
      <c r="BN5" s="52">
        <f t="shared" si="8"/>
        <v>0.26981133802623503</v>
      </c>
      <c r="BO5" s="52">
        <f t="shared" si="8"/>
        <v>0.55538872352209845</v>
      </c>
      <c r="BP5" s="52"/>
      <c r="BQ5" s="52"/>
      <c r="BR5" s="52">
        <f t="shared" si="4"/>
        <v>-0.48247698346664647</v>
      </c>
      <c r="BS5" s="52">
        <f t="shared" si="4"/>
        <v>-1.0228081916471643</v>
      </c>
      <c r="BT5" s="52">
        <f t="shared" si="4"/>
        <v>-1.0901094871915016</v>
      </c>
      <c r="BU5" s="52">
        <f t="shared" si="4"/>
        <v>-1.6543860918922721</v>
      </c>
      <c r="BV5" s="52">
        <f t="shared" si="4"/>
        <v>-1.5820899818727272</v>
      </c>
      <c r="BW5" s="52">
        <f t="shared" si="4"/>
        <v>-1.3335439651489196</v>
      </c>
      <c r="BX5" s="52">
        <f t="shared" si="4"/>
        <v>-1.2142687831395576</v>
      </c>
      <c r="BY5" s="52">
        <f t="shared" si="4"/>
        <v>-1.0347757227802774</v>
      </c>
      <c r="BZ5" s="52">
        <f t="shared" si="4"/>
        <v>-1.0683751372117223</v>
      </c>
      <c r="CA5" s="52">
        <f t="shared" si="4"/>
        <v>-1.078791063536781</v>
      </c>
      <c r="CB5" s="52">
        <f t="shared" si="4"/>
        <v>-1.0368872313684254</v>
      </c>
      <c r="CC5" s="52">
        <f t="shared" si="4"/>
        <v>-1.3269060462401225</v>
      </c>
      <c r="CD5" s="52">
        <f t="shared" si="4"/>
        <v>-1.5666043479241674</v>
      </c>
      <c r="CE5" s="52">
        <f t="shared" si="4"/>
        <v>-1.5274362923960856</v>
      </c>
      <c r="CF5" s="52">
        <f t="shared" si="4"/>
        <v>-0.99690925549763898</v>
      </c>
      <c r="CG5" s="52">
        <f t="shared" si="4"/>
        <v>6.2126826307397354E-2</v>
      </c>
      <c r="CH5" s="52">
        <f t="shared" si="4"/>
        <v>0.24770484719153552</v>
      </c>
      <c r="CI5" s="52">
        <f t="shared" si="4"/>
        <v>5.5105280739277729E-2</v>
      </c>
      <c r="CJ5" s="52">
        <f t="shared" si="4"/>
        <v>-0.59837239021625155</v>
      </c>
      <c r="CK5" s="52">
        <f t="shared" ref="CK5:CN5" si="9">CK7-CK6</f>
        <v>-1.4167658356427626</v>
      </c>
      <c r="CL5" s="52">
        <f t="shared" si="9"/>
        <v>-1.4728565984640349</v>
      </c>
      <c r="CM5" s="52">
        <f t="shared" si="9"/>
        <v>-1.0873885322950616</v>
      </c>
      <c r="CN5" s="52">
        <f t="shared" si="9"/>
        <v>-0.78405983285446745</v>
      </c>
      <c r="CO5" s="52">
        <f t="shared" ref="CO5:CR5" si="10">CO7-CO6</f>
        <v>-0.54798055000608858</v>
      </c>
      <c r="CP5" s="52">
        <f t="shared" si="10"/>
        <v>-0.55997753491835645</v>
      </c>
      <c r="CQ5" s="52">
        <f t="shared" si="10"/>
        <v>-0.71897621529984512</v>
      </c>
      <c r="CR5" s="52">
        <f t="shared" si="10"/>
        <v>-0.53610384476831907</v>
      </c>
      <c r="CS5" s="52">
        <f t="shared" ref="CS5:CV5" si="11">CS7-CS6</f>
        <v>-0.99456558590076338</v>
      </c>
      <c r="CT5" s="52">
        <f t="shared" si="11"/>
        <v>-0.60381534673672599</v>
      </c>
      <c r="CU5" s="52">
        <f t="shared" si="11"/>
        <v>-0.86256525993407962</v>
      </c>
      <c r="CV5" s="52">
        <f t="shared" si="11"/>
        <v>-1.5274323096755178</v>
      </c>
      <c r="CW5" s="52"/>
      <c r="CX5" s="52"/>
      <c r="CY5" s="52">
        <f t="shared" ref="CY5:EV5" si="12">CY7-CY6</f>
        <v>-2.3914522454931575</v>
      </c>
      <c r="CZ5" s="52">
        <f t="shared" ref="CZ5:DA5" si="13">CZ7-CZ6</f>
        <v>-3.4678309407087502</v>
      </c>
      <c r="DA5" s="52">
        <f t="shared" si="13"/>
        <v>-5.1989625787328642</v>
      </c>
      <c r="DB5" s="52">
        <f t="shared" ref="DB5:DE5" si="14">DB7-DB6</f>
        <v>-4.0034278637504759</v>
      </c>
      <c r="DC5" s="52">
        <f t="shared" si="14"/>
        <v>-4.5046406302859792</v>
      </c>
      <c r="DD5" s="52">
        <f t="shared" si="14"/>
        <v>-3.3092254534524632</v>
      </c>
      <c r="DE5" s="52">
        <f t="shared" si="14"/>
        <v>-0.92505141743027808</v>
      </c>
      <c r="DF5" s="52">
        <f t="shared" ref="DF5:DQ5" si="15">DF7-DF6</f>
        <v>-2.5029533275905695</v>
      </c>
      <c r="DG5" s="52">
        <f t="shared" si="15"/>
        <v>-0.53304183488051038</v>
      </c>
      <c r="DH5" s="52">
        <f t="shared" si="15"/>
        <v>-0.95294175124260438</v>
      </c>
      <c r="DI5" s="52">
        <f t="shared" si="15"/>
        <v>-1.1504493386695613</v>
      </c>
      <c r="DJ5" s="52">
        <f t="shared" si="15"/>
        <v>-1.7204980468260294</v>
      </c>
      <c r="DK5" s="52">
        <f t="shared" si="15"/>
        <v>-2.2877838528155805</v>
      </c>
      <c r="DL5" s="52">
        <f t="shared" si="15"/>
        <v>-0.63065499301615313</v>
      </c>
      <c r="DM5" s="52">
        <f t="shared" si="15"/>
        <v>-0.76937936978504939</v>
      </c>
      <c r="DN5" s="52">
        <f t="shared" si="15"/>
        <v>-1.0664824216701725</v>
      </c>
      <c r="DO5" s="52">
        <f t="shared" si="15"/>
        <v>-1.003143247532275</v>
      </c>
      <c r="DP5" s="52">
        <f t="shared" si="15"/>
        <v>-2.0905762787499707</v>
      </c>
      <c r="DQ5" s="52">
        <f t="shared" si="15"/>
        <v>-2.8830688863526683</v>
      </c>
      <c r="DR5" s="52">
        <f t="shared" ref="DR5:DU5" si="16">DR7-DR6</f>
        <v>-1.3197322207014359</v>
      </c>
      <c r="DS5" s="52">
        <f t="shared" si="16"/>
        <v>-2.2135100278499467</v>
      </c>
      <c r="DT5" s="52">
        <f t="shared" si="16"/>
        <v>-2.418120142220709</v>
      </c>
      <c r="DU5" s="52">
        <f t="shared" si="16"/>
        <v>-2.7152090162358298</v>
      </c>
      <c r="DV5" s="52">
        <f t="shared" ref="DV5:DY5" si="17">DV7-DV6</f>
        <v>-1.1864075392015017</v>
      </c>
      <c r="DW5" s="52">
        <f t="shared" si="17"/>
        <v>0.36641288610702849</v>
      </c>
      <c r="DX5" s="52">
        <f t="shared" si="17"/>
        <v>1.1664347865814855</v>
      </c>
      <c r="DY5" s="52">
        <f t="shared" si="17"/>
        <v>3.3236833734965741</v>
      </c>
      <c r="DZ5" s="52">
        <f t="shared" ref="DZ5:EC5" si="18">DZ7-DZ6</f>
        <v>0.86837294332723958</v>
      </c>
      <c r="EA5" s="52">
        <f t="shared" si="18"/>
        <v>0.77233217858701275</v>
      </c>
      <c r="EB5" s="52">
        <f t="shared" si="18"/>
        <v>0.80198348483736237</v>
      </c>
      <c r="EC5" s="52">
        <f t="shared" si="18"/>
        <v>2.6205996677649643E-2</v>
      </c>
      <c r="ED5" s="52"/>
      <c r="EE5" s="52"/>
      <c r="EF5" s="52">
        <f t="shared" si="12"/>
        <v>0.73673947394963646</v>
      </c>
      <c r="EG5" s="52">
        <f t="shared" si="12"/>
        <v>0.94199407990292516</v>
      </c>
      <c r="EH5" s="52">
        <f t="shared" si="12"/>
        <v>0.41305074029416788</v>
      </c>
      <c r="EI5" s="52">
        <f t="shared" si="12"/>
        <v>-0.25862399219879162</v>
      </c>
      <c r="EJ5" s="52">
        <f t="shared" si="12"/>
        <v>-0.1466446906951111</v>
      </c>
      <c r="EK5" s="52">
        <f t="shared" si="12"/>
        <v>-0.26636983571471484</v>
      </c>
      <c r="EL5" s="52">
        <f t="shared" si="12"/>
        <v>-0.12439615473484533</v>
      </c>
      <c r="EM5" s="52">
        <f t="shared" si="12"/>
        <v>-0.45508994738457487</v>
      </c>
      <c r="EN5" s="52">
        <f t="shared" si="12"/>
        <v>-0.69185688550384183</v>
      </c>
      <c r="EO5" s="52">
        <f t="shared" si="12"/>
        <v>-1.0084506313727264</v>
      </c>
      <c r="EP5" s="52">
        <f t="shared" si="12"/>
        <v>-0.73596389927470707</v>
      </c>
      <c r="EQ5" s="52">
        <f t="shared" si="12"/>
        <v>-0.47766822975529677</v>
      </c>
      <c r="ER5" s="52">
        <f t="shared" si="12"/>
        <v>-0.38875731436017624</v>
      </c>
      <c r="ES5" s="52">
        <f t="shared" si="12"/>
        <v>-0.26831322806077806</v>
      </c>
      <c r="ET5" s="52">
        <f t="shared" si="12"/>
        <v>-2.0167110923311693E-2</v>
      </c>
      <c r="EU5" s="52">
        <f t="shared" si="12"/>
        <v>0.43521008986462095</v>
      </c>
      <c r="EV5" s="52">
        <f t="shared" si="12"/>
        <v>0.18161990452870025</v>
      </c>
      <c r="EW5" s="52">
        <f t="shared" ref="EW5:EX5" si="19">EW7-EW6</f>
        <v>0.38612761506394166</v>
      </c>
      <c r="EX5" s="52">
        <f t="shared" si="19"/>
        <v>-1.6155407351750695E-2</v>
      </c>
      <c r="EY5" s="52">
        <f t="shared" ref="EY5:FB5" si="20">EY7-EY6</f>
        <v>-6.1429941870851046E-2</v>
      </c>
      <c r="EZ5" s="52">
        <f t="shared" si="20"/>
        <v>0.23590419762031689</v>
      </c>
      <c r="FA5" s="52">
        <f t="shared" si="20"/>
        <v>4.16353199427002E-2</v>
      </c>
      <c r="FB5" s="52">
        <f t="shared" si="20"/>
        <v>0.30594238696360865</v>
      </c>
      <c r="FC5" s="52">
        <f t="shared" ref="FC5:FF5" si="21">FC7-FC6</f>
        <v>0.63884921075422252</v>
      </c>
      <c r="FD5" s="52">
        <f t="shared" si="21"/>
        <v>1.1332956734988255</v>
      </c>
      <c r="FE5" s="52">
        <f t="shared" si="21"/>
        <v>0.73853361557508057</v>
      </c>
      <c r="FF5" s="52">
        <f t="shared" si="21"/>
        <v>1.1049533024317721</v>
      </c>
      <c r="FG5" s="52">
        <f t="shared" ref="FG5:FJ5" si="22">FG7-FG6</f>
        <v>1.1164454333767337</v>
      </c>
      <c r="FH5" s="52">
        <f t="shared" si="22"/>
        <v>0.15986437255673458</v>
      </c>
      <c r="FI5" s="52">
        <f t="shared" si="22"/>
        <v>0.34780679400790282</v>
      </c>
      <c r="FJ5" s="52">
        <f t="shared" si="22"/>
        <v>0.29720853028036176</v>
      </c>
    </row>
    <row r="6" spans="1:166" s="45" customFormat="1">
      <c r="A6" s="45" t="s">
        <v>74</v>
      </c>
      <c r="B6" s="45" t="s">
        <v>75</v>
      </c>
      <c r="C6" s="52">
        <v>5.1954286625916657</v>
      </c>
      <c r="D6" s="52">
        <v>5.7380614820808837</v>
      </c>
      <c r="E6" s="52">
        <v>6.338975391957459</v>
      </c>
      <c r="F6" s="52">
        <v>7.2782528563059916</v>
      </c>
      <c r="G6" s="52">
        <v>6.7431571718359482</v>
      </c>
      <c r="H6" s="52">
        <v>5.5284262773981778</v>
      </c>
      <c r="I6" s="52">
        <v>5.2285205302076454</v>
      </c>
      <c r="J6" s="52">
        <v>4.8723593992709873</v>
      </c>
      <c r="K6" s="52">
        <v>5.8890999587831203</v>
      </c>
      <c r="L6" s="52">
        <v>6.9434165118392333</v>
      </c>
      <c r="M6" s="52">
        <v>6.5197450967446127</v>
      </c>
      <c r="N6" s="52">
        <v>6.9280177643384153</v>
      </c>
      <c r="O6" s="52">
        <v>6.3942810654240914</v>
      </c>
      <c r="P6" s="52">
        <v>6.3623223297778351</v>
      </c>
      <c r="Q6" s="52">
        <v>6.4119490049084256</v>
      </c>
      <c r="R6" s="52">
        <v>4.4668271236392174</v>
      </c>
      <c r="S6" s="52">
        <v>3.7555033261871631</v>
      </c>
      <c r="T6" s="52">
        <v>3.661634019310712</v>
      </c>
      <c r="U6" s="52">
        <v>2.9428347782322022</v>
      </c>
      <c r="V6" s="52">
        <v>2.8474707411970943</v>
      </c>
      <c r="W6" s="52">
        <v>3.1987847971460965</v>
      </c>
      <c r="X6" s="52">
        <v>2.7930106196695403</v>
      </c>
      <c r="Y6" s="52">
        <v>2.3457877040614283</v>
      </c>
      <c r="Z6" s="52">
        <v>2.5557449837595869</v>
      </c>
      <c r="AA6" s="52">
        <v>1.9132724861995805</v>
      </c>
      <c r="AB6" s="52">
        <v>1.6128760359551655</v>
      </c>
      <c r="AC6" s="52">
        <v>1.4659989159875249</v>
      </c>
      <c r="AD6" s="52">
        <v>1.3977737053821597</v>
      </c>
      <c r="AE6" s="52">
        <v>1.6210191099252147</v>
      </c>
      <c r="AF6" s="52">
        <v>0.86704986500584913</v>
      </c>
      <c r="AG6" s="52">
        <v>1.8050299272282213</v>
      </c>
      <c r="AH6" s="52">
        <v>2.1015118347088531</v>
      </c>
      <c r="AI6" s="52"/>
      <c r="AJ6" s="52"/>
      <c r="AK6" s="52">
        <v>-0.48129391613538619</v>
      </c>
      <c r="AL6" s="52">
        <v>-0.36662534334211599</v>
      </c>
      <c r="AM6" s="52">
        <v>1.3335850824914695</v>
      </c>
      <c r="AN6" s="52">
        <v>1.4643280576622695</v>
      </c>
      <c r="AO6" s="52">
        <v>3.4263695786819945</v>
      </c>
      <c r="AP6" s="52">
        <v>2.5919361984935754</v>
      </c>
      <c r="AQ6" s="52">
        <v>1.0947893833455811</v>
      </c>
      <c r="AR6" s="52">
        <v>0.93231186475046246</v>
      </c>
      <c r="AS6" s="52">
        <v>1.3956920293295878</v>
      </c>
      <c r="AT6" s="52">
        <v>2.3439783105723677</v>
      </c>
      <c r="AU6" s="52">
        <v>2.2211632074188801</v>
      </c>
      <c r="AV6" s="52">
        <v>2.5522742173607482</v>
      </c>
      <c r="AW6" s="52">
        <v>2.8855801120370108</v>
      </c>
      <c r="AX6" s="52">
        <v>2.979471052862082</v>
      </c>
      <c r="AY6" s="52">
        <v>3.6853665674983729</v>
      </c>
      <c r="AZ6" s="52">
        <v>2.8517839923397865</v>
      </c>
      <c r="BA6" s="52">
        <v>2.2122362594099032</v>
      </c>
      <c r="BB6" s="52">
        <v>2.0026400150858001</v>
      </c>
      <c r="BC6" s="52">
        <v>1.5634210755928399</v>
      </c>
      <c r="BD6" s="52">
        <v>2.3795134090019485</v>
      </c>
      <c r="BE6" s="52">
        <v>1.4531284324885667</v>
      </c>
      <c r="BF6" s="52">
        <v>1.393909969430301</v>
      </c>
      <c r="BG6" s="52">
        <v>0.77997744342859898</v>
      </c>
      <c r="BH6" s="52">
        <v>0.68887094303762375</v>
      </c>
      <c r="BI6" s="52">
        <v>0.26633797234582618</v>
      </c>
      <c r="BJ6" s="52">
        <v>0.93509536429776163</v>
      </c>
      <c r="BK6" s="52">
        <v>0.88830124026965629</v>
      </c>
      <c r="BL6" s="52">
        <v>0.23173718948779382</v>
      </c>
      <c r="BM6" s="52">
        <v>1.2981698457765161</v>
      </c>
      <c r="BN6" s="52">
        <v>1.1040524335655373</v>
      </c>
      <c r="BO6" s="52">
        <v>3.6801964104018663</v>
      </c>
      <c r="BP6" s="52"/>
      <c r="BQ6" s="52"/>
      <c r="BR6" s="52">
        <v>-1.3298042768022977</v>
      </c>
      <c r="BS6" s="52">
        <v>-0.4510221195693202</v>
      </c>
      <c r="BT6" s="52">
        <v>0.14837779162125084</v>
      </c>
      <c r="BU6" s="52">
        <v>0.49148634032415417</v>
      </c>
      <c r="BV6" s="52">
        <v>0.52811242292626548</v>
      </c>
      <c r="BW6" s="52">
        <v>-8.3154645679352462E-2</v>
      </c>
      <c r="BX6" s="52">
        <v>-0.48980892534151393</v>
      </c>
      <c r="BY6" s="52">
        <v>-0.13952059695739932</v>
      </c>
      <c r="BZ6" s="52">
        <v>1.0317449941629033</v>
      </c>
      <c r="CA6" s="52">
        <v>1.222059247080276</v>
      </c>
      <c r="CB6" s="52">
        <v>1.8468771383820943</v>
      </c>
      <c r="CC6" s="52">
        <v>1.4505547927076747</v>
      </c>
      <c r="CD6" s="52">
        <v>1.092853220872771</v>
      </c>
      <c r="CE6" s="52">
        <v>1.1082751067406191</v>
      </c>
      <c r="CF6" s="52">
        <v>-0.10568911695090299</v>
      </c>
      <c r="CG6" s="52">
        <v>0.25138766694681886</v>
      </c>
      <c r="CH6" s="52">
        <v>0.46239005149223478</v>
      </c>
      <c r="CI6" s="52">
        <v>8.972298869656592E-2</v>
      </c>
      <c r="CJ6" s="52">
        <v>0.91134556290934232</v>
      </c>
      <c r="CK6" s="52">
        <v>0.92959423176505951</v>
      </c>
      <c r="CL6" s="52">
        <v>0.63039407939198544</v>
      </c>
      <c r="CM6" s="52">
        <v>0.83138051389173506</v>
      </c>
      <c r="CN6" s="52">
        <v>0.57954727820305929</v>
      </c>
      <c r="CO6" s="52">
        <v>0.78588087019391706</v>
      </c>
      <c r="CP6" s="52">
        <v>0.98998193293902848</v>
      </c>
      <c r="CQ6" s="52">
        <v>1.3940106629943254</v>
      </c>
      <c r="CR6" s="52">
        <v>1.8563215650179838</v>
      </c>
      <c r="CS6" s="52">
        <v>2.4698194019458555</v>
      </c>
      <c r="CT6" s="52">
        <v>3.2738638297919733</v>
      </c>
      <c r="CU6" s="52">
        <v>4.4858214755839354</v>
      </c>
      <c r="CV6" s="52">
        <v>5.1248681184621994</v>
      </c>
      <c r="CW6" s="52"/>
      <c r="CX6" s="52"/>
      <c r="CY6" s="52">
        <v>3.7090142272841851</v>
      </c>
      <c r="CZ6" s="52">
        <v>4.0039931861870341</v>
      </c>
      <c r="DA6" s="52">
        <v>4.1804035164539055</v>
      </c>
      <c r="DB6" s="52">
        <v>3.2813198887287496</v>
      </c>
      <c r="DC6" s="52">
        <v>2.7156479031250877</v>
      </c>
      <c r="DD6" s="52">
        <v>1.9110304855179825</v>
      </c>
      <c r="DE6" s="52">
        <v>1.868331750411802</v>
      </c>
      <c r="DF6" s="52">
        <v>2.098075387538203</v>
      </c>
      <c r="DG6" s="52">
        <v>1.4799352187148243</v>
      </c>
      <c r="DH6" s="52">
        <v>0.63563734729404153</v>
      </c>
      <c r="DI6" s="52">
        <v>0.25685573502553949</v>
      </c>
      <c r="DJ6" s="52">
        <v>1.1508431994945314</v>
      </c>
      <c r="DK6" s="52">
        <v>1.142021191682963</v>
      </c>
      <c r="DL6" s="52">
        <v>1.8341590729222743</v>
      </c>
      <c r="DM6" s="52">
        <v>1.1718392042935655</v>
      </c>
      <c r="DN6" s="52">
        <v>-1.0165141915942335</v>
      </c>
      <c r="DO6" s="52">
        <v>-1.6495615996862882</v>
      </c>
      <c r="DP6" s="52">
        <v>-2.0879084899951859</v>
      </c>
      <c r="DQ6" s="52">
        <v>-2.1457150966511902</v>
      </c>
      <c r="DR6" s="52">
        <v>-1.8073564779380193</v>
      </c>
      <c r="DS6" s="52">
        <v>-1.6089652529859253</v>
      </c>
      <c r="DT6" s="52">
        <v>-1.4353202899167541</v>
      </c>
      <c r="DU6" s="52">
        <v>-1.1948955654036788</v>
      </c>
      <c r="DV6" s="52">
        <v>-1.2433872778767787</v>
      </c>
      <c r="DW6" s="52">
        <v>-1.1091476606497004</v>
      </c>
      <c r="DX6" s="52">
        <v>-1.6903133590123756</v>
      </c>
      <c r="DY6" s="52">
        <v>-2.576054082903398</v>
      </c>
      <c r="DZ6" s="52">
        <v>-1.9966931301483402</v>
      </c>
      <c r="EA6" s="52">
        <v>-2.3233979628525181</v>
      </c>
      <c r="EB6" s="52">
        <v>-2.1712716806703352</v>
      </c>
      <c r="EC6" s="52">
        <v>-1.7105169379553739E-2</v>
      </c>
      <c r="ED6" s="52"/>
      <c r="EE6" s="52"/>
      <c r="EF6" s="52">
        <v>-2.6094070446369537</v>
      </c>
      <c r="EG6" s="52">
        <v>-0.72541413101432228</v>
      </c>
      <c r="EH6" s="52">
        <v>0.81549205511739897</v>
      </c>
      <c r="EI6" s="52">
        <v>1.3448029672453725</v>
      </c>
      <c r="EJ6" s="52">
        <v>2.4319384119941811</v>
      </c>
      <c r="EK6" s="52">
        <v>1.6317967645244247</v>
      </c>
      <c r="EL6" s="52">
        <v>1.3876350759541962</v>
      </c>
      <c r="EM6" s="52">
        <v>2.4658384228498242</v>
      </c>
      <c r="EN6" s="52">
        <v>3.2681914578250058</v>
      </c>
      <c r="EO6" s="52">
        <v>2.9916010939914521</v>
      </c>
      <c r="EP6" s="52">
        <v>2.9652624531367708</v>
      </c>
      <c r="EQ6" s="52">
        <v>1.8406773522818805</v>
      </c>
      <c r="ER6" s="52">
        <v>0.719482829524003</v>
      </c>
      <c r="ES6" s="52">
        <v>0.89142181110821628</v>
      </c>
      <c r="ET6" s="52">
        <v>1.2421979990144525</v>
      </c>
      <c r="EU6" s="52">
        <v>1.1219258619817731</v>
      </c>
      <c r="EV6" s="52">
        <v>0.11751199145995132</v>
      </c>
      <c r="EW6" s="52">
        <v>-0.90094562901170161</v>
      </c>
      <c r="EX6" s="52">
        <v>-1.7591869503738744</v>
      </c>
      <c r="EY6" s="52">
        <v>-1.6092298487660954</v>
      </c>
      <c r="EZ6" s="52">
        <v>-1.7008797962798754</v>
      </c>
      <c r="FA6" s="52">
        <v>-1.6223346696484704</v>
      </c>
      <c r="FB6" s="52">
        <v>-2.5019042891223386</v>
      </c>
      <c r="FC6" s="52">
        <v>-3.1530709898201748</v>
      </c>
      <c r="FD6" s="52">
        <v>-3.0069044095574142</v>
      </c>
      <c r="FE6" s="52">
        <v>-3.2701518068142388</v>
      </c>
      <c r="FF6" s="52">
        <v>-3.4208672997344065</v>
      </c>
      <c r="FG6" s="52">
        <v>-3.4176389152021915</v>
      </c>
      <c r="FH6" s="52">
        <v>-3.0801836932129945</v>
      </c>
      <c r="FI6" s="52">
        <v>-2.8736115575515675</v>
      </c>
      <c r="FJ6" s="52">
        <v>-3.0034067217328797</v>
      </c>
    </row>
    <row r="7" spans="1:166" s="45" customFormat="1">
      <c r="A7" s="45" t="s">
        <v>76</v>
      </c>
      <c r="B7" s="45" t="s">
        <v>77</v>
      </c>
      <c r="C7" s="52">
        <v>6.3196355977197003</v>
      </c>
      <c r="D7" s="52">
        <v>6.2407706470851902</v>
      </c>
      <c r="E7" s="52">
        <v>6.2231484465055207</v>
      </c>
      <c r="F7" s="52">
        <v>6.2375396912583012</v>
      </c>
      <c r="G7" s="52">
        <v>5.0938370034934097</v>
      </c>
      <c r="H7" s="52">
        <v>4.1365051346529889</v>
      </c>
      <c r="I7" s="52">
        <v>3.6096954787836784</v>
      </c>
      <c r="J7" s="52">
        <v>4.2398547992577091</v>
      </c>
      <c r="K7" s="52">
        <v>4.7683330736137686</v>
      </c>
      <c r="L7" s="52">
        <v>5.708911935770514</v>
      </c>
      <c r="M7" s="52">
        <v>5.6305612819915547</v>
      </c>
      <c r="N7" s="52">
        <v>5.9075111530643767</v>
      </c>
      <c r="O7" s="52">
        <v>5.6774916920096663</v>
      </c>
      <c r="P7" s="52">
        <v>5.9337984477790977</v>
      </c>
      <c r="Q7" s="52">
        <v>5.5017658957567859</v>
      </c>
      <c r="R7" s="52">
        <v>3.0552547172919677</v>
      </c>
      <c r="S7" s="52">
        <v>2.1070395786486453</v>
      </c>
      <c r="T7" s="52">
        <v>2.4316792088127577</v>
      </c>
      <c r="U7" s="52">
        <v>1.3273502164712485</v>
      </c>
      <c r="V7" s="52">
        <v>1.4709541683436802</v>
      </c>
      <c r="W7" s="52">
        <v>2.2726570644235702</v>
      </c>
      <c r="X7" s="52">
        <v>0.79278514903089359</v>
      </c>
      <c r="Y7" s="52">
        <v>0.73127169198082442</v>
      </c>
      <c r="Z7" s="52">
        <v>0.78996789032996229</v>
      </c>
      <c r="AA7" s="52">
        <v>-0.15950253890661745</v>
      </c>
      <c r="AB7" s="52">
        <v>-0.19243381961847056</v>
      </c>
      <c r="AC7" s="52">
        <v>1.8771167432773714E-2</v>
      </c>
      <c r="AD7" s="52">
        <v>0.10468583702998904</v>
      </c>
      <c r="AE7" s="52">
        <v>0.63177064800824811</v>
      </c>
      <c r="AF7" s="52">
        <v>-0.55619685456801082</v>
      </c>
      <c r="AG7" s="52">
        <v>-0.10066014811182236</v>
      </c>
      <c r="AH7" s="52">
        <v>0.18931574473842341</v>
      </c>
      <c r="AI7" s="52"/>
      <c r="AJ7" s="52"/>
      <c r="AK7" s="52">
        <v>0.50710736475640938</v>
      </c>
      <c r="AL7" s="52">
        <v>1.0294357190196299</v>
      </c>
      <c r="AM7" s="52">
        <v>2.3317331060113218</v>
      </c>
      <c r="AN7" s="52">
        <v>1.6711519280350788</v>
      </c>
      <c r="AO7" s="52">
        <v>2.7483437645806488</v>
      </c>
      <c r="AP7" s="52">
        <v>2.4576871953921131</v>
      </c>
      <c r="AQ7" s="52">
        <v>1.1301072152999128</v>
      </c>
      <c r="AR7" s="52">
        <v>1.4686462372950093</v>
      </c>
      <c r="AS7" s="52">
        <v>1.8988259167995361</v>
      </c>
      <c r="AT7" s="52">
        <v>3.1939843272274513</v>
      </c>
      <c r="AU7" s="52">
        <v>3.0192752728467402</v>
      </c>
      <c r="AV7" s="52">
        <v>3.7209266675156956</v>
      </c>
      <c r="AW7" s="52">
        <v>3.9342432856757994</v>
      </c>
      <c r="AX7" s="52">
        <v>2.8788271724737275</v>
      </c>
      <c r="AY7" s="52">
        <v>3.2809645182097431</v>
      </c>
      <c r="AZ7" s="52">
        <v>2.5454205255632587</v>
      </c>
      <c r="BA7" s="52">
        <v>1.879668033606777</v>
      </c>
      <c r="BB7" s="52">
        <v>2.6871855416813561</v>
      </c>
      <c r="BC7" s="52">
        <v>2.4734570620495044</v>
      </c>
      <c r="BD7" s="52">
        <v>2.2103931788173825</v>
      </c>
      <c r="BE7" s="52">
        <v>1.9266371098196633</v>
      </c>
      <c r="BF7" s="52">
        <v>1.7279077200079047</v>
      </c>
      <c r="BG7" s="52">
        <v>0.83924843423799567</v>
      </c>
      <c r="BH7" s="52">
        <v>1.1369903353213393</v>
      </c>
      <c r="BI7" s="52">
        <v>0.52058883882265972</v>
      </c>
      <c r="BJ7" s="52">
        <v>1.0265630464096855</v>
      </c>
      <c r="BK7" s="52">
        <v>0.90746896146379608</v>
      </c>
      <c r="BL7" s="52">
        <v>0.77736887648988262</v>
      </c>
      <c r="BM7" s="52">
        <v>2.0462714884276849</v>
      </c>
      <c r="BN7" s="52">
        <v>1.3738637715917723</v>
      </c>
      <c r="BO7" s="52">
        <v>4.2355851339239647</v>
      </c>
      <c r="BP7" s="52"/>
      <c r="BQ7" s="52"/>
      <c r="BR7" s="52">
        <v>-1.8122812602689442</v>
      </c>
      <c r="BS7" s="52">
        <v>-1.4738303112164846</v>
      </c>
      <c r="BT7" s="52">
        <v>-0.94173169557025083</v>
      </c>
      <c r="BU7" s="52">
        <v>-1.1628997515681179</v>
      </c>
      <c r="BV7" s="52">
        <v>-1.0539775589464617</v>
      </c>
      <c r="BW7" s="52">
        <v>-1.416698610828272</v>
      </c>
      <c r="BX7" s="52">
        <v>-1.7040777084810714</v>
      </c>
      <c r="BY7" s="52">
        <v>-1.1742963197376768</v>
      </c>
      <c r="BZ7" s="52">
        <v>-3.6630143048818981E-2</v>
      </c>
      <c r="CA7" s="52">
        <v>0.14326818354349499</v>
      </c>
      <c r="CB7" s="52">
        <v>0.80998990701366891</v>
      </c>
      <c r="CC7" s="52">
        <v>0.1236487464675521</v>
      </c>
      <c r="CD7" s="52">
        <v>-0.47375112705139633</v>
      </c>
      <c r="CE7" s="52">
        <v>-0.41916118565546645</v>
      </c>
      <c r="CF7" s="52">
        <v>-1.102598372448542</v>
      </c>
      <c r="CG7" s="52">
        <v>0.31351449325421621</v>
      </c>
      <c r="CH7" s="52">
        <v>0.71009489868377029</v>
      </c>
      <c r="CI7" s="52">
        <v>0.14482826943584365</v>
      </c>
      <c r="CJ7" s="52">
        <v>0.31297317269309077</v>
      </c>
      <c r="CK7" s="52">
        <v>-0.48717160387770303</v>
      </c>
      <c r="CL7" s="52">
        <v>-0.8424625190720495</v>
      </c>
      <c r="CM7" s="52">
        <v>-0.25600801840332643</v>
      </c>
      <c r="CN7" s="52">
        <v>-0.20451255465140813</v>
      </c>
      <c r="CO7" s="52">
        <v>0.23790032018782847</v>
      </c>
      <c r="CP7" s="52">
        <v>0.43000439802067203</v>
      </c>
      <c r="CQ7" s="52">
        <v>0.67503444769448029</v>
      </c>
      <c r="CR7" s="52">
        <v>1.3202177202496648</v>
      </c>
      <c r="CS7" s="52">
        <v>1.4752538160450921</v>
      </c>
      <c r="CT7" s="52">
        <v>2.6700484830552473</v>
      </c>
      <c r="CU7" s="52">
        <v>3.6232562156498558</v>
      </c>
      <c r="CV7" s="52">
        <v>3.5974358087866816</v>
      </c>
      <c r="CW7" s="52"/>
      <c r="CX7" s="52"/>
      <c r="CY7" s="52">
        <v>1.3175619817910278</v>
      </c>
      <c r="CZ7" s="52">
        <v>0.53616224547828395</v>
      </c>
      <c r="DA7" s="52">
        <v>-1.0185590622789584</v>
      </c>
      <c r="DB7" s="52">
        <v>-0.7221079750217263</v>
      </c>
      <c r="DC7" s="52">
        <v>-1.7889927271608916</v>
      </c>
      <c r="DD7" s="52">
        <v>-1.3981949679344807</v>
      </c>
      <c r="DE7" s="52">
        <v>0.94328033298152392</v>
      </c>
      <c r="DF7" s="52">
        <v>-0.40487794005236677</v>
      </c>
      <c r="DG7" s="52">
        <v>0.94689338383431387</v>
      </c>
      <c r="DH7" s="52">
        <v>-0.31730440394856285</v>
      </c>
      <c r="DI7" s="52">
        <v>-0.89359360364402174</v>
      </c>
      <c r="DJ7" s="52">
        <v>-0.56965484733149796</v>
      </c>
      <c r="DK7" s="52">
        <v>-1.1457626611326175</v>
      </c>
      <c r="DL7" s="52">
        <v>1.2035040799061212</v>
      </c>
      <c r="DM7" s="52">
        <v>0.40245983450851608</v>
      </c>
      <c r="DN7" s="52">
        <v>-2.082996613264406</v>
      </c>
      <c r="DO7" s="52">
        <v>-2.6527048472185633</v>
      </c>
      <c r="DP7" s="52">
        <v>-4.1784847687451565</v>
      </c>
      <c r="DQ7" s="52">
        <v>-5.0287839830038585</v>
      </c>
      <c r="DR7" s="52">
        <v>-3.1270886986394553</v>
      </c>
      <c r="DS7" s="52">
        <v>-3.8224752808358722</v>
      </c>
      <c r="DT7" s="52">
        <v>-3.8534404321374631</v>
      </c>
      <c r="DU7" s="52">
        <v>-3.9101045816395086</v>
      </c>
      <c r="DV7" s="52">
        <v>-2.4297948170782804</v>
      </c>
      <c r="DW7" s="52">
        <v>-0.74273477454267189</v>
      </c>
      <c r="DX7" s="52">
        <v>-0.52387857243089009</v>
      </c>
      <c r="DY7" s="52">
        <v>0.74762929059317607</v>
      </c>
      <c r="DZ7" s="52">
        <v>-1.1283201868211006</v>
      </c>
      <c r="EA7" s="52">
        <v>-1.5510657842655053</v>
      </c>
      <c r="EB7" s="52">
        <v>-1.3692881958329728</v>
      </c>
      <c r="EC7" s="52">
        <v>9.1008272980959044E-3</v>
      </c>
      <c r="ED7" s="52"/>
      <c r="EE7" s="52"/>
      <c r="EF7" s="52">
        <v>-1.8726675706873173</v>
      </c>
      <c r="EG7" s="52">
        <v>0.21657994888860288</v>
      </c>
      <c r="EH7" s="52">
        <v>1.2285427954115669</v>
      </c>
      <c r="EI7" s="52">
        <v>1.0861789750465809</v>
      </c>
      <c r="EJ7" s="52">
        <v>2.28529372129907</v>
      </c>
      <c r="EK7" s="52">
        <v>1.3654269288097098</v>
      </c>
      <c r="EL7" s="52">
        <v>1.2632389212193509</v>
      </c>
      <c r="EM7" s="52">
        <v>2.0107484754652494</v>
      </c>
      <c r="EN7" s="52">
        <v>2.5763345723211639</v>
      </c>
      <c r="EO7" s="52">
        <v>1.9831504626187257</v>
      </c>
      <c r="EP7" s="52">
        <v>2.2292985538620638</v>
      </c>
      <c r="EQ7" s="52">
        <v>1.3630091225265837</v>
      </c>
      <c r="ER7" s="52">
        <v>0.33072551516382676</v>
      </c>
      <c r="ES7" s="52">
        <v>0.62310858304743821</v>
      </c>
      <c r="ET7" s="52">
        <v>1.2220308880911408</v>
      </c>
      <c r="EU7" s="52">
        <v>1.5571359518463941</v>
      </c>
      <c r="EV7" s="52">
        <v>0.29913189598865159</v>
      </c>
      <c r="EW7" s="52">
        <v>-0.51481801394775994</v>
      </c>
      <c r="EX7" s="52">
        <v>-1.7753423577256251</v>
      </c>
      <c r="EY7" s="52">
        <v>-1.6706597906369465</v>
      </c>
      <c r="EZ7" s="52">
        <v>-1.4649755986595585</v>
      </c>
      <c r="FA7" s="52">
        <v>-1.5806993497057702</v>
      </c>
      <c r="FB7" s="52">
        <v>-2.19596190215873</v>
      </c>
      <c r="FC7" s="52">
        <v>-2.5142217790659522</v>
      </c>
      <c r="FD7" s="52">
        <v>-1.8736087360585887</v>
      </c>
      <c r="FE7" s="52">
        <v>-2.5316181912391582</v>
      </c>
      <c r="FF7" s="52">
        <v>-2.3159139973026344</v>
      </c>
      <c r="FG7" s="52">
        <v>-2.3011934818254578</v>
      </c>
      <c r="FH7" s="52">
        <v>-2.9203193206562599</v>
      </c>
      <c r="FI7" s="52">
        <v>-2.5258047635436647</v>
      </c>
      <c r="FJ7" s="52">
        <v>-2.7061981914525179</v>
      </c>
    </row>
    <row r="8" spans="1:166" s="45" customFormat="1"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</row>
    <row r="9" spans="1:166" s="45" customFormat="1">
      <c r="C9" s="45">
        <v>-10000</v>
      </c>
      <c r="D9" s="45">
        <v>-10000</v>
      </c>
      <c r="E9" s="45">
        <v>-10000</v>
      </c>
      <c r="F9" s="45">
        <v>-10000</v>
      </c>
      <c r="G9" s="45">
        <v>-10000</v>
      </c>
      <c r="H9" s="45">
        <v>-10000</v>
      </c>
      <c r="I9" s="45">
        <v>-10000</v>
      </c>
      <c r="J9" s="45">
        <v>-10000</v>
      </c>
      <c r="K9" s="45">
        <v>-10000</v>
      </c>
      <c r="L9" s="45">
        <v>-10000</v>
      </c>
      <c r="M9" s="45">
        <v>-10000</v>
      </c>
      <c r="N9" s="45">
        <v>-10000</v>
      </c>
      <c r="O9" s="45">
        <v>-10000</v>
      </c>
      <c r="P9" s="45">
        <v>-10000</v>
      </c>
      <c r="Q9" s="45">
        <v>-10000</v>
      </c>
      <c r="R9" s="45">
        <v>-10000</v>
      </c>
      <c r="S9" s="45">
        <v>-10000</v>
      </c>
      <c r="T9" s="45">
        <v>-10000</v>
      </c>
      <c r="U9" s="45">
        <v>-10000</v>
      </c>
      <c r="V9" s="45">
        <v>-10000</v>
      </c>
      <c r="W9" s="45">
        <v>-10000</v>
      </c>
      <c r="X9" s="45">
        <v>-10000</v>
      </c>
      <c r="Y9" s="45">
        <v>-10000</v>
      </c>
      <c r="Z9" s="45">
        <v>-10000</v>
      </c>
      <c r="AA9" s="45">
        <v>-10000</v>
      </c>
      <c r="AB9" s="45">
        <v>-10000</v>
      </c>
      <c r="AC9" s="45">
        <v>-10000</v>
      </c>
      <c r="AD9" s="45">
        <v>-10000</v>
      </c>
      <c r="AE9" s="45">
        <v>-10000</v>
      </c>
      <c r="AF9" s="45">
        <v>-10000</v>
      </c>
      <c r="AG9" s="45">
        <v>-10000</v>
      </c>
      <c r="AH9" s="45">
        <v>-10000</v>
      </c>
      <c r="AI9" s="45">
        <v>-10000</v>
      </c>
      <c r="AJ9" s="45">
        <v>10000</v>
      </c>
      <c r="AK9" s="45">
        <v>10000</v>
      </c>
      <c r="AL9" s="45">
        <v>10000</v>
      </c>
      <c r="AM9" s="45">
        <v>10000</v>
      </c>
      <c r="AN9" s="45">
        <v>10000</v>
      </c>
      <c r="AO9" s="45">
        <v>10000</v>
      </c>
      <c r="AP9" s="45">
        <v>10000</v>
      </c>
      <c r="AQ9" s="45">
        <v>10000</v>
      </c>
      <c r="AR9" s="45">
        <v>10000</v>
      </c>
      <c r="AS9" s="45">
        <v>10000</v>
      </c>
      <c r="AT9" s="45">
        <v>10000</v>
      </c>
      <c r="AU9" s="45">
        <v>10000</v>
      </c>
      <c r="AV9" s="45">
        <v>10000</v>
      </c>
      <c r="AW9" s="45">
        <v>10000</v>
      </c>
      <c r="AX9" s="45">
        <v>10000</v>
      </c>
      <c r="AY9" s="45">
        <v>10000</v>
      </c>
      <c r="AZ9" s="45">
        <v>10000</v>
      </c>
      <c r="BA9" s="45">
        <v>10000</v>
      </c>
      <c r="BB9" s="45">
        <v>10000</v>
      </c>
      <c r="BC9" s="45">
        <v>10000</v>
      </c>
      <c r="BD9" s="45">
        <v>10000</v>
      </c>
      <c r="BE9" s="45">
        <v>10000</v>
      </c>
      <c r="BF9" s="45">
        <v>10000</v>
      </c>
      <c r="BG9" s="45">
        <v>10000</v>
      </c>
      <c r="BH9" s="45">
        <v>10000</v>
      </c>
      <c r="BI9" s="45">
        <v>10000</v>
      </c>
      <c r="BJ9" s="45">
        <v>10000</v>
      </c>
      <c r="BK9" s="45">
        <v>10000</v>
      </c>
      <c r="BL9" s="45">
        <v>10000</v>
      </c>
      <c r="BM9" s="45">
        <v>10000</v>
      </c>
      <c r="BN9" s="45">
        <v>10000</v>
      </c>
      <c r="BO9" s="45">
        <v>10000</v>
      </c>
      <c r="BP9" s="45">
        <v>10000</v>
      </c>
      <c r="BQ9" s="45">
        <v>-10000</v>
      </c>
      <c r="BR9" s="45">
        <v>-10000</v>
      </c>
      <c r="BS9" s="45">
        <v>-10000</v>
      </c>
      <c r="BT9" s="45">
        <v>-10000</v>
      </c>
      <c r="BU9" s="45">
        <v>-10000</v>
      </c>
      <c r="BV9" s="45">
        <v>-10000</v>
      </c>
      <c r="BW9" s="45">
        <v>-10000</v>
      </c>
      <c r="BX9" s="45">
        <v>-10000</v>
      </c>
      <c r="BY9" s="45">
        <v>-10000</v>
      </c>
      <c r="BZ9" s="45">
        <v>-10000</v>
      </c>
      <c r="CA9" s="45">
        <v>-10000</v>
      </c>
      <c r="CB9" s="45">
        <v>-10000</v>
      </c>
      <c r="CC9" s="45">
        <v>-10000</v>
      </c>
      <c r="CD9" s="45">
        <v>-10000</v>
      </c>
      <c r="CE9" s="45">
        <v>-10000</v>
      </c>
      <c r="CF9" s="45">
        <v>-10000</v>
      </c>
      <c r="CG9" s="45">
        <v>-10000</v>
      </c>
      <c r="CH9" s="45">
        <v>-10000</v>
      </c>
      <c r="CI9" s="45">
        <v>-10000</v>
      </c>
      <c r="CJ9" s="45">
        <v>-10000</v>
      </c>
      <c r="CK9" s="45">
        <v>-10000</v>
      </c>
      <c r="CL9" s="45">
        <v>-10000</v>
      </c>
      <c r="CM9" s="45">
        <v>-10000</v>
      </c>
      <c r="CN9" s="45">
        <v>-10000</v>
      </c>
      <c r="CO9" s="45">
        <v>-10000</v>
      </c>
      <c r="CP9" s="45">
        <v>-10000</v>
      </c>
      <c r="CQ9" s="45">
        <v>-10000</v>
      </c>
      <c r="CR9" s="45">
        <v>-10000</v>
      </c>
      <c r="CS9" s="45">
        <v>-10000</v>
      </c>
      <c r="CT9" s="45">
        <v>-10000</v>
      </c>
      <c r="CU9" s="45">
        <v>-10000</v>
      </c>
      <c r="CV9" s="45">
        <v>-10000</v>
      </c>
      <c r="CW9" s="45">
        <v>-10000</v>
      </c>
      <c r="CX9" s="45">
        <v>10000</v>
      </c>
      <c r="CY9" s="45">
        <v>10000</v>
      </c>
      <c r="CZ9" s="45">
        <v>10000</v>
      </c>
      <c r="DA9" s="45">
        <v>10000</v>
      </c>
      <c r="DB9" s="45">
        <v>10000</v>
      </c>
      <c r="DC9" s="45">
        <v>10000</v>
      </c>
      <c r="DD9" s="45">
        <v>10000</v>
      </c>
      <c r="DE9" s="45">
        <v>10000</v>
      </c>
      <c r="DF9" s="45">
        <v>10000</v>
      </c>
      <c r="DG9" s="45">
        <v>10000</v>
      </c>
      <c r="DH9" s="45">
        <v>10000</v>
      </c>
      <c r="DI9" s="45">
        <v>10000</v>
      </c>
      <c r="DJ9" s="45">
        <v>10000</v>
      </c>
      <c r="DK9" s="45">
        <v>10000</v>
      </c>
      <c r="DL9" s="45">
        <v>10000</v>
      </c>
      <c r="DM9" s="45">
        <v>10000</v>
      </c>
      <c r="DN9" s="45">
        <v>10000</v>
      </c>
      <c r="DO9" s="45">
        <v>10000</v>
      </c>
      <c r="DP9" s="45">
        <v>10000</v>
      </c>
      <c r="DQ9" s="45">
        <v>10000</v>
      </c>
      <c r="DR9" s="45">
        <v>10000</v>
      </c>
      <c r="DS9" s="45">
        <v>10000</v>
      </c>
      <c r="DT9" s="45">
        <v>10000</v>
      </c>
      <c r="DU9" s="45">
        <v>10000</v>
      </c>
      <c r="DV9" s="45">
        <v>10000</v>
      </c>
      <c r="DW9" s="45">
        <v>10000</v>
      </c>
      <c r="DX9" s="45">
        <v>10000</v>
      </c>
      <c r="DY9" s="45">
        <v>10000</v>
      </c>
      <c r="DZ9" s="45">
        <v>10000</v>
      </c>
      <c r="EA9" s="45">
        <v>10000</v>
      </c>
      <c r="EB9" s="45">
        <v>10000</v>
      </c>
      <c r="EC9" s="45">
        <v>10000</v>
      </c>
      <c r="ED9" s="45">
        <v>10000</v>
      </c>
      <c r="EE9" s="45">
        <v>-10000</v>
      </c>
      <c r="EF9" s="45">
        <v>-10000</v>
      </c>
      <c r="EG9" s="45">
        <v>-10000</v>
      </c>
      <c r="EH9" s="45">
        <v>-10000</v>
      </c>
      <c r="EI9" s="45">
        <v>-10000</v>
      </c>
      <c r="EJ9" s="45">
        <v>-10000</v>
      </c>
      <c r="EK9" s="45">
        <v>-10000</v>
      </c>
      <c r="EL9" s="45">
        <v>-10000</v>
      </c>
      <c r="EM9" s="45">
        <v>-10000</v>
      </c>
      <c r="EN9" s="45">
        <v>-10000</v>
      </c>
      <c r="EO9" s="45">
        <v>-10000</v>
      </c>
      <c r="EP9" s="45">
        <v>-10000</v>
      </c>
      <c r="EQ9" s="45">
        <v>-10000</v>
      </c>
      <c r="ER9" s="45">
        <v>-10000</v>
      </c>
      <c r="ES9" s="45">
        <v>-10000</v>
      </c>
      <c r="ET9" s="45">
        <v>-10000</v>
      </c>
      <c r="EU9" s="45">
        <v>-10000</v>
      </c>
      <c r="EV9" s="45">
        <v>-10000</v>
      </c>
      <c r="EW9" s="45">
        <v>-10000</v>
      </c>
      <c r="EX9" s="45">
        <v>-10000</v>
      </c>
      <c r="EY9" s="45">
        <v>-10000</v>
      </c>
      <c r="EZ9" s="45">
        <v>-10000</v>
      </c>
      <c r="FA9" s="45">
        <v>-10000</v>
      </c>
      <c r="FB9" s="45">
        <v>-10000</v>
      </c>
      <c r="FC9" s="45">
        <v>-10000</v>
      </c>
      <c r="FD9" s="45">
        <v>-10000</v>
      </c>
      <c r="FE9" s="45">
        <v>-10000</v>
      </c>
      <c r="FF9" s="45">
        <v>-10000</v>
      </c>
      <c r="FG9" s="45">
        <v>-10000</v>
      </c>
      <c r="FH9" s="45">
        <v>-10000</v>
      </c>
      <c r="FI9" s="45">
        <v>-10000</v>
      </c>
      <c r="FJ9" s="45">
        <v>-10000</v>
      </c>
    </row>
    <row r="10" spans="1:166" s="45" customFormat="1"/>
    <row r="11" spans="1:166" s="45" customFormat="1">
      <c r="W11" s="53"/>
    </row>
    <row r="12" spans="1:166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</row>
    <row r="13" spans="1:166">
      <c r="A13" s="45"/>
      <c r="B13" s="45"/>
      <c r="C13" s="45"/>
      <c r="D13" s="45"/>
      <c r="E13" s="45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12"/>
  <dimension ref="A1:FJ15"/>
  <sheetViews>
    <sheetView showGridLines="0" zoomScale="115" zoomScaleNormal="115" workbookViewId="0">
      <pane xSplit="2" ySplit="4" topLeftCell="E11" activePane="bottomRight" state="frozen"/>
      <selection activeCell="T20" sqref="T20"/>
      <selection pane="topRight" activeCell="T20" sqref="T20"/>
      <selection pane="bottomLeft" activeCell="T20" sqref="T20"/>
      <selection pane="bottomRight" activeCell="U18" sqref="U18"/>
    </sheetView>
  </sheetViews>
  <sheetFormatPr defaultColWidth="9.140625" defaultRowHeight="12"/>
  <cols>
    <col min="1" max="1" width="42.5703125" style="5" customWidth="1"/>
    <col min="2" max="2" width="10.7109375" style="5" customWidth="1"/>
    <col min="3" max="54" width="9.140625" style="5"/>
    <col min="55" max="55" width="9.7109375" style="5" bestFit="1" customWidth="1"/>
    <col min="56" max="67" width="9.7109375" style="5" customWidth="1"/>
    <col min="68" max="68" width="9.42578125" style="5" customWidth="1"/>
    <col min="69" max="69" width="9.7109375" style="5" customWidth="1"/>
    <col min="70" max="16384" width="9.140625" style="5"/>
  </cols>
  <sheetData>
    <row r="1" spans="1:166">
      <c r="C1" s="5" t="s">
        <v>15</v>
      </c>
      <c r="AK1" s="5" t="s">
        <v>150</v>
      </c>
      <c r="BR1" s="5" t="s">
        <v>19</v>
      </c>
      <c r="CY1" s="5" t="s">
        <v>23</v>
      </c>
      <c r="EF1" s="5" t="s">
        <v>21</v>
      </c>
    </row>
    <row r="2" spans="1:166">
      <c r="C2" s="5">
        <v>2013</v>
      </c>
      <c r="G2" s="5">
        <v>2014</v>
      </c>
      <c r="K2" s="5">
        <v>2015</v>
      </c>
      <c r="O2" s="5">
        <v>2016</v>
      </c>
      <c r="S2" s="5">
        <v>2017</v>
      </c>
      <c r="W2" s="5">
        <v>2018</v>
      </c>
      <c r="AA2" s="5">
        <v>2019</v>
      </c>
      <c r="AE2" s="5">
        <v>2020</v>
      </c>
      <c r="AK2" s="5">
        <v>2013</v>
      </c>
      <c r="AO2" s="5">
        <v>2014</v>
      </c>
      <c r="AS2" s="5">
        <v>2015</v>
      </c>
      <c r="AW2" s="5">
        <v>2016</v>
      </c>
      <c r="BA2" s="5">
        <v>2017</v>
      </c>
      <c r="BE2" s="5">
        <v>2018</v>
      </c>
      <c r="BI2" s="5">
        <v>2019</v>
      </c>
      <c r="BM2" s="5" t="s">
        <v>184</v>
      </c>
      <c r="BR2" s="5">
        <v>2013</v>
      </c>
      <c r="BV2" s="5">
        <v>2014</v>
      </c>
      <c r="BZ2" s="5">
        <v>2015</v>
      </c>
      <c r="CD2" s="5">
        <v>2016</v>
      </c>
      <c r="CH2" s="5">
        <v>2017</v>
      </c>
      <c r="CL2" s="5">
        <v>2018</v>
      </c>
      <c r="CP2" s="5">
        <v>2019</v>
      </c>
      <c r="CT2" s="5" t="s">
        <v>184</v>
      </c>
      <c r="CY2" s="5">
        <v>2013</v>
      </c>
      <c r="DC2" s="5">
        <v>2014</v>
      </c>
      <c r="DG2" s="5">
        <v>2015</v>
      </c>
      <c r="DK2" s="5">
        <v>2016</v>
      </c>
      <c r="DO2" s="5">
        <v>2017</v>
      </c>
      <c r="DS2" s="5">
        <v>2018</v>
      </c>
      <c r="DW2" s="5">
        <v>2019</v>
      </c>
      <c r="EA2" s="5" t="s">
        <v>184</v>
      </c>
      <c r="EF2" s="5">
        <v>2013</v>
      </c>
      <c r="EJ2" s="5">
        <v>2014</v>
      </c>
      <c r="EN2" s="5">
        <v>2015</v>
      </c>
      <c r="ER2" s="5">
        <v>2016</v>
      </c>
      <c r="EV2" s="5">
        <v>2017</v>
      </c>
      <c r="EZ2" s="5">
        <v>2018</v>
      </c>
      <c r="FD2" s="5">
        <v>2019</v>
      </c>
      <c r="FH2" s="5" t="s">
        <v>184</v>
      </c>
    </row>
    <row r="3" spans="1:166">
      <c r="C3" s="5" t="s">
        <v>51</v>
      </c>
      <c r="AK3" s="5" t="s">
        <v>52</v>
      </c>
      <c r="BR3" s="5" t="s">
        <v>53</v>
      </c>
      <c r="CY3" s="5" t="s">
        <v>54</v>
      </c>
      <c r="EF3" s="5" t="s">
        <v>70</v>
      </c>
    </row>
    <row r="4" spans="1:166">
      <c r="C4" s="5">
        <v>2013</v>
      </c>
      <c r="G4" s="5">
        <v>2014</v>
      </c>
      <c r="K4" s="5">
        <v>2015</v>
      </c>
      <c r="O4" s="5">
        <v>2016</v>
      </c>
      <c r="S4" s="5">
        <v>2017</v>
      </c>
      <c r="W4" s="5">
        <v>2018</v>
      </c>
      <c r="AA4" s="5">
        <v>2019</v>
      </c>
      <c r="AE4" s="5">
        <v>2020</v>
      </c>
      <c r="AK4" s="5">
        <v>2013</v>
      </c>
      <c r="AO4" s="5">
        <v>2014</v>
      </c>
      <c r="AS4" s="5">
        <v>2015</v>
      </c>
      <c r="AW4" s="5">
        <v>2016</v>
      </c>
      <c r="BA4" s="5">
        <v>2017</v>
      </c>
      <c r="BE4" s="5">
        <v>2018</v>
      </c>
      <c r="BI4" s="5">
        <v>2019</v>
      </c>
      <c r="BM4" s="5" t="s">
        <v>184</v>
      </c>
      <c r="BR4" s="5">
        <v>2013</v>
      </c>
      <c r="BV4" s="5">
        <v>2014</v>
      </c>
      <c r="BZ4" s="5">
        <v>2015</v>
      </c>
      <c r="CD4" s="5">
        <v>2016</v>
      </c>
      <c r="CH4" s="5">
        <v>2017</v>
      </c>
      <c r="CL4" s="5">
        <v>2018</v>
      </c>
      <c r="CP4" s="5">
        <v>2019</v>
      </c>
      <c r="CT4" s="5" t="s">
        <v>184</v>
      </c>
      <c r="CY4" s="5">
        <v>2013</v>
      </c>
      <c r="DC4" s="5">
        <v>2014</v>
      </c>
      <c r="DG4" s="5">
        <v>2015</v>
      </c>
      <c r="DK4" s="5">
        <v>2016</v>
      </c>
      <c r="DO4" s="5">
        <v>2017</v>
      </c>
      <c r="DS4" s="5">
        <v>2018</v>
      </c>
      <c r="DW4" s="5">
        <v>2019</v>
      </c>
      <c r="EA4" s="5" t="s">
        <v>184</v>
      </c>
      <c r="EF4" s="5">
        <v>2013</v>
      </c>
      <c r="EJ4" s="5">
        <v>2014</v>
      </c>
      <c r="EN4" s="5">
        <v>2015</v>
      </c>
      <c r="ER4" s="5">
        <v>2016</v>
      </c>
      <c r="EV4" s="5">
        <v>2017</v>
      </c>
      <c r="EZ4" s="5">
        <v>2018</v>
      </c>
      <c r="FD4" s="5">
        <v>2019</v>
      </c>
      <c r="FH4" s="5" t="s">
        <v>184</v>
      </c>
    </row>
    <row r="5" spans="1:166">
      <c r="A5" s="5" t="s">
        <v>78</v>
      </c>
      <c r="B5" s="5" t="s">
        <v>79</v>
      </c>
      <c r="C5" s="14">
        <f t="shared" ref="C5:AK5" si="0">C8-C7-C6</f>
        <v>-10.648906424170047</v>
      </c>
      <c r="D5" s="14">
        <f t="shared" si="0"/>
        <v>-9.8896022317442736</v>
      </c>
      <c r="E5" s="14">
        <f t="shared" si="0"/>
        <v>-7.9310879455627292</v>
      </c>
      <c r="F5" s="14">
        <f t="shared" si="0"/>
        <v>-8.3524965481108797</v>
      </c>
      <c r="G5" s="14">
        <f t="shared" si="0"/>
        <v>-6.8178273153219022</v>
      </c>
      <c r="H5" s="14">
        <f t="shared" si="0"/>
        <v>-5.0474970787917908</v>
      </c>
      <c r="I5" s="14">
        <f t="shared" si="0"/>
        <v>-5.8611914070059097</v>
      </c>
      <c r="J5" s="14">
        <f t="shared" si="0"/>
        <v>-5.5650686878139659</v>
      </c>
      <c r="K5" s="14">
        <f t="shared" si="0"/>
        <v>-5.4830094375771425</v>
      </c>
      <c r="L5" s="14">
        <f t="shared" si="0"/>
        <v>-7.257610490043489</v>
      </c>
      <c r="M5" s="14">
        <f t="shared" si="0"/>
        <v>-7.665650009245466</v>
      </c>
      <c r="N5" s="14">
        <f t="shared" si="0"/>
        <v>-8.0487399107704665</v>
      </c>
      <c r="O5" s="14">
        <f t="shared" si="0"/>
        <v>-7.4577963072428073</v>
      </c>
      <c r="P5" s="14">
        <f t="shared" si="0"/>
        <v>-7.3613303493558035</v>
      </c>
      <c r="Q5" s="14">
        <f t="shared" si="0"/>
        <v>-7.1404845682287599</v>
      </c>
      <c r="R5" s="14">
        <f t="shared" si="0"/>
        <v>-5.0822697977482445</v>
      </c>
      <c r="S5" s="14">
        <f t="shared" si="0"/>
        <v>-5.0647052894101243</v>
      </c>
      <c r="T5" s="14">
        <f t="shared" si="0"/>
        <v>-4.9788243142934512</v>
      </c>
      <c r="U5" s="14">
        <f t="shared" si="0"/>
        <v>-3.5391710272025492</v>
      </c>
      <c r="V5" s="14">
        <f t="shared" si="0"/>
        <v>-3.2886262564349238</v>
      </c>
      <c r="W5" s="14">
        <f t="shared" ref="W5:Z5" si="1">W8-W7-W6</f>
        <v>-3.8833155437666971</v>
      </c>
      <c r="X5" s="14">
        <f t="shared" si="1"/>
        <v>-3.28427055214192</v>
      </c>
      <c r="Y5" s="14">
        <f t="shared" si="1"/>
        <v>-3.6677247583167287</v>
      </c>
      <c r="Z5" s="14">
        <f t="shared" si="1"/>
        <v>-3.5012147320256326</v>
      </c>
      <c r="AA5" s="14">
        <f t="shared" ref="AA5:AD5" si="2">AA8-AA7-AA6</f>
        <v>-2.673151664197583</v>
      </c>
      <c r="AB5" s="14">
        <f t="shared" si="2"/>
        <v>-2.1230844879455057</v>
      </c>
      <c r="AC5" s="14">
        <f t="shared" si="2"/>
        <v>-0.94376734054635991</v>
      </c>
      <c r="AD5" s="14">
        <f t="shared" si="2"/>
        <v>-0.63253355519959875</v>
      </c>
      <c r="AE5" s="14">
        <f t="shared" ref="AE5:AH5" si="3">AE8-AE7-AE6</f>
        <v>-0.9515715414396444</v>
      </c>
      <c r="AF5" s="14">
        <f t="shared" si="3"/>
        <v>3.1972760416123513E-3</v>
      </c>
      <c r="AG5" s="14">
        <f t="shared" si="3"/>
        <v>-0.41017741738632796</v>
      </c>
      <c r="AH5" s="14">
        <f t="shared" si="3"/>
        <v>0.58455162952189188</v>
      </c>
      <c r="AI5" s="14"/>
      <c r="AJ5" s="14"/>
      <c r="AK5" s="14">
        <f t="shared" si="0"/>
        <v>-2.892034786871911</v>
      </c>
      <c r="AL5" s="14">
        <f t="shared" ref="AL5:BC5" si="4">AL8-AL7-AL6</f>
        <v>-2.2197712834809078</v>
      </c>
      <c r="AM5" s="14">
        <f t="shared" si="4"/>
        <v>-2.5952596381292796</v>
      </c>
      <c r="AN5" s="14">
        <f t="shared" si="4"/>
        <v>-1.4007816273657399</v>
      </c>
      <c r="AO5" s="14">
        <f t="shared" si="4"/>
        <v>-3.1752114924081187</v>
      </c>
      <c r="AP5" s="14">
        <f t="shared" si="4"/>
        <v>-3.8699917716311156</v>
      </c>
      <c r="AQ5" s="14">
        <f t="shared" si="4"/>
        <v>-2.8190224252381095</v>
      </c>
      <c r="AR5" s="14">
        <f t="shared" si="4"/>
        <v>-2.8378703774110967</v>
      </c>
      <c r="AS5" s="14">
        <f t="shared" si="4"/>
        <v>-2.1136871410649221</v>
      </c>
      <c r="AT5" s="14">
        <f t="shared" si="4"/>
        <v>-2.3823498353401122</v>
      </c>
      <c r="AU5" s="14">
        <f t="shared" si="4"/>
        <v>-1.5693877329982997</v>
      </c>
      <c r="AV5" s="14">
        <f t="shared" si="4"/>
        <v>-1.9240520360176787</v>
      </c>
      <c r="AW5" s="14">
        <f t="shared" si="4"/>
        <v>-2.4169012383527031</v>
      </c>
      <c r="AX5" s="14">
        <f t="shared" si="4"/>
        <v>-3.8127313936200489</v>
      </c>
      <c r="AY5" s="14">
        <f t="shared" si="4"/>
        <v>-5.9358332836071117</v>
      </c>
      <c r="AZ5" s="14">
        <f t="shared" si="4"/>
        <v>-6.1696507422663807</v>
      </c>
      <c r="BA5" s="14">
        <f t="shared" si="4"/>
        <v>-6.6277927400044252</v>
      </c>
      <c r="BB5" s="14">
        <f t="shared" si="4"/>
        <v>-5.1555176588586722</v>
      </c>
      <c r="BC5" s="14">
        <f t="shared" si="4"/>
        <v>-3.1667443429332685</v>
      </c>
      <c r="BD5" s="14">
        <f t="shared" ref="BD5:BF5" si="5">BD8-BD7-BD6</f>
        <v>-2.5099540731589012</v>
      </c>
      <c r="BE5" s="14">
        <f t="shared" si="5"/>
        <v>-0.90597727318115551</v>
      </c>
      <c r="BF5" s="14">
        <f t="shared" si="5"/>
        <v>-0.96061559030259858</v>
      </c>
      <c r="BG5" s="14">
        <f>BG8-BG7-BG6</f>
        <v>-1.0650061190699014</v>
      </c>
      <c r="BH5" s="14">
        <f t="shared" ref="BH5:BK5" si="6">BH8-BH7-BH6</f>
        <v>-2.0379711240399216</v>
      </c>
      <c r="BI5" s="14">
        <f t="shared" si="6"/>
        <v>-2.0712052343727305</v>
      </c>
      <c r="BJ5" s="14">
        <f t="shared" si="6"/>
        <v>-2.7912425699831709</v>
      </c>
      <c r="BK5" s="14">
        <f t="shared" si="6"/>
        <v>-2.8230147100904874</v>
      </c>
      <c r="BL5" s="14">
        <f t="shared" ref="BL5:BO5" si="7">BL8-BL7-BL6</f>
        <v>-1.82384758747744</v>
      </c>
      <c r="BM5" s="14">
        <f t="shared" si="7"/>
        <v>-2.9570831278353173</v>
      </c>
      <c r="BN5" s="14">
        <f t="shared" si="7"/>
        <v>-2.0676839705976584</v>
      </c>
      <c r="BO5" s="14">
        <f t="shared" si="7"/>
        <v>-3.6993525323328962</v>
      </c>
      <c r="BP5" s="14"/>
      <c r="BQ5" s="14"/>
      <c r="BR5" s="14">
        <f t="shared" ref="BR5" si="8">BR8-BR7-BR6</f>
        <v>-0.78909068352657563</v>
      </c>
      <c r="BS5" s="14">
        <f t="shared" ref="BS5:BT5" si="9">BS8-BS7-BS6</f>
        <v>-0.56622608440163313</v>
      </c>
      <c r="BT5" s="14">
        <f t="shared" si="9"/>
        <v>-0.4420096318822524</v>
      </c>
      <c r="BU5" s="14">
        <f t="shared" ref="BU5:BZ5" si="10">BU8-BU7-BU6</f>
        <v>-7.8163785624795645E-2</v>
      </c>
      <c r="BV5" s="14">
        <f t="shared" si="10"/>
        <v>-0.92419042751729574</v>
      </c>
      <c r="BW5" s="14">
        <f t="shared" si="10"/>
        <v>-0.32640444503008714</v>
      </c>
      <c r="BX5" s="14">
        <f t="shared" si="10"/>
        <v>-0.9787572426314739</v>
      </c>
      <c r="BY5" s="14">
        <f t="shared" si="10"/>
        <v>-1.3368298670433518</v>
      </c>
      <c r="BZ5" s="14">
        <f t="shared" si="10"/>
        <v>-1.7779056080192173</v>
      </c>
      <c r="CA5" s="14">
        <f t="shared" ref="CA5:CJ5" si="11">CA8-CA7-CA6</f>
        <v>-1.665978419887121</v>
      </c>
      <c r="CB5" s="14">
        <f t="shared" si="11"/>
        <v>-1.5670465531613158</v>
      </c>
      <c r="CC5" s="14">
        <f t="shared" si="11"/>
        <v>-1.2422504583090401</v>
      </c>
      <c r="CD5" s="14">
        <f t="shared" si="11"/>
        <v>-1.4742541576771941</v>
      </c>
      <c r="CE5" s="14">
        <f t="shared" si="11"/>
        <v>-2.2681605472616426</v>
      </c>
      <c r="CF5" s="14">
        <f t="shared" si="11"/>
        <v>-1.6923384883245058</v>
      </c>
      <c r="CG5" s="14">
        <f t="shared" si="11"/>
        <v>-1.9475928723458813</v>
      </c>
      <c r="CH5" s="14">
        <f t="shared" si="11"/>
        <v>-1.4281973483961199</v>
      </c>
      <c r="CI5" s="14">
        <f t="shared" si="11"/>
        <v>-0.23511286922840685</v>
      </c>
      <c r="CJ5" s="14">
        <f t="shared" si="11"/>
        <v>-0.88504492732528484</v>
      </c>
      <c r="CK5" s="14">
        <f t="shared" ref="CK5:CN5" si="12">CK8-CK7-CK6</f>
        <v>-1.383284279789498</v>
      </c>
      <c r="CL5" s="14">
        <f t="shared" si="12"/>
        <v>-1.6374317414508406</v>
      </c>
      <c r="CM5" s="14">
        <f t="shared" si="12"/>
        <v>-2.9697797748501098</v>
      </c>
      <c r="CN5" s="14">
        <f t="shared" si="12"/>
        <v>-3.3232170016284432</v>
      </c>
      <c r="CO5" s="14">
        <f t="shared" ref="CO5:CQ5" si="13">CO8-CO7-CO6</f>
        <v>-3.4135551137416322</v>
      </c>
      <c r="CP5" s="14">
        <f t="shared" si="13"/>
        <v>-3.9669828485143217</v>
      </c>
      <c r="CQ5" s="14">
        <f t="shared" si="13"/>
        <v>-3.4362501257428577</v>
      </c>
      <c r="CR5" s="14">
        <f t="shared" ref="CR5:CV5" si="14">CR8-CR7-CR6</f>
        <v>-3.7387464251604356</v>
      </c>
      <c r="CS5" s="14">
        <f t="shared" si="14"/>
        <v>-3.4053132277730063</v>
      </c>
      <c r="CT5" s="14">
        <f t="shared" si="14"/>
        <v>-4.1047155288892663</v>
      </c>
      <c r="CU5" s="14">
        <f t="shared" si="14"/>
        <v>-5.2504434496156769</v>
      </c>
      <c r="CV5" s="14">
        <f t="shared" si="14"/>
        <v>-4.8426976665373651</v>
      </c>
      <c r="CW5" s="14"/>
      <c r="CX5" s="14"/>
      <c r="CY5" s="14">
        <f t="shared" ref="CY5:EU5" si="15">CY8-CY7-CY6</f>
        <v>-2.0850330271399882</v>
      </c>
      <c r="CZ5" s="14">
        <f t="shared" si="15"/>
        <v>-1.2157874047127315E-3</v>
      </c>
      <c r="DA5" s="14">
        <f t="shared" si="15"/>
        <v>0.77240728889487642</v>
      </c>
      <c r="DB5" s="14">
        <f t="shared" si="15"/>
        <v>2.2620945698178749</v>
      </c>
      <c r="DC5" s="14">
        <f t="shared" si="15"/>
        <v>3.5041739597861072</v>
      </c>
      <c r="DD5" s="14">
        <f t="shared" si="15"/>
        <v>3.2038920172682999</v>
      </c>
      <c r="DE5" s="14">
        <f t="shared" si="15"/>
        <v>1.7077059438153124</v>
      </c>
      <c r="DF5" s="14">
        <f t="shared" si="15"/>
        <v>2.4604726110824853</v>
      </c>
      <c r="DG5" s="14">
        <f t="shared" si="15"/>
        <v>0.64612313123409371</v>
      </c>
      <c r="DH5" s="14">
        <f t="shared" si="15"/>
        <v>1.6005358690257931</v>
      </c>
      <c r="DI5" s="14">
        <f t="shared" si="15"/>
        <v>1.8272216241772294</v>
      </c>
      <c r="DJ5" s="14">
        <f t="shared" si="15"/>
        <v>1.9141857094860568</v>
      </c>
      <c r="DK5" s="14">
        <f t="shared" si="15"/>
        <v>2.2244283034680925</v>
      </c>
      <c r="DL5" s="14">
        <f t="shared" si="15"/>
        <v>0.78484542502226606</v>
      </c>
      <c r="DM5" s="14">
        <f t="shared" si="15"/>
        <v>0.97593414023434333</v>
      </c>
      <c r="DN5" s="14">
        <f t="shared" si="15"/>
        <v>2.7103755019956446</v>
      </c>
      <c r="DO5" s="14">
        <f t="shared" si="15"/>
        <v>2.6924090265736158</v>
      </c>
      <c r="DP5" s="14">
        <f t="shared" si="15"/>
        <v>3.2051056626241579</v>
      </c>
      <c r="DQ5" s="14">
        <f t="shared" si="15"/>
        <v>4.179575647325251</v>
      </c>
      <c r="DR5" s="14">
        <f t="shared" ref="DR5:DS5" si="16">DR8-DR7-DR6</f>
        <v>1.8810561170108939</v>
      </c>
      <c r="DS5" s="14">
        <f t="shared" si="16"/>
        <v>3.0515784751686885</v>
      </c>
      <c r="DT5" s="14">
        <f t="shared" ref="DT5:DU5" si="17">DT8-DT7-DT6</f>
        <v>3.617747911377772</v>
      </c>
      <c r="DU5" s="14">
        <f t="shared" si="17"/>
        <v>3.1944566980434201</v>
      </c>
      <c r="DV5" s="14">
        <f t="shared" ref="DV5:DY5" si="18">DV8-DV7-DV6</f>
        <v>1.7016831367904768</v>
      </c>
      <c r="DW5" s="14">
        <f t="shared" si="18"/>
        <v>3.1488607399822843E-2</v>
      </c>
      <c r="DX5" s="14">
        <f t="shared" si="18"/>
        <v>-1.0918125480666205</v>
      </c>
      <c r="DY5" s="14">
        <f t="shared" si="18"/>
        <v>-1.6920315052320039</v>
      </c>
      <c r="DZ5" s="14">
        <f t="shared" ref="DZ5:EC5" si="19">DZ8-DZ7-DZ6</f>
        <v>-0.60032898241307753</v>
      </c>
      <c r="EA5" s="14">
        <f t="shared" si="19"/>
        <v>-0.66873575015656872</v>
      </c>
      <c r="EB5" s="14">
        <f t="shared" si="19"/>
        <v>-0.17299616428390663</v>
      </c>
      <c r="EC5" s="14">
        <f t="shared" si="19"/>
        <v>0.69210146874194756</v>
      </c>
      <c r="ED5" s="14"/>
      <c r="EE5" s="14"/>
      <c r="EF5" s="14">
        <f t="shared" si="15"/>
        <v>-0.48047576888450561</v>
      </c>
      <c r="EG5" s="14">
        <f t="shared" si="15"/>
        <v>-2.2757441488481551</v>
      </c>
      <c r="EH5" s="14">
        <f t="shared" si="15"/>
        <v>-2.9266960385265515</v>
      </c>
      <c r="EI5" s="14">
        <f t="shared" si="15"/>
        <v>-3.7189475333902173</v>
      </c>
      <c r="EJ5" s="14">
        <f t="shared" si="15"/>
        <v>-4.5180662527167623</v>
      </c>
      <c r="EK5" s="14">
        <f t="shared" si="15"/>
        <v>-4.0086510480079935</v>
      </c>
      <c r="EL5" s="14">
        <f t="shared" si="15"/>
        <v>-4.1285149302253101</v>
      </c>
      <c r="EM5" s="14">
        <f t="shared" si="15"/>
        <v>-4.1042285247594794</v>
      </c>
      <c r="EN5" s="14">
        <f t="shared" si="15"/>
        <v>-4.7880744435142084</v>
      </c>
      <c r="EO5" s="14">
        <f t="shared" si="15"/>
        <v>-4.1655082340314102</v>
      </c>
      <c r="EP5" s="14">
        <f t="shared" si="15"/>
        <v>-3.9604589325029762</v>
      </c>
      <c r="EQ5" s="14">
        <f t="shared" si="15"/>
        <v>-2.9996316022803189</v>
      </c>
      <c r="ER5" s="14">
        <f t="shared" si="15"/>
        <v>-1.6579009953970931</v>
      </c>
      <c r="ES5" s="14">
        <f t="shared" si="15"/>
        <v>-2.3452811063881986</v>
      </c>
      <c r="ET5" s="14">
        <f t="shared" si="15"/>
        <v>-3.2664717579418499</v>
      </c>
      <c r="EU5" s="14">
        <f t="shared" si="15"/>
        <v>-3.8690241673615366</v>
      </c>
      <c r="EV5" s="14">
        <f t="shared" ref="EV5:EX5" si="20">EV8-EV7-EV6</f>
        <v>-2.9503451411208523</v>
      </c>
      <c r="EW5" s="14">
        <f t="shared" si="20"/>
        <v>-1.706318467269704</v>
      </c>
      <c r="EX5" s="14">
        <f t="shared" si="20"/>
        <v>-0.98794423262910391</v>
      </c>
      <c r="EY5" s="14">
        <f t="shared" ref="EY5:FB5" si="21">EY8-EY7-EY6</f>
        <v>-0.87303038915761588</v>
      </c>
      <c r="EZ5" s="14">
        <f t="shared" si="21"/>
        <v>-1.2516613342488667</v>
      </c>
      <c r="FA5" s="14">
        <f t="shared" si="21"/>
        <v>-0.85965599332185993</v>
      </c>
      <c r="FB5" s="14">
        <f t="shared" si="21"/>
        <v>-0.38377204001117438</v>
      </c>
      <c r="FC5" s="14">
        <f t="shared" ref="FC5:FD5" si="22">FC8-FC7-FC6</f>
        <v>0.30406953402248638</v>
      </c>
      <c r="FD5" s="14">
        <f t="shared" si="22"/>
        <v>-0.20577039457468183</v>
      </c>
      <c r="FE5" s="14">
        <f t="shared" ref="FE5:FF5" si="23">FE8-FE7-FE6</f>
        <v>-5.962059110900908E-2</v>
      </c>
      <c r="FF5" s="14">
        <f t="shared" si="23"/>
        <v>0.24234864142067414</v>
      </c>
      <c r="FG5" s="14">
        <f t="shared" ref="FG5:FJ5" si="24">FG8-FG7-FG6</f>
        <v>0.42240128704521096</v>
      </c>
      <c r="FH5" s="14">
        <f t="shared" si="24"/>
        <v>1.8403032987330168</v>
      </c>
      <c r="FI5" s="14">
        <f t="shared" si="24"/>
        <v>1.4611977192967305</v>
      </c>
      <c r="FJ5" s="14">
        <f t="shared" si="24"/>
        <v>2.1919474057724315</v>
      </c>
    </row>
    <row r="6" spans="1:166">
      <c r="A6" s="5" t="s">
        <v>80</v>
      </c>
      <c r="B6" s="5" t="s">
        <v>81</v>
      </c>
      <c r="C6" s="14">
        <v>3.5562555690582123</v>
      </c>
      <c r="D6" s="14">
        <v>2.7098062480827125</v>
      </c>
      <c r="E6" s="14">
        <v>0.82292249972666009</v>
      </c>
      <c r="F6" s="14">
        <v>1.5100862787443705</v>
      </c>
      <c r="G6" s="14">
        <v>1.3762336745614814</v>
      </c>
      <c r="H6" s="14">
        <v>0.68073086058192611</v>
      </c>
      <c r="I6" s="14">
        <v>2.1563598311026744</v>
      </c>
      <c r="J6" s="14">
        <v>1.5751506915646925</v>
      </c>
      <c r="K6" s="14">
        <v>0.85975814258137873</v>
      </c>
      <c r="L6" s="14">
        <v>1.3217409363667638</v>
      </c>
      <c r="M6" s="14">
        <v>1.5430293946148605</v>
      </c>
      <c r="N6" s="14">
        <v>1.5345855284210832</v>
      </c>
      <c r="O6" s="14">
        <v>1.6361867655844624</v>
      </c>
      <c r="P6" s="14">
        <v>1.649412418047292</v>
      </c>
      <c r="Q6" s="14">
        <v>2.0476367883776563</v>
      </c>
      <c r="R6" s="14">
        <v>2.0719735719699464</v>
      </c>
      <c r="S6" s="14">
        <v>2.2533054077987167</v>
      </c>
      <c r="T6" s="14">
        <v>2.0007654666826746</v>
      </c>
      <c r="U6" s="14">
        <v>1.4188008007356208</v>
      </c>
      <c r="V6" s="14">
        <v>0.99040119127807169</v>
      </c>
      <c r="W6" s="14">
        <v>1.0571162421916893</v>
      </c>
      <c r="X6" s="14">
        <v>1.8404947999563765</v>
      </c>
      <c r="Y6" s="14">
        <v>2.4920862260471024</v>
      </c>
      <c r="Z6" s="14">
        <v>2.0258631601643406</v>
      </c>
      <c r="AA6" s="14">
        <v>2.1098301586739807</v>
      </c>
      <c r="AB6" s="14">
        <v>1.5295705305199989</v>
      </c>
      <c r="AC6" s="14">
        <v>0.23209045604996523</v>
      </c>
      <c r="AD6" s="14">
        <v>0.54285758708390908</v>
      </c>
      <c r="AE6" s="14">
        <v>0.39893503639481587</v>
      </c>
      <c r="AF6" s="14">
        <v>0.74306383465961034</v>
      </c>
      <c r="AG6" s="14">
        <v>0.43295195414971716</v>
      </c>
      <c r="AH6" s="14">
        <v>-1.0894970212477524</v>
      </c>
      <c r="AI6" s="14"/>
      <c r="AJ6" s="14"/>
      <c r="AK6" s="14">
        <v>2.2901543049961091</v>
      </c>
      <c r="AL6" s="14">
        <v>1.0001529418932718</v>
      </c>
      <c r="AM6" s="14">
        <v>0.14188931511766145</v>
      </c>
      <c r="AN6" s="14">
        <v>-0.38372508798012683</v>
      </c>
      <c r="AO6" s="14">
        <v>0.25128435982152497</v>
      </c>
      <c r="AP6" s="14">
        <v>1.2599531615925059</v>
      </c>
      <c r="AQ6" s="14">
        <v>1.5435224116055535</v>
      </c>
      <c r="AR6" s="14">
        <v>1.2300712239880363</v>
      </c>
      <c r="AS6" s="14">
        <v>0.12732979792173804</v>
      </c>
      <c r="AT6" s="14">
        <v>-0.78793623819077963</v>
      </c>
      <c r="AU6" s="14">
        <v>-1.5109614049275479</v>
      </c>
      <c r="AV6" s="14">
        <v>-1.9015881551080862</v>
      </c>
      <c r="AW6" s="14">
        <v>-1.5743592244734914</v>
      </c>
      <c r="AX6" s="14">
        <v>0.79559044696073233</v>
      </c>
      <c r="AY6" s="14">
        <v>2.6410590832757928</v>
      </c>
      <c r="AZ6" s="14">
        <v>3.8596386421493243</v>
      </c>
      <c r="BA6" s="14">
        <v>4.9841210931731572</v>
      </c>
      <c r="BB6" s="14">
        <v>2.5892918145867667</v>
      </c>
      <c r="BC6" s="14">
        <v>0.6496608845730677</v>
      </c>
      <c r="BD6" s="14">
        <v>1.8722555896344972E-2</v>
      </c>
      <c r="BE6" s="14">
        <v>-1.3070916461965529</v>
      </c>
      <c r="BF6" s="14">
        <v>-1.0687928018483324</v>
      </c>
      <c r="BG6" s="14">
        <v>4.8568617570129424E-2</v>
      </c>
      <c r="BH6" s="14">
        <v>0.6198273625968731</v>
      </c>
      <c r="BI6" s="14">
        <v>1.225529466771234</v>
      </c>
      <c r="BJ6" s="14">
        <v>1.5970349688340042</v>
      </c>
      <c r="BK6" s="14">
        <v>1.657417408469589</v>
      </c>
      <c r="BL6" s="14">
        <v>1.0652320095588239</v>
      </c>
      <c r="BM6" s="14">
        <v>1.3109218307762716</v>
      </c>
      <c r="BN6" s="14">
        <v>1.0549417353972337</v>
      </c>
      <c r="BO6" s="14">
        <v>-0.15051899671893582</v>
      </c>
      <c r="BP6" s="14"/>
      <c r="BQ6" s="14"/>
      <c r="BR6" s="14">
        <v>2.1206892220747511</v>
      </c>
      <c r="BS6" s="14">
        <v>1.726809750484076</v>
      </c>
      <c r="BT6" s="14">
        <v>1.2423791553142935</v>
      </c>
      <c r="BU6" s="14">
        <v>1.106831825785741</v>
      </c>
      <c r="BV6" s="14">
        <v>1.8001273125907908</v>
      </c>
      <c r="BW6" s="14">
        <v>1.5763445497270767</v>
      </c>
      <c r="BX6" s="14">
        <v>2.520180029368865</v>
      </c>
      <c r="BY6" s="14">
        <v>2.506895325558657</v>
      </c>
      <c r="BZ6" s="14">
        <v>1.8296913819659615</v>
      </c>
      <c r="CA6" s="14">
        <v>1.5040894256683939</v>
      </c>
      <c r="CB6" s="14">
        <v>0.62660131381251061</v>
      </c>
      <c r="CC6" s="14">
        <v>0.9145499090353284</v>
      </c>
      <c r="CD6" s="14">
        <v>1.822608098676795</v>
      </c>
      <c r="CE6" s="14">
        <v>2.5837028013189576</v>
      </c>
      <c r="CF6" s="14">
        <v>2.7780837946635559</v>
      </c>
      <c r="CG6" s="14">
        <v>1.6746610364571832</v>
      </c>
      <c r="CH6" s="14">
        <v>0.70236347010445266</v>
      </c>
      <c r="CI6" s="14">
        <v>-1.7657052858162547E-2</v>
      </c>
      <c r="CJ6" s="14">
        <v>0.45953664778421544</v>
      </c>
      <c r="CK6" s="14">
        <v>1.6557762525544117</v>
      </c>
      <c r="CL6" s="14">
        <v>2.2917815065868727</v>
      </c>
      <c r="CM6" s="14">
        <v>3.2025894551055352</v>
      </c>
      <c r="CN6" s="14">
        <v>3.4772225720600254</v>
      </c>
      <c r="CO6" s="14">
        <v>2.9596978089217747</v>
      </c>
      <c r="CP6" s="14">
        <v>3.3303132133989983</v>
      </c>
      <c r="CQ6" s="14">
        <v>2.4629224277690138</v>
      </c>
      <c r="CR6" s="14">
        <v>2.1307604638687687</v>
      </c>
      <c r="CS6" s="14">
        <v>1.7491063635405719</v>
      </c>
      <c r="CT6" s="14">
        <v>1.3730585384769165</v>
      </c>
      <c r="CU6" s="14">
        <v>1.4299529929171442</v>
      </c>
      <c r="CV6" s="14">
        <v>1.0175346881212965</v>
      </c>
      <c r="CW6" s="14"/>
      <c r="CX6" s="14"/>
      <c r="CY6" s="14">
        <v>0.92237470150892154</v>
      </c>
      <c r="CZ6" s="14">
        <v>-0.24923641796609564</v>
      </c>
      <c r="DA6" s="14">
        <v>0.64064131496513876</v>
      </c>
      <c r="DB6" s="14">
        <v>-1.1096231364684677</v>
      </c>
      <c r="DC6" s="14">
        <v>-1.2899628401914285</v>
      </c>
      <c r="DD6" s="14">
        <v>-1.326908703042168</v>
      </c>
      <c r="DE6" s="14">
        <v>-2.1005522833037666</v>
      </c>
      <c r="DF6" s="14">
        <v>-1.5879134494735148</v>
      </c>
      <c r="DG6" s="14">
        <v>-1.1310729205389427</v>
      </c>
      <c r="DH6" s="14">
        <v>-0.98084088238394851</v>
      </c>
      <c r="DI6" s="14">
        <v>-0.74705492849090582</v>
      </c>
      <c r="DJ6" s="14">
        <v>-1.0214673626886104</v>
      </c>
      <c r="DK6" s="14">
        <v>-0.71437123358742061</v>
      </c>
      <c r="DL6" s="14">
        <v>-1.5177151533345072</v>
      </c>
      <c r="DM6" s="14">
        <v>-0.8257237466162417</v>
      </c>
      <c r="DN6" s="14">
        <v>-0.262055606620482</v>
      </c>
      <c r="DO6" s="14">
        <v>0.2175151801086963</v>
      </c>
      <c r="DP6" s="14">
        <v>1.0466220337523782</v>
      </c>
      <c r="DQ6" s="14">
        <v>0.87890847208366885</v>
      </c>
      <c r="DR6" s="14">
        <v>1.3365305332991064</v>
      </c>
      <c r="DS6" s="14">
        <v>0.80979794770191216</v>
      </c>
      <c r="DT6" s="14">
        <v>0.40110288916009929</v>
      </c>
      <c r="DU6" s="14">
        <v>0.77910267460247451</v>
      </c>
      <c r="DV6" s="14">
        <v>0.73526207886666184</v>
      </c>
      <c r="DW6" s="14">
        <v>0.71377846773793974</v>
      </c>
      <c r="DX6" s="14">
        <v>1.5613017338248685</v>
      </c>
      <c r="DY6" s="14">
        <v>1.0300119141962234</v>
      </c>
      <c r="DZ6" s="14">
        <v>1.8291123866992238</v>
      </c>
      <c r="EA6" s="14">
        <v>2.3388680783235944</v>
      </c>
      <c r="EB6" s="14">
        <v>1.6520640666478954</v>
      </c>
      <c r="EC6" s="14">
        <v>-0.65591745659289136</v>
      </c>
      <c r="ED6" s="14"/>
      <c r="EE6" s="14"/>
      <c r="EF6" s="14">
        <v>2.4826947286630578</v>
      </c>
      <c r="EG6" s="14">
        <v>2.1046128955158023</v>
      </c>
      <c r="EH6" s="14">
        <v>1.7023826762419121</v>
      </c>
      <c r="EI6" s="14">
        <v>2.6082504745154718</v>
      </c>
      <c r="EJ6" s="14">
        <v>2.2159795720214093</v>
      </c>
      <c r="EK6" s="14">
        <v>2.6297111221520337</v>
      </c>
      <c r="EL6" s="14">
        <v>2.8952331823384325</v>
      </c>
      <c r="EM6" s="14">
        <v>2.0765094700472595</v>
      </c>
      <c r="EN6" s="14">
        <v>2.20216241925133</v>
      </c>
      <c r="EO6" s="14">
        <v>2.1666461920433462</v>
      </c>
      <c r="EP6" s="14">
        <v>1.6612228460065732</v>
      </c>
      <c r="EQ6" s="14">
        <v>1.6215119292176856</v>
      </c>
      <c r="ER6" s="14">
        <v>1.310639204475075</v>
      </c>
      <c r="ES6" s="14">
        <v>1.7195610546203861</v>
      </c>
      <c r="ET6" s="14">
        <v>2.0733710706395074</v>
      </c>
      <c r="EU6" s="14">
        <v>2.3342338220748715</v>
      </c>
      <c r="EV6" s="14">
        <v>2.6607661298444198</v>
      </c>
      <c r="EW6" s="14">
        <v>2.223788146604373</v>
      </c>
      <c r="EX6" s="14">
        <v>2.7493765108044079</v>
      </c>
      <c r="EY6" s="14">
        <v>2.5057230629438281</v>
      </c>
      <c r="EZ6" s="14">
        <v>2.7164263041605499</v>
      </c>
      <c r="FA6" s="14">
        <v>2.4488576051446418</v>
      </c>
      <c r="FB6" s="14">
        <v>2.5969680099525481</v>
      </c>
      <c r="FC6" s="14">
        <v>2.2518163240056976</v>
      </c>
      <c r="FD6" s="14">
        <v>2.0763580318548494</v>
      </c>
      <c r="FE6" s="14">
        <v>2.5900632975076898</v>
      </c>
      <c r="FF6" s="14">
        <v>2.0631625462027441</v>
      </c>
      <c r="FG6" s="14">
        <v>1.8572040895574928</v>
      </c>
      <c r="FH6" s="14">
        <v>1.0710558101428711</v>
      </c>
      <c r="FI6" s="14">
        <v>1.0467393226724107</v>
      </c>
      <c r="FJ6" s="14">
        <v>0.48306734656989048</v>
      </c>
    </row>
    <row r="7" spans="1:166">
      <c r="A7" s="5" t="s">
        <v>82</v>
      </c>
      <c r="B7" s="5" t="s">
        <v>83</v>
      </c>
      <c r="C7" s="14">
        <v>0.76669677754450916</v>
      </c>
      <c r="D7" s="14">
        <v>0.92462408124150475</v>
      </c>
      <c r="E7" s="14">
        <v>0.86926857542548563</v>
      </c>
      <c r="F7" s="14">
        <v>0.60558127286153107</v>
      </c>
      <c r="G7" s="14">
        <v>0.3532873174524036</v>
      </c>
      <c r="H7" s="14">
        <v>0.23544941985104675</v>
      </c>
      <c r="I7" s="14">
        <v>9.9091157611325115E-2</v>
      </c>
      <c r="J7" s="14">
        <v>-0.24945804140976199</v>
      </c>
      <c r="K7" s="14">
        <v>-0.13159164590871353</v>
      </c>
      <c r="L7" s="14">
        <v>0.24660080824754887</v>
      </c>
      <c r="M7" s="14">
        <v>0.51412472684101462</v>
      </c>
      <c r="N7" s="14">
        <v>0.60851126711881587</v>
      </c>
      <c r="O7" s="14">
        <v>0.15187317191743396</v>
      </c>
      <c r="P7" s="14">
        <v>-0.22298082088634597</v>
      </c>
      <c r="Q7" s="14">
        <v>-0.41044314358763456</v>
      </c>
      <c r="R7" s="14">
        <v>-4.5559554635038094E-2</v>
      </c>
      <c r="S7" s="14">
        <v>0.7067528677899364</v>
      </c>
      <c r="T7" s="14">
        <v>0.5493763840139424</v>
      </c>
      <c r="U7" s="14">
        <v>0.7947148154990098</v>
      </c>
      <c r="V7" s="14">
        <v>0.8274657364410033</v>
      </c>
      <c r="W7" s="14">
        <v>0.5580720691519111</v>
      </c>
      <c r="X7" s="14">
        <v>0.65355802173982247</v>
      </c>
      <c r="Y7" s="14">
        <v>0.44636393192957602</v>
      </c>
      <c r="Z7" s="14">
        <v>0.68613787438329787</v>
      </c>
      <c r="AA7" s="14">
        <v>0.72247062125015715</v>
      </c>
      <c r="AB7" s="14">
        <v>0.78490263262263693</v>
      </c>
      <c r="AC7" s="14">
        <v>0.69298466722957786</v>
      </c>
      <c r="AD7" s="14">
        <v>-1.4896255613630879E-2</v>
      </c>
      <c r="AE7" s="14">
        <v>-8.0915400853285996E-2</v>
      </c>
      <c r="AF7" s="14">
        <v>-0.20466739920905175</v>
      </c>
      <c r="AG7" s="14">
        <v>7.2687681877873236E-2</v>
      </c>
      <c r="AH7" s="14">
        <v>0.32539476227784125</v>
      </c>
      <c r="AI7" s="14"/>
      <c r="AJ7" s="14"/>
      <c r="AK7" s="14">
        <v>9.4773117119392458E-2</v>
      </c>
      <c r="AL7" s="14">
        <v>0.19018262256800628</v>
      </c>
      <c r="AM7" s="14">
        <v>0.12163721700029662</v>
      </c>
      <c r="AN7" s="14">
        <v>0.11335478731078782</v>
      </c>
      <c r="AO7" s="14">
        <v>0.17558336800594498</v>
      </c>
      <c r="AP7" s="14">
        <v>0.15235141464649662</v>
      </c>
      <c r="AQ7" s="14">
        <v>0.14539279833264324</v>
      </c>
      <c r="AR7" s="14">
        <v>0.13915291612805109</v>
      </c>
      <c r="AS7" s="14">
        <v>8.7531426343648008E-2</v>
      </c>
      <c r="AT7" s="14">
        <v>-2.3698253696559212E-2</v>
      </c>
      <c r="AU7" s="14">
        <v>6.1073865079107198E-2</v>
      </c>
      <c r="AV7" s="14">
        <v>0.10471352361006948</v>
      </c>
      <c r="AW7" s="14">
        <v>5.7017177150395282E-2</v>
      </c>
      <c r="AX7" s="14">
        <v>0.13831377418558891</v>
      </c>
      <c r="AY7" s="14">
        <v>1.3809682121576343E-2</v>
      </c>
      <c r="AZ7" s="14">
        <v>-0.23540842544620239</v>
      </c>
      <c r="BA7" s="14">
        <v>-0.23599638677550921</v>
      </c>
      <c r="BB7" s="14">
        <v>-0.12095969740945105</v>
      </c>
      <c r="BC7" s="14">
        <v>4.3626396310696557E-2</v>
      </c>
      <c r="BD7" s="14">
        <v>0.28083833844517397</v>
      </c>
      <c r="BE7" s="14">
        <v>0.28643180955804526</v>
      </c>
      <c r="BF7" s="14">
        <v>0.30150067214302617</v>
      </c>
      <c r="BG7" s="14">
        <v>0.17718906726177625</v>
      </c>
      <c r="BH7" s="14">
        <v>0.28115342612170924</v>
      </c>
      <c r="BI7" s="14">
        <v>0.32508692877883688</v>
      </c>
      <c r="BJ7" s="14">
        <v>0.16764455473948112</v>
      </c>
      <c r="BK7" s="14">
        <v>0.25812834015710262</v>
      </c>
      <c r="BL7" s="14">
        <v>-1.8753298571266553E-2</v>
      </c>
      <c r="BM7" s="14">
        <v>-0.40011019136863901</v>
      </c>
      <c r="BN7" s="14">
        <v>-0.3611215363913477</v>
      </c>
      <c r="BO7" s="14">
        <v>-0.3857136048721328</v>
      </c>
      <c r="BP7" s="14"/>
      <c r="BQ7" s="14"/>
      <c r="BR7" s="14">
        <v>0.48068272172076881</v>
      </c>
      <c r="BS7" s="14">
        <v>0.3132466451340416</v>
      </c>
      <c r="BT7" s="14">
        <v>0.14136217213820973</v>
      </c>
      <c r="BU7" s="14">
        <v>0.13423171140717244</v>
      </c>
      <c r="BV7" s="14">
        <v>0.17804067387296665</v>
      </c>
      <c r="BW7" s="14">
        <v>0.16675850613128246</v>
      </c>
      <c r="BX7" s="14">
        <v>0.1626549217436804</v>
      </c>
      <c r="BY7" s="14">
        <v>4.2308612223716088E-3</v>
      </c>
      <c r="BZ7" s="14">
        <v>-1.5155630897925137E-2</v>
      </c>
      <c r="CA7" s="14">
        <v>1.862081067523208E-2</v>
      </c>
      <c r="CB7" s="14">
        <v>0.13045533233513629</v>
      </c>
      <c r="CC7" s="14">
        <v>0.20405180280615964</v>
      </c>
      <c r="CD7" s="14">
        <v>0.12539718605179564</v>
      </c>
      <c r="CE7" s="14">
        <v>0.1036189315981516</v>
      </c>
      <c r="CF7" s="14">
        <v>1.6853066109491957E-2</v>
      </c>
      <c r="CG7" s="14">
        <v>-4.0582657365518131E-2</v>
      </c>
      <c r="CH7" s="14">
        <v>1.573897960789692E-2</v>
      </c>
      <c r="CI7" s="14">
        <v>0.10794165265072574</v>
      </c>
      <c r="CJ7" s="14">
        <v>0.1125351068479786</v>
      </c>
      <c r="CK7" s="14">
        <v>0.21467963111278923</v>
      </c>
      <c r="CL7" s="14">
        <v>0.18811275393601742</v>
      </c>
      <c r="CM7" s="14">
        <v>2.3198338147900864E-2</v>
      </c>
      <c r="CN7" s="14">
        <v>5.050698421982594E-2</v>
      </c>
      <c r="CO7" s="14">
        <v>0.21595698463202917</v>
      </c>
      <c r="CP7" s="14">
        <v>0.20666523709465126</v>
      </c>
      <c r="CQ7" s="14">
        <v>0.2982932502793636</v>
      </c>
      <c r="CR7" s="14">
        <v>0.28776824104200216</v>
      </c>
      <c r="CS7" s="14">
        <v>0.18095304818734217</v>
      </c>
      <c r="CT7" s="14">
        <v>6.1608507357102681E-2</v>
      </c>
      <c r="CU7" s="14">
        <v>0.19723424104867646</v>
      </c>
      <c r="CV7" s="14">
        <v>0.2277271696293868</v>
      </c>
      <c r="CW7" s="14"/>
      <c r="CX7" s="14"/>
      <c r="CY7" s="14">
        <v>-0.15490365615996138</v>
      </c>
      <c r="CZ7" s="14">
        <v>-0.28571004010747558</v>
      </c>
      <c r="DA7" s="14">
        <v>-0.39448954158105687</v>
      </c>
      <c r="DB7" s="14">
        <v>-0.43036345832768069</v>
      </c>
      <c r="DC7" s="14">
        <v>-0.4252183924337869</v>
      </c>
      <c r="DD7" s="14">
        <v>-0.47878834629165123</v>
      </c>
      <c r="DE7" s="14">
        <v>-0.55043399349306976</v>
      </c>
      <c r="DF7" s="14">
        <v>-0.46768122155660363</v>
      </c>
      <c r="DG7" s="14">
        <v>-0.46194359452946487</v>
      </c>
      <c r="DH7" s="14">
        <v>-0.30239058269328184</v>
      </c>
      <c r="DI7" s="14">
        <v>-0.1865730920423018</v>
      </c>
      <c r="DJ7" s="14">
        <v>-0.32306349946594853</v>
      </c>
      <c r="DK7" s="14">
        <v>-0.36429440874805447</v>
      </c>
      <c r="DL7" s="14">
        <v>-0.47063435159387995</v>
      </c>
      <c r="DM7" s="14">
        <v>-0.5526702281266177</v>
      </c>
      <c r="DN7" s="14">
        <v>-0.36532328211075676</v>
      </c>
      <c r="DO7" s="14">
        <v>-0.25721935946374846</v>
      </c>
      <c r="DP7" s="14">
        <v>-7.3242927631379504E-2</v>
      </c>
      <c r="DQ7" s="14">
        <v>-2.9700136405061958E-2</v>
      </c>
      <c r="DR7" s="14">
        <v>-9.0497951670544877E-2</v>
      </c>
      <c r="DS7" s="14">
        <v>-3.8901142034728317E-2</v>
      </c>
      <c r="DT7" s="14">
        <v>-0.16541036840040813</v>
      </c>
      <c r="DU7" s="14">
        <v>-6.3454791006386208E-2</v>
      </c>
      <c r="DV7" s="14">
        <v>-7.1503985788582891E-3</v>
      </c>
      <c r="DW7" s="14">
        <v>-2.5323005950906403E-3</v>
      </c>
      <c r="DX7" s="14">
        <v>5.4389386672642245E-2</v>
      </c>
      <c r="DY7" s="14">
        <v>-8.5609699557395696E-2</v>
      </c>
      <c r="DZ7" s="14">
        <v>-0.10046321746504561</v>
      </c>
      <c r="EA7" s="14">
        <v>-0.11906654390152042</v>
      </c>
      <c r="EB7" s="14">
        <v>-0.10977970653101607</v>
      </c>
      <c r="EC7" s="14">
        <v>-4.5284839447152156E-2</v>
      </c>
      <c r="ED7" s="14"/>
      <c r="EE7" s="14"/>
      <c r="EF7" s="14">
        <v>-0.12955138909123512</v>
      </c>
      <c r="EG7" s="14">
        <v>-4.544869555625012E-2</v>
      </c>
      <c r="EH7" s="14">
        <v>-4.2294331269274376E-3</v>
      </c>
      <c r="EI7" s="14">
        <v>2.4518083828164453E-2</v>
      </c>
      <c r="EJ7" s="14">
        <v>1.6792959396282746E-2</v>
      </c>
      <c r="EK7" s="14">
        <v>1.3512997046249942E-2</v>
      </c>
      <c r="EL7" s="14">
        <v>-2.9957173332473573E-2</v>
      </c>
      <c r="EM7" s="14">
        <v>1.6970579246970319E-2</v>
      </c>
      <c r="EN7" s="14">
        <v>9.5774519417143635E-3</v>
      </c>
      <c r="EO7" s="14">
        <v>1.5711579369338497E-2</v>
      </c>
      <c r="EP7" s="14">
        <v>6.993753263433912E-2</v>
      </c>
      <c r="EQ7" s="14">
        <v>1.5110550536049904E-2</v>
      </c>
      <c r="ER7" s="14">
        <v>1.6536275758191339E-2</v>
      </c>
      <c r="ES7" s="14">
        <v>2.6114687203742533E-3</v>
      </c>
      <c r="ET7" s="14">
        <v>-2.8930200788798134E-2</v>
      </c>
      <c r="EU7" s="14">
        <v>-2.2345606559729218E-2</v>
      </c>
      <c r="EV7" s="14">
        <v>-9.5528847122193505E-3</v>
      </c>
      <c r="EW7" s="14">
        <v>-2.6516653869090088E-3</v>
      </c>
      <c r="EX7" s="14">
        <v>1.3910079550321079E-2</v>
      </c>
      <c r="EY7" s="14">
        <v>3.7967116850734312E-2</v>
      </c>
      <c r="EZ7" s="14">
        <v>2.1062874787528175E-4</v>
      </c>
      <c r="FA7" s="14">
        <v>-8.5022621170117371E-3</v>
      </c>
      <c r="FB7" s="14">
        <v>-1.7234067782643733E-2</v>
      </c>
      <c r="FC7" s="14">
        <v>-4.1664078962231905E-2</v>
      </c>
      <c r="FD7" s="14">
        <v>3.0210987784211091E-3</v>
      </c>
      <c r="FE7" s="14">
        <v>1.1754848404773015E-3</v>
      </c>
      <c r="FF7" s="14">
        <v>1.0402809679216016E-2</v>
      </c>
      <c r="FG7" s="14">
        <v>2.1588105222753867E-2</v>
      </c>
      <c r="FH7" s="14">
        <v>8.9602117803719034E-3</v>
      </c>
      <c r="FI7" s="14">
        <v>1.7867721574523633E-2</v>
      </c>
      <c r="FJ7" s="14">
        <v>3.1183439110195749E-2</v>
      </c>
    </row>
    <row r="8" spans="1:166">
      <c r="A8" s="5" t="s">
        <v>84</v>
      </c>
      <c r="B8" s="5" t="s">
        <v>77</v>
      </c>
      <c r="C8" s="14">
        <v>-6.3259540775673253</v>
      </c>
      <c r="D8" s="14">
        <v>-6.2551719024200567</v>
      </c>
      <c r="E8" s="14">
        <v>-6.2388968704105832</v>
      </c>
      <c r="F8" s="14">
        <v>-6.2368289965049772</v>
      </c>
      <c r="G8" s="14">
        <v>-5.088306323308017</v>
      </c>
      <c r="H8" s="14">
        <v>-4.1313167983588182</v>
      </c>
      <c r="I8" s="14">
        <v>-3.6057404182919104</v>
      </c>
      <c r="J8" s="14">
        <v>-4.2393760376590359</v>
      </c>
      <c r="K8" s="14">
        <v>-4.754842940904477</v>
      </c>
      <c r="L8" s="14">
        <v>-5.6892687454291764</v>
      </c>
      <c r="M8" s="14">
        <v>-5.6084958877895907</v>
      </c>
      <c r="N8" s="14">
        <v>-5.9056431152305677</v>
      </c>
      <c r="O8" s="14">
        <v>-5.6697363697409102</v>
      </c>
      <c r="P8" s="14">
        <v>-5.934898752194858</v>
      </c>
      <c r="Q8" s="14">
        <v>-5.5032909234387386</v>
      </c>
      <c r="R8" s="14">
        <v>-3.0558557804133359</v>
      </c>
      <c r="S8" s="14">
        <v>-2.104647013821471</v>
      </c>
      <c r="T8" s="14">
        <v>-2.428682463596834</v>
      </c>
      <c r="U8" s="14">
        <v>-1.3256554109679184</v>
      </c>
      <c r="V8" s="14">
        <v>-1.4707593287158485</v>
      </c>
      <c r="W8" s="14">
        <v>-2.2681272324230966</v>
      </c>
      <c r="X8" s="14">
        <v>-0.79021773044572108</v>
      </c>
      <c r="Y8" s="14">
        <v>-0.72927460034005032</v>
      </c>
      <c r="Z8" s="14">
        <v>-0.78921369747799397</v>
      </c>
      <c r="AA8" s="14">
        <v>0.15914911572655516</v>
      </c>
      <c r="AB8" s="14">
        <v>0.19138867519713038</v>
      </c>
      <c r="AC8" s="14">
        <v>-1.8692217266816847E-2</v>
      </c>
      <c r="AD8" s="14">
        <v>-0.10457222372932051</v>
      </c>
      <c r="AE8" s="14">
        <v>-0.6335519058981145</v>
      </c>
      <c r="AF8" s="14">
        <v>0.54159371149217095</v>
      </c>
      <c r="AG8" s="14">
        <v>9.5462218641262447E-2</v>
      </c>
      <c r="AH8" s="14">
        <v>-0.17955062944801925</v>
      </c>
      <c r="AI8" s="14"/>
      <c r="AJ8" s="14"/>
      <c r="AK8" s="14">
        <v>-0.50710736475640938</v>
      </c>
      <c r="AL8" s="14">
        <v>-1.0294357190196299</v>
      </c>
      <c r="AM8" s="14">
        <v>-2.3317331060113218</v>
      </c>
      <c r="AN8" s="14">
        <v>-1.6711519280350788</v>
      </c>
      <c r="AO8" s="14">
        <v>-2.7483437645806488</v>
      </c>
      <c r="AP8" s="14">
        <v>-2.4576871953921131</v>
      </c>
      <c r="AQ8" s="14">
        <v>-1.1301072152999128</v>
      </c>
      <c r="AR8" s="14">
        <v>-1.4686462372950093</v>
      </c>
      <c r="AS8" s="14">
        <v>-1.8988259167995361</v>
      </c>
      <c r="AT8" s="14">
        <v>-3.1939843272274513</v>
      </c>
      <c r="AU8" s="14">
        <v>-3.0192752728467402</v>
      </c>
      <c r="AV8" s="14">
        <v>-3.7209266675156956</v>
      </c>
      <c r="AW8" s="14">
        <v>-3.9342432856757994</v>
      </c>
      <c r="AX8" s="14">
        <v>-2.8788271724737275</v>
      </c>
      <c r="AY8" s="14">
        <v>-3.2809645182097431</v>
      </c>
      <c r="AZ8" s="14">
        <v>-2.5454205255632587</v>
      </c>
      <c r="BA8" s="14">
        <v>-1.879668033606777</v>
      </c>
      <c r="BB8" s="14">
        <v>-2.6871855416813561</v>
      </c>
      <c r="BC8" s="14">
        <v>-2.4734570620495044</v>
      </c>
      <c r="BD8" s="14">
        <v>-2.2103931788173825</v>
      </c>
      <c r="BE8" s="14">
        <v>-1.9266371098196633</v>
      </c>
      <c r="BF8" s="14">
        <v>-1.7279077200079047</v>
      </c>
      <c r="BG8" s="14">
        <v>-0.83924843423799567</v>
      </c>
      <c r="BH8" s="14">
        <v>-1.1369903353213393</v>
      </c>
      <c r="BI8" s="14">
        <v>-0.52058883882265972</v>
      </c>
      <c r="BJ8" s="14">
        <v>-1.0265630464096855</v>
      </c>
      <c r="BK8" s="14">
        <v>-0.90746896146379608</v>
      </c>
      <c r="BL8" s="14">
        <v>-0.77736887648988262</v>
      </c>
      <c r="BM8" s="14">
        <v>-2.0462714884276849</v>
      </c>
      <c r="BN8" s="14">
        <v>-1.3738637715917723</v>
      </c>
      <c r="BO8" s="14">
        <v>-4.2355851339239647</v>
      </c>
      <c r="BP8" s="14"/>
      <c r="BQ8" s="14"/>
      <c r="BR8" s="14">
        <v>1.8122812602689442</v>
      </c>
      <c r="BS8" s="14">
        <v>1.4738303112164846</v>
      </c>
      <c r="BT8" s="14">
        <v>0.94173169557025083</v>
      </c>
      <c r="BU8" s="14">
        <v>1.1628997515681179</v>
      </c>
      <c r="BV8" s="14">
        <v>1.0539775589464617</v>
      </c>
      <c r="BW8" s="14">
        <v>1.416698610828272</v>
      </c>
      <c r="BX8" s="14">
        <v>1.7040777084810714</v>
      </c>
      <c r="BY8" s="14">
        <v>1.1742963197376768</v>
      </c>
      <c r="BZ8" s="14">
        <v>3.6630143048818981E-2</v>
      </c>
      <c r="CA8" s="14">
        <v>-0.14326818354349499</v>
      </c>
      <c r="CB8" s="14">
        <v>-0.80998990701366891</v>
      </c>
      <c r="CC8" s="14">
        <v>-0.1236487464675521</v>
      </c>
      <c r="CD8" s="14">
        <v>0.47375112705139633</v>
      </c>
      <c r="CE8" s="14">
        <v>0.41916118565546645</v>
      </c>
      <c r="CF8" s="14">
        <v>1.102598372448542</v>
      </c>
      <c r="CG8" s="14">
        <v>-0.31351449325421621</v>
      </c>
      <c r="CH8" s="14">
        <v>-0.71009489868377029</v>
      </c>
      <c r="CI8" s="14">
        <v>-0.14482826943584365</v>
      </c>
      <c r="CJ8" s="14">
        <v>-0.31297317269309077</v>
      </c>
      <c r="CK8" s="14">
        <v>0.48717160387770303</v>
      </c>
      <c r="CL8" s="14">
        <v>0.8424625190720495</v>
      </c>
      <c r="CM8" s="14">
        <v>0.25600801840332643</v>
      </c>
      <c r="CN8" s="14">
        <v>0.20451255465140813</v>
      </c>
      <c r="CO8" s="14">
        <v>-0.23790032018782847</v>
      </c>
      <c r="CP8" s="14">
        <v>-0.43000439802067203</v>
      </c>
      <c r="CQ8" s="14">
        <v>-0.67503444769448029</v>
      </c>
      <c r="CR8" s="14">
        <v>-1.3202177202496648</v>
      </c>
      <c r="CS8" s="14">
        <v>-1.4752538160450921</v>
      </c>
      <c r="CT8" s="14">
        <v>-2.6700484830552473</v>
      </c>
      <c r="CU8" s="14">
        <v>-3.6232562156498558</v>
      </c>
      <c r="CV8" s="14">
        <v>-3.5974358087866816</v>
      </c>
      <c r="CW8" s="14"/>
      <c r="CX8" s="14"/>
      <c r="CY8" s="14">
        <v>-1.3175619817910278</v>
      </c>
      <c r="CZ8" s="14">
        <v>-0.53616224547828395</v>
      </c>
      <c r="DA8" s="14">
        <v>1.0185590622789584</v>
      </c>
      <c r="DB8" s="14">
        <v>0.7221079750217263</v>
      </c>
      <c r="DC8" s="14">
        <v>1.7889927271608916</v>
      </c>
      <c r="DD8" s="14">
        <v>1.3981949679344807</v>
      </c>
      <c r="DE8" s="14">
        <v>-0.94328033298152392</v>
      </c>
      <c r="DF8" s="14">
        <v>0.40487794005236677</v>
      </c>
      <c r="DG8" s="14">
        <v>-0.94689338383431387</v>
      </c>
      <c r="DH8" s="14">
        <v>0.31730440394856285</v>
      </c>
      <c r="DI8" s="14">
        <v>0.89359360364402174</v>
      </c>
      <c r="DJ8" s="14">
        <v>0.56965484733149796</v>
      </c>
      <c r="DK8" s="14">
        <v>1.1457626611326175</v>
      </c>
      <c r="DL8" s="14">
        <v>-1.2035040799061212</v>
      </c>
      <c r="DM8" s="14">
        <v>-0.40245983450851608</v>
      </c>
      <c r="DN8" s="14">
        <v>2.082996613264406</v>
      </c>
      <c r="DO8" s="14">
        <v>2.6527048472185633</v>
      </c>
      <c r="DP8" s="14">
        <v>4.1784847687451565</v>
      </c>
      <c r="DQ8" s="14">
        <v>5.0287839830038585</v>
      </c>
      <c r="DR8" s="14">
        <v>3.1270886986394553</v>
      </c>
      <c r="DS8" s="14">
        <v>3.8224752808358722</v>
      </c>
      <c r="DT8" s="14">
        <v>3.8534404321374631</v>
      </c>
      <c r="DU8" s="14">
        <v>3.9101045816395086</v>
      </c>
      <c r="DV8" s="14">
        <v>2.4297948170782804</v>
      </c>
      <c r="DW8" s="14">
        <v>0.74273477454267189</v>
      </c>
      <c r="DX8" s="14">
        <v>0.52387857243089009</v>
      </c>
      <c r="DY8" s="14">
        <v>-0.74762929059317607</v>
      </c>
      <c r="DZ8" s="14">
        <v>1.1283201868211006</v>
      </c>
      <c r="EA8" s="14">
        <v>1.5510657842655053</v>
      </c>
      <c r="EB8" s="14">
        <v>1.3692881958329728</v>
      </c>
      <c r="EC8" s="14">
        <v>-9.1008272980959044E-3</v>
      </c>
      <c r="ED8" s="14"/>
      <c r="EE8" s="14"/>
      <c r="EF8" s="14">
        <v>1.8726675706873173</v>
      </c>
      <c r="EG8" s="14">
        <v>-0.21657994888860288</v>
      </c>
      <c r="EH8" s="14">
        <v>-1.2285427954115669</v>
      </c>
      <c r="EI8" s="14">
        <v>-1.0861789750465809</v>
      </c>
      <c r="EJ8" s="14">
        <v>-2.28529372129907</v>
      </c>
      <c r="EK8" s="14">
        <v>-1.3654269288097098</v>
      </c>
      <c r="EL8" s="14">
        <v>-1.2632389212193509</v>
      </c>
      <c r="EM8" s="14">
        <v>-2.0107484754652494</v>
      </c>
      <c r="EN8" s="14">
        <v>-2.5763345723211639</v>
      </c>
      <c r="EO8" s="14">
        <v>-1.9831504626187257</v>
      </c>
      <c r="EP8" s="14">
        <v>-2.2292985538620638</v>
      </c>
      <c r="EQ8" s="14">
        <v>-1.3630091225265837</v>
      </c>
      <c r="ER8" s="14">
        <v>-0.33072551516382676</v>
      </c>
      <c r="ES8" s="14">
        <v>-0.62310858304743821</v>
      </c>
      <c r="ET8" s="14">
        <v>-1.2220308880911408</v>
      </c>
      <c r="EU8" s="14">
        <v>-1.5571359518463941</v>
      </c>
      <c r="EV8" s="14">
        <v>-0.29913189598865159</v>
      </c>
      <c r="EW8" s="14">
        <v>0.51481801394775994</v>
      </c>
      <c r="EX8" s="14">
        <v>1.7753423577256251</v>
      </c>
      <c r="EY8" s="14">
        <v>1.6706597906369465</v>
      </c>
      <c r="EZ8" s="14">
        <v>1.4649755986595585</v>
      </c>
      <c r="FA8" s="14">
        <v>1.5806993497057702</v>
      </c>
      <c r="FB8" s="14">
        <v>2.19596190215873</v>
      </c>
      <c r="FC8" s="14">
        <v>2.5142217790659522</v>
      </c>
      <c r="FD8" s="14">
        <v>1.8736087360585887</v>
      </c>
      <c r="FE8" s="14">
        <v>2.5316181912391582</v>
      </c>
      <c r="FF8" s="14">
        <v>2.3159139973026344</v>
      </c>
      <c r="FG8" s="14">
        <v>2.3011934818254578</v>
      </c>
      <c r="FH8" s="14">
        <v>2.9203193206562599</v>
      </c>
      <c r="FI8" s="14">
        <v>2.5258047635436647</v>
      </c>
      <c r="FJ8" s="14">
        <v>2.7061981914525179</v>
      </c>
    </row>
    <row r="9" spans="1:166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</row>
    <row r="10" spans="1:166">
      <c r="C10" s="15">
        <v>10000</v>
      </c>
      <c r="D10" s="15">
        <v>10000</v>
      </c>
      <c r="E10" s="15">
        <v>10000</v>
      </c>
      <c r="F10" s="15">
        <v>10000</v>
      </c>
      <c r="G10" s="15">
        <v>10000</v>
      </c>
      <c r="H10" s="15">
        <v>10000</v>
      </c>
      <c r="I10" s="15">
        <v>10000</v>
      </c>
      <c r="J10" s="15">
        <v>10000</v>
      </c>
      <c r="K10" s="15">
        <v>10000</v>
      </c>
      <c r="L10" s="15">
        <v>10000</v>
      </c>
      <c r="M10" s="15">
        <v>10000</v>
      </c>
      <c r="N10" s="15">
        <v>10000</v>
      </c>
      <c r="O10" s="15">
        <v>10000</v>
      </c>
      <c r="P10" s="15">
        <v>10000</v>
      </c>
      <c r="Q10" s="15">
        <v>10000</v>
      </c>
      <c r="R10" s="15">
        <v>10000</v>
      </c>
      <c r="S10" s="15">
        <v>10000</v>
      </c>
      <c r="T10" s="15">
        <v>10000</v>
      </c>
      <c r="U10" s="15">
        <v>10000</v>
      </c>
      <c r="V10" s="15">
        <v>10000</v>
      </c>
      <c r="W10" s="15">
        <v>10000</v>
      </c>
      <c r="X10" s="15">
        <v>10000</v>
      </c>
      <c r="Y10" s="15">
        <v>10000</v>
      </c>
      <c r="Z10" s="15">
        <v>10000</v>
      </c>
      <c r="AA10" s="15">
        <v>10000</v>
      </c>
      <c r="AB10" s="15">
        <v>10000</v>
      </c>
      <c r="AC10" s="15">
        <v>10000</v>
      </c>
      <c r="AD10" s="15">
        <v>10000</v>
      </c>
      <c r="AE10" s="15">
        <v>10000</v>
      </c>
      <c r="AF10" s="15">
        <v>10000</v>
      </c>
      <c r="AG10" s="15">
        <v>10000</v>
      </c>
      <c r="AH10" s="15">
        <v>10000</v>
      </c>
      <c r="AI10" s="15">
        <v>10000</v>
      </c>
      <c r="AJ10" s="15">
        <v>-10000</v>
      </c>
      <c r="AK10" s="15">
        <v>-10000</v>
      </c>
      <c r="AL10" s="15">
        <v>-10000</v>
      </c>
      <c r="AM10" s="15">
        <v>-10000</v>
      </c>
      <c r="AN10" s="15">
        <v>-10000</v>
      </c>
      <c r="AO10" s="15">
        <v>-10000</v>
      </c>
      <c r="AP10" s="15">
        <v>-10000</v>
      </c>
      <c r="AQ10" s="15">
        <v>-10000</v>
      </c>
      <c r="AR10" s="15">
        <v>-10000</v>
      </c>
      <c r="AS10" s="15">
        <v>-10000</v>
      </c>
      <c r="AT10" s="15">
        <v>-10000</v>
      </c>
      <c r="AU10" s="15">
        <v>-10000</v>
      </c>
      <c r="AV10" s="15">
        <v>-10000</v>
      </c>
      <c r="AW10" s="15">
        <v>-10000</v>
      </c>
      <c r="AX10" s="15">
        <v>-10000</v>
      </c>
      <c r="AY10" s="15">
        <v>-10000</v>
      </c>
      <c r="AZ10" s="15">
        <v>-10000</v>
      </c>
      <c r="BA10" s="15">
        <v>-10000</v>
      </c>
      <c r="BB10" s="15">
        <v>-10000</v>
      </c>
      <c r="BC10" s="15">
        <v>-10000</v>
      </c>
      <c r="BD10" s="15">
        <v>-10000</v>
      </c>
      <c r="BE10" s="15">
        <v>-10000</v>
      </c>
      <c r="BF10" s="15">
        <v>-10000</v>
      </c>
      <c r="BG10" s="15">
        <v>-10000</v>
      </c>
      <c r="BH10" s="15">
        <v>-10000</v>
      </c>
      <c r="BI10" s="15">
        <v>-10000</v>
      </c>
      <c r="BJ10" s="15">
        <v>-10000</v>
      </c>
      <c r="BK10" s="15">
        <v>-10000</v>
      </c>
      <c r="BL10" s="15">
        <v>-10000</v>
      </c>
      <c r="BM10" s="15">
        <v>-10000</v>
      </c>
      <c r="BN10" s="15">
        <v>-10000</v>
      </c>
      <c r="BO10" s="15">
        <v>-10000</v>
      </c>
      <c r="BP10" s="15">
        <v>-10000</v>
      </c>
      <c r="BQ10" s="15">
        <v>10000</v>
      </c>
      <c r="BR10" s="15">
        <v>10000</v>
      </c>
      <c r="BS10" s="15">
        <v>10000</v>
      </c>
      <c r="BT10" s="15">
        <v>10000</v>
      </c>
      <c r="BU10" s="15">
        <v>10000</v>
      </c>
      <c r="BV10" s="15">
        <v>10000</v>
      </c>
      <c r="BW10" s="15">
        <v>10000</v>
      </c>
      <c r="BX10" s="15">
        <v>10000</v>
      </c>
      <c r="BY10" s="15">
        <v>10000</v>
      </c>
      <c r="BZ10" s="15">
        <v>10000</v>
      </c>
      <c r="CA10" s="15">
        <v>10000</v>
      </c>
      <c r="CB10" s="15">
        <v>10000</v>
      </c>
      <c r="CC10" s="15">
        <v>10000</v>
      </c>
      <c r="CD10" s="15">
        <v>10000</v>
      </c>
      <c r="CE10" s="15">
        <v>10000</v>
      </c>
      <c r="CF10" s="15">
        <v>10000</v>
      </c>
      <c r="CG10" s="15">
        <v>10000</v>
      </c>
      <c r="CH10" s="15">
        <v>10000</v>
      </c>
      <c r="CI10" s="15">
        <v>10000</v>
      </c>
      <c r="CJ10" s="15">
        <v>10000</v>
      </c>
      <c r="CK10" s="15">
        <v>10000</v>
      </c>
      <c r="CL10" s="15">
        <v>10000</v>
      </c>
      <c r="CM10" s="15">
        <v>10000</v>
      </c>
      <c r="CN10" s="15">
        <v>10000</v>
      </c>
      <c r="CO10" s="15">
        <v>10000</v>
      </c>
      <c r="CP10" s="15">
        <v>10000</v>
      </c>
      <c r="CQ10" s="15">
        <v>10000</v>
      </c>
      <c r="CR10" s="15">
        <v>10000</v>
      </c>
      <c r="CS10" s="15">
        <v>10000</v>
      </c>
      <c r="CT10" s="15">
        <v>10000</v>
      </c>
      <c r="CU10" s="15">
        <v>10000</v>
      </c>
      <c r="CV10" s="15">
        <v>10000</v>
      </c>
      <c r="CW10" s="15">
        <v>10000</v>
      </c>
      <c r="CX10" s="15">
        <v>-10000</v>
      </c>
      <c r="CY10" s="15">
        <v>-10000</v>
      </c>
      <c r="CZ10" s="15">
        <v>-10000</v>
      </c>
      <c r="DA10" s="15">
        <v>-10000</v>
      </c>
      <c r="DB10" s="15">
        <v>-10000</v>
      </c>
      <c r="DC10" s="15">
        <v>-10000</v>
      </c>
      <c r="DD10" s="15">
        <v>-10000</v>
      </c>
      <c r="DE10" s="15">
        <v>-10000</v>
      </c>
      <c r="DF10" s="15">
        <v>-10000</v>
      </c>
      <c r="DG10" s="15">
        <v>-10000</v>
      </c>
      <c r="DH10" s="15">
        <v>-10000</v>
      </c>
      <c r="DI10" s="15">
        <v>-10000</v>
      </c>
      <c r="DJ10" s="15">
        <v>-10000</v>
      </c>
      <c r="DK10" s="15">
        <v>-10000</v>
      </c>
      <c r="DL10" s="15">
        <v>-10000</v>
      </c>
      <c r="DM10" s="15">
        <v>-10000</v>
      </c>
      <c r="DN10" s="15">
        <v>-10000</v>
      </c>
      <c r="DO10" s="15">
        <v>-10000</v>
      </c>
      <c r="DP10" s="15">
        <v>-10000</v>
      </c>
      <c r="DQ10" s="15">
        <v>-10000</v>
      </c>
      <c r="DR10" s="15">
        <v>-10000</v>
      </c>
      <c r="DS10" s="15">
        <v>-10000</v>
      </c>
      <c r="DT10" s="15">
        <v>-10000</v>
      </c>
      <c r="DU10" s="15">
        <v>-10000</v>
      </c>
      <c r="DV10" s="15">
        <v>-10000</v>
      </c>
      <c r="DW10" s="15">
        <v>-10000</v>
      </c>
      <c r="DX10" s="15">
        <v>-10000</v>
      </c>
      <c r="DY10" s="15">
        <v>-10000</v>
      </c>
      <c r="DZ10" s="15">
        <v>-10000</v>
      </c>
      <c r="EA10" s="15">
        <v>-10000</v>
      </c>
      <c r="EB10" s="15">
        <v>-10000</v>
      </c>
      <c r="EC10" s="15">
        <v>-10000</v>
      </c>
      <c r="ED10" s="15">
        <v>-10000</v>
      </c>
      <c r="EE10" s="15">
        <v>10000</v>
      </c>
      <c r="EF10" s="15">
        <v>10000</v>
      </c>
      <c r="EG10" s="15">
        <v>10000</v>
      </c>
      <c r="EH10" s="15">
        <v>10000</v>
      </c>
      <c r="EI10" s="15">
        <v>10000</v>
      </c>
      <c r="EJ10" s="15">
        <v>10000</v>
      </c>
      <c r="EK10" s="15">
        <v>10000</v>
      </c>
      <c r="EL10" s="15">
        <v>10000</v>
      </c>
      <c r="EM10" s="15">
        <v>10000</v>
      </c>
      <c r="EN10" s="15">
        <v>10000</v>
      </c>
      <c r="EO10" s="15">
        <v>10000</v>
      </c>
      <c r="EP10" s="15">
        <v>10000</v>
      </c>
      <c r="EQ10" s="15">
        <v>10000</v>
      </c>
      <c r="ER10" s="15">
        <v>10000</v>
      </c>
      <c r="ES10" s="15">
        <v>10000</v>
      </c>
      <c r="ET10" s="15">
        <v>10000</v>
      </c>
      <c r="EU10" s="15">
        <v>10000</v>
      </c>
      <c r="EV10" s="15">
        <v>10000</v>
      </c>
      <c r="EW10" s="15">
        <v>10000</v>
      </c>
      <c r="EX10" s="15">
        <v>10000</v>
      </c>
      <c r="EY10" s="15">
        <v>10000</v>
      </c>
      <c r="EZ10" s="15">
        <v>10000</v>
      </c>
      <c r="FA10" s="15">
        <v>10000</v>
      </c>
      <c r="FB10" s="15">
        <v>10000</v>
      </c>
      <c r="FC10" s="15">
        <v>10000</v>
      </c>
      <c r="FD10" s="15">
        <v>10000</v>
      </c>
      <c r="FE10" s="15">
        <v>10000</v>
      </c>
      <c r="FF10" s="15">
        <v>10000</v>
      </c>
      <c r="FG10" s="15">
        <v>10000</v>
      </c>
      <c r="FH10" s="15">
        <v>10000</v>
      </c>
      <c r="FI10" s="15">
        <v>10000</v>
      </c>
      <c r="FJ10" s="15">
        <v>10000</v>
      </c>
    </row>
    <row r="11" spans="1:166"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</row>
    <row r="12" spans="1:166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</row>
    <row r="13" spans="1:166" s="14" customFormat="1"/>
    <row r="15" spans="1:166">
      <c r="AK15" s="14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unka13"/>
  <dimension ref="A1:X12"/>
  <sheetViews>
    <sheetView showGridLines="0" zoomScaleNormal="100" workbookViewId="0">
      <pane xSplit="2" ySplit="2" topLeftCell="C3" activePane="bottomRight" state="frozen"/>
      <selection activeCell="T20" sqref="T20"/>
      <selection pane="topRight" activeCell="T20" sqref="T20"/>
      <selection pane="bottomLeft" activeCell="T20" sqref="T20"/>
      <selection pane="bottomRight" activeCell="T20" sqref="T20"/>
    </sheetView>
  </sheetViews>
  <sheetFormatPr defaultColWidth="9.140625" defaultRowHeight="12"/>
  <cols>
    <col min="1" max="1" width="13.5703125" style="5" bestFit="1" customWidth="1"/>
    <col min="2" max="2" width="17.140625" style="5" customWidth="1"/>
    <col min="3" max="14" width="9.140625" style="5"/>
    <col min="15" max="15" width="11.140625" style="68" bestFit="1" customWidth="1"/>
    <col min="16" max="16384" width="9.140625" style="5"/>
  </cols>
  <sheetData>
    <row r="1" spans="1:24">
      <c r="C1" s="25">
        <v>2008</v>
      </c>
      <c r="D1" s="25">
        <v>2009</v>
      </c>
      <c r="E1" s="25">
        <v>2010</v>
      </c>
      <c r="F1" s="25">
        <v>2011</v>
      </c>
      <c r="G1" s="25">
        <v>2012</v>
      </c>
      <c r="H1" s="25">
        <v>2013</v>
      </c>
      <c r="I1" s="25">
        <v>2014</v>
      </c>
      <c r="J1" s="25">
        <v>2015</v>
      </c>
      <c r="K1" s="25">
        <v>2016</v>
      </c>
      <c r="L1" s="24">
        <v>2017</v>
      </c>
      <c r="M1" s="25">
        <v>2018</v>
      </c>
      <c r="N1" s="24">
        <v>2019</v>
      </c>
      <c r="O1" s="67" t="s">
        <v>187</v>
      </c>
    </row>
    <row r="2" spans="1:24">
      <c r="A2" s="24"/>
      <c r="B2" s="24"/>
      <c r="C2" s="25">
        <v>2008</v>
      </c>
      <c r="D2" s="25">
        <v>2009</v>
      </c>
      <c r="E2" s="25">
        <v>2010</v>
      </c>
      <c r="F2" s="25">
        <v>2011</v>
      </c>
      <c r="G2" s="25">
        <v>2012</v>
      </c>
      <c r="H2" s="25">
        <v>2013</v>
      </c>
      <c r="I2" s="25">
        <v>2014</v>
      </c>
      <c r="J2" s="25">
        <v>2015</v>
      </c>
      <c r="K2" s="25">
        <v>2016</v>
      </c>
      <c r="L2" s="24">
        <v>2017</v>
      </c>
      <c r="M2" s="25">
        <v>2018</v>
      </c>
      <c r="N2" s="24">
        <v>2019</v>
      </c>
      <c r="O2" s="67" t="s">
        <v>186</v>
      </c>
      <c r="P2" s="14"/>
      <c r="Q2" s="14"/>
      <c r="R2" s="14"/>
      <c r="S2" s="14"/>
      <c r="T2" s="14"/>
      <c r="U2" s="14"/>
      <c r="V2" s="14"/>
      <c r="W2" s="14"/>
      <c r="X2" s="14"/>
    </row>
    <row r="3" spans="1:24">
      <c r="A3" s="24" t="s">
        <v>51</v>
      </c>
      <c r="B3" s="24" t="s">
        <v>15</v>
      </c>
      <c r="C3" s="26">
        <v>2.2590644779087272</v>
      </c>
      <c r="D3" s="26">
        <v>0.27433508257930289</v>
      </c>
      <c r="E3" s="26">
        <v>0.83838905129408792</v>
      </c>
      <c r="F3" s="26">
        <v>1.0542912167589318</v>
      </c>
      <c r="G3" s="26">
        <v>2.1805110414533844</v>
      </c>
      <c r="H3" s="26">
        <v>1.2081896773678733</v>
      </c>
      <c r="I3" s="26">
        <v>2.9020729776274981</v>
      </c>
      <c r="J3" s="26">
        <v>1.2757893847012267</v>
      </c>
      <c r="K3" s="26">
        <v>2.2068938287756334</v>
      </c>
      <c r="L3" s="26">
        <v>1.6057640532962472</v>
      </c>
      <c r="M3" s="26">
        <v>2.1018985534692356</v>
      </c>
      <c r="N3" s="26">
        <v>0.63502985362081987</v>
      </c>
      <c r="O3" s="26">
        <v>-2.5044010507421458E-2</v>
      </c>
      <c r="P3" s="14"/>
      <c r="Q3" s="14"/>
      <c r="R3" s="14"/>
      <c r="S3" s="14"/>
      <c r="T3" s="14"/>
      <c r="U3" s="14"/>
      <c r="V3" s="14"/>
      <c r="W3" s="14"/>
      <c r="X3" s="14"/>
    </row>
    <row r="4" spans="1:24">
      <c r="A4" s="24" t="s">
        <v>108</v>
      </c>
      <c r="B4" s="24" t="s">
        <v>109</v>
      </c>
      <c r="C4" s="27">
        <v>3.3493485571767598</v>
      </c>
      <c r="D4" s="27">
        <v>1.1134238484678574</v>
      </c>
      <c r="E4" s="27">
        <v>1.7315053280758197</v>
      </c>
      <c r="F4" s="27">
        <v>1.9529783448821729</v>
      </c>
      <c r="G4" s="27">
        <v>2.3130474048575258</v>
      </c>
      <c r="H4" s="27">
        <v>0.59229339637003897</v>
      </c>
      <c r="I4" s="27">
        <v>1.3693181253040227</v>
      </c>
      <c r="J4" s="27">
        <v>0.67023657876879517</v>
      </c>
      <c r="K4" s="27">
        <v>2.0574340958665518</v>
      </c>
      <c r="L4" s="27">
        <v>1.935511917183808</v>
      </c>
      <c r="M4" s="27">
        <v>1.8044787528638797</v>
      </c>
      <c r="N4" s="27">
        <v>1.7553901089754145</v>
      </c>
      <c r="O4" s="26">
        <v>0.57516788963717946</v>
      </c>
      <c r="P4" s="14"/>
      <c r="Q4" s="14"/>
      <c r="R4" s="14"/>
      <c r="S4" s="14"/>
      <c r="T4" s="14"/>
      <c r="U4" s="14"/>
      <c r="V4" s="14"/>
      <c r="W4" s="14"/>
      <c r="X4" s="14"/>
    </row>
    <row r="5" spans="1:2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P5" s="14"/>
      <c r="Q5" s="14"/>
      <c r="R5" s="14"/>
      <c r="S5" s="14"/>
      <c r="T5" s="14"/>
      <c r="U5" s="14"/>
      <c r="V5" s="14"/>
      <c r="W5" s="14"/>
      <c r="X5" s="14"/>
    </row>
    <row r="6" spans="1:2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P6" s="14"/>
      <c r="Q6" s="14"/>
      <c r="R6" s="14"/>
      <c r="S6" s="14"/>
      <c r="T6" s="14"/>
      <c r="U6" s="14"/>
      <c r="V6" s="14"/>
      <c r="W6" s="14"/>
      <c r="X6" s="14"/>
    </row>
    <row r="7" spans="1:24">
      <c r="P7" s="14"/>
      <c r="Q7" s="14"/>
      <c r="R7" s="14"/>
      <c r="S7" s="14"/>
      <c r="T7" s="14"/>
      <c r="U7" s="14"/>
      <c r="V7" s="14"/>
      <c r="W7" s="14"/>
      <c r="X7" s="14"/>
    </row>
    <row r="8" spans="1:24">
      <c r="P8" s="14"/>
      <c r="Q8" s="14"/>
      <c r="R8" s="14"/>
      <c r="S8" s="14"/>
      <c r="T8" s="14"/>
      <c r="U8" s="14"/>
      <c r="V8" s="14"/>
      <c r="W8" s="14"/>
      <c r="X8" s="14"/>
    </row>
    <row r="9" spans="1:24">
      <c r="P9" s="14"/>
      <c r="Q9" s="14"/>
      <c r="R9" s="14"/>
      <c r="S9" s="14"/>
      <c r="T9" s="14"/>
      <c r="U9" s="14"/>
      <c r="V9" s="14"/>
      <c r="W9" s="14"/>
      <c r="X9" s="14"/>
    </row>
    <row r="10" spans="1:24">
      <c r="P10" s="14"/>
      <c r="Q10" s="14"/>
      <c r="R10" s="14"/>
      <c r="S10" s="14"/>
      <c r="T10" s="14"/>
      <c r="U10" s="14"/>
      <c r="V10" s="14"/>
      <c r="W10" s="14"/>
      <c r="X10" s="14"/>
    </row>
    <row r="11" spans="1:24">
      <c r="P11" s="14"/>
      <c r="Q11" s="14"/>
      <c r="R11" s="14"/>
      <c r="S11" s="14"/>
      <c r="T11" s="14"/>
      <c r="U11" s="14"/>
      <c r="V11" s="14"/>
      <c r="W11" s="14"/>
      <c r="X11" s="14"/>
    </row>
    <row r="12" spans="1:24">
      <c r="P12" s="14"/>
      <c r="Q12" s="14"/>
      <c r="R12" s="14"/>
      <c r="S12" s="14"/>
      <c r="T12" s="14"/>
      <c r="U12" s="14"/>
      <c r="V12" s="14"/>
      <c r="W12" s="14"/>
      <c r="X12" s="14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8497D-2026-4958-ADE5-75140983B944}">
  <sheetPr codeName="Munka14"/>
  <dimension ref="A1:FW63"/>
  <sheetViews>
    <sheetView showGridLines="0" zoomScaleNormal="100" workbookViewId="0">
      <pane xSplit="2" ySplit="4" topLeftCell="C5" activePane="bottomRight" state="frozen"/>
      <selection activeCell="T20" sqref="T20"/>
      <selection pane="topRight" activeCell="T20" sqref="T20"/>
      <selection pane="bottomLeft" activeCell="T20" sqref="T20"/>
      <selection pane="bottomRight" activeCell="T20" sqref="T20"/>
    </sheetView>
  </sheetViews>
  <sheetFormatPr defaultColWidth="9.140625" defaultRowHeight="12"/>
  <cols>
    <col min="1" max="1" width="29.42578125" style="5" customWidth="1"/>
    <col min="2" max="2" width="39.140625" style="5" bestFit="1" customWidth="1"/>
    <col min="3" max="3" width="13.28515625" style="5" customWidth="1"/>
    <col min="4" max="12" width="10.140625" style="5" bestFit="1" customWidth="1"/>
    <col min="13" max="17" width="10.140625" style="5" customWidth="1"/>
    <col min="18" max="18" width="10" style="5" bestFit="1" customWidth="1"/>
    <col min="19" max="27" width="9.140625" style="5"/>
    <col min="28" max="28" width="13.28515625" style="5" bestFit="1" customWidth="1"/>
    <col min="29" max="32" width="13.28515625" style="5" customWidth="1"/>
    <col min="33" max="41" width="9.140625" style="5"/>
    <col min="42" max="42" width="10.5703125" style="5" bestFit="1" customWidth="1"/>
    <col min="43" max="16384" width="9.140625" style="5"/>
  </cols>
  <sheetData>
    <row r="1" spans="1:179">
      <c r="C1" s="5" t="s">
        <v>15</v>
      </c>
      <c r="R1" s="5" t="s">
        <v>150</v>
      </c>
      <c r="AG1" s="5" t="s">
        <v>19</v>
      </c>
      <c r="AV1" s="5" t="s">
        <v>23</v>
      </c>
      <c r="BK1" s="5" t="s">
        <v>21</v>
      </c>
    </row>
    <row r="2" spans="1:179">
      <c r="C2" s="5">
        <v>2008</v>
      </c>
      <c r="D2" s="5">
        <v>2009</v>
      </c>
      <c r="E2" s="5">
        <v>2010</v>
      </c>
      <c r="F2" s="5">
        <v>2011</v>
      </c>
      <c r="G2" s="5">
        <v>2012</v>
      </c>
      <c r="H2" s="5">
        <v>2013</v>
      </c>
      <c r="I2" s="5">
        <v>2014</v>
      </c>
      <c r="J2" s="5">
        <v>2015</v>
      </c>
      <c r="K2" s="5">
        <v>2016</v>
      </c>
      <c r="L2" s="5">
        <v>2017</v>
      </c>
      <c r="M2" s="5">
        <v>2018</v>
      </c>
      <c r="N2" s="5">
        <v>2019</v>
      </c>
      <c r="O2" s="5">
        <v>2020</v>
      </c>
      <c r="R2" s="5">
        <v>2008</v>
      </c>
      <c r="S2" s="5">
        <v>2009</v>
      </c>
      <c r="T2" s="5">
        <v>2010</v>
      </c>
      <c r="U2" s="5">
        <v>2011</v>
      </c>
      <c r="V2" s="5">
        <v>2012</v>
      </c>
      <c r="W2" s="5">
        <v>2013</v>
      </c>
      <c r="X2" s="5">
        <v>2014</v>
      </c>
      <c r="Y2" s="5">
        <v>2015</v>
      </c>
      <c r="Z2" s="5">
        <v>2016</v>
      </c>
      <c r="AA2" s="5">
        <v>2017</v>
      </c>
      <c r="AB2" s="5">
        <v>2018</v>
      </c>
      <c r="AC2" s="5">
        <v>2019</v>
      </c>
      <c r="AD2" s="5" t="s">
        <v>185</v>
      </c>
      <c r="AG2" s="5">
        <v>2008</v>
      </c>
      <c r="AH2" s="5">
        <v>2009</v>
      </c>
      <c r="AI2" s="5">
        <v>2010</v>
      </c>
      <c r="AJ2" s="5">
        <v>2011</v>
      </c>
      <c r="AK2" s="5">
        <v>2012</v>
      </c>
      <c r="AL2" s="5">
        <v>2013</v>
      </c>
      <c r="AM2" s="5">
        <v>2014</v>
      </c>
      <c r="AN2" s="5">
        <v>2015</v>
      </c>
      <c r="AO2" s="5">
        <v>2016</v>
      </c>
      <c r="AP2" s="5">
        <v>2017</v>
      </c>
      <c r="AQ2" s="5">
        <v>2018</v>
      </c>
      <c r="AR2" s="5">
        <v>2019</v>
      </c>
      <c r="AS2" s="5" t="s">
        <v>185</v>
      </c>
      <c r="AV2" s="5">
        <v>2008</v>
      </c>
      <c r="AW2" s="5">
        <v>2009</v>
      </c>
      <c r="AX2" s="5">
        <v>2010</v>
      </c>
      <c r="AY2" s="5">
        <v>2011</v>
      </c>
      <c r="AZ2" s="5">
        <v>2012</v>
      </c>
      <c r="BA2" s="5">
        <v>2013</v>
      </c>
      <c r="BB2" s="5">
        <v>2014</v>
      </c>
      <c r="BC2" s="5">
        <v>2015</v>
      </c>
      <c r="BD2" s="5">
        <v>2016</v>
      </c>
      <c r="BE2" s="5">
        <v>2017</v>
      </c>
      <c r="BF2" s="5">
        <v>2018</v>
      </c>
      <c r="BG2" s="5">
        <v>2019</v>
      </c>
      <c r="BH2" s="5" t="s">
        <v>185</v>
      </c>
      <c r="BK2" s="5">
        <v>2008</v>
      </c>
      <c r="BL2" s="5">
        <v>2009</v>
      </c>
      <c r="BM2" s="5">
        <v>2010</v>
      </c>
      <c r="BN2" s="5">
        <v>2011</v>
      </c>
      <c r="BO2" s="5">
        <v>2012</v>
      </c>
      <c r="BP2" s="5">
        <v>2013</v>
      </c>
      <c r="BQ2" s="5">
        <v>2014</v>
      </c>
      <c r="BR2" s="5">
        <v>2015</v>
      </c>
      <c r="BS2" s="5">
        <v>2016</v>
      </c>
      <c r="BT2" s="5">
        <v>2017</v>
      </c>
      <c r="BU2" s="5">
        <v>2018</v>
      </c>
      <c r="BV2" s="5">
        <v>2019</v>
      </c>
      <c r="BW2" s="5" t="s">
        <v>185</v>
      </c>
    </row>
    <row r="3" spans="1:179">
      <c r="B3" s="24"/>
      <c r="C3" s="24" t="s">
        <v>51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 t="s">
        <v>52</v>
      </c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 t="s">
        <v>53</v>
      </c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 t="s">
        <v>54</v>
      </c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 t="s">
        <v>70</v>
      </c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</row>
    <row r="4" spans="1:179">
      <c r="B4" s="24"/>
      <c r="C4" s="24">
        <v>2008</v>
      </c>
      <c r="D4" s="24">
        <v>2009</v>
      </c>
      <c r="E4" s="24">
        <v>2010</v>
      </c>
      <c r="F4" s="24">
        <v>2011</v>
      </c>
      <c r="G4" s="24">
        <v>2012</v>
      </c>
      <c r="H4" s="24">
        <v>2013</v>
      </c>
      <c r="I4" s="24">
        <v>2014</v>
      </c>
      <c r="J4" s="24">
        <v>2015</v>
      </c>
      <c r="K4" s="24">
        <v>2016</v>
      </c>
      <c r="L4" s="24">
        <v>2017</v>
      </c>
      <c r="M4" s="24">
        <v>2018</v>
      </c>
      <c r="N4" s="24">
        <v>2019</v>
      </c>
      <c r="O4" s="24">
        <v>2020</v>
      </c>
      <c r="P4" s="24"/>
      <c r="Q4" s="24"/>
      <c r="R4" s="24">
        <v>2008</v>
      </c>
      <c r="S4" s="24">
        <v>2009</v>
      </c>
      <c r="T4" s="24">
        <v>2010</v>
      </c>
      <c r="U4" s="24">
        <v>2011</v>
      </c>
      <c r="V4" s="24">
        <v>2012</v>
      </c>
      <c r="W4" s="24">
        <v>2013</v>
      </c>
      <c r="X4" s="24">
        <v>2014</v>
      </c>
      <c r="Y4" s="24">
        <v>2015</v>
      </c>
      <c r="Z4" s="24">
        <v>2016</v>
      </c>
      <c r="AA4" s="24">
        <v>2017</v>
      </c>
      <c r="AB4" s="24">
        <v>2018</v>
      </c>
      <c r="AC4" s="24">
        <v>2019</v>
      </c>
      <c r="AD4" s="24" t="s">
        <v>186</v>
      </c>
      <c r="AE4" s="24"/>
      <c r="AF4" s="24"/>
      <c r="AG4" s="24">
        <v>2008</v>
      </c>
      <c r="AH4" s="24">
        <v>2009</v>
      </c>
      <c r="AI4" s="24">
        <v>2010</v>
      </c>
      <c r="AJ4" s="24">
        <v>2011</v>
      </c>
      <c r="AK4" s="24">
        <v>2012</v>
      </c>
      <c r="AL4" s="24">
        <v>2013</v>
      </c>
      <c r="AM4" s="24">
        <v>2014</v>
      </c>
      <c r="AN4" s="24">
        <v>2015</v>
      </c>
      <c r="AO4" s="24">
        <v>2016</v>
      </c>
      <c r="AP4" s="24">
        <v>2017</v>
      </c>
      <c r="AQ4" s="24">
        <v>2018</v>
      </c>
      <c r="AR4" s="24">
        <v>2019</v>
      </c>
      <c r="AS4" s="24" t="s">
        <v>186</v>
      </c>
      <c r="AT4" s="24"/>
      <c r="AU4" s="24"/>
      <c r="AV4" s="24">
        <v>2008</v>
      </c>
      <c r="AW4" s="24">
        <v>2009</v>
      </c>
      <c r="AX4" s="24">
        <v>2010</v>
      </c>
      <c r="AY4" s="24">
        <v>2011</v>
      </c>
      <c r="AZ4" s="24">
        <v>2012</v>
      </c>
      <c r="BA4" s="24">
        <v>2013</v>
      </c>
      <c r="BB4" s="24">
        <v>2014</v>
      </c>
      <c r="BC4" s="24">
        <v>2015</v>
      </c>
      <c r="BD4" s="24">
        <v>2016</v>
      </c>
      <c r="BE4" s="24">
        <v>2017</v>
      </c>
      <c r="BF4" s="24">
        <v>2018</v>
      </c>
      <c r="BG4" s="24">
        <v>2019</v>
      </c>
      <c r="BH4" s="24" t="s">
        <v>186</v>
      </c>
      <c r="BI4" s="24"/>
      <c r="BJ4" s="24"/>
      <c r="BK4" s="24">
        <v>2008</v>
      </c>
      <c r="BL4" s="24">
        <v>2009</v>
      </c>
      <c r="BM4" s="24">
        <v>2010</v>
      </c>
      <c r="BN4" s="24">
        <v>2011</v>
      </c>
      <c r="BO4" s="24">
        <v>2012</v>
      </c>
      <c r="BP4" s="24">
        <v>2013</v>
      </c>
      <c r="BQ4" s="24">
        <v>2014</v>
      </c>
      <c r="BR4" s="24">
        <v>2015</v>
      </c>
      <c r="BS4" s="24">
        <v>2016</v>
      </c>
      <c r="BT4" s="24">
        <v>2017</v>
      </c>
      <c r="BU4" s="24">
        <v>2018</v>
      </c>
      <c r="BV4" s="24">
        <v>2019</v>
      </c>
      <c r="BW4" s="24" t="s">
        <v>186</v>
      </c>
      <c r="BX4" s="24"/>
      <c r="BY4" s="24"/>
    </row>
    <row r="5" spans="1:179">
      <c r="A5" s="5" t="s">
        <v>133</v>
      </c>
      <c r="B5" s="24" t="s">
        <v>77</v>
      </c>
      <c r="C5" s="27">
        <v>-7.9341998486542735</v>
      </c>
      <c r="D5" s="27">
        <v>0.11467901410581467</v>
      </c>
      <c r="E5" s="27">
        <v>1.0895778218500143</v>
      </c>
      <c r="F5" s="27">
        <v>0.55704748800418824</v>
      </c>
      <c r="G5" s="27">
        <v>4.5209478863660708</v>
      </c>
      <c r="H5" s="27">
        <v>6.2368289965049772</v>
      </c>
      <c r="I5" s="27">
        <v>4.2393760376590359</v>
      </c>
      <c r="J5" s="27">
        <v>5.9056431152305677</v>
      </c>
      <c r="K5" s="27">
        <v>3.0558557804133359</v>
      </c>
      <c r="L5" s="27">
        <v>1.4707593287158485</v>
      </c>
      <c r="M5" s="27">
        <v>0.78921369747799397</v>
      </c>
      <c r="N5" s="27">
        <v>0.10457222372932051</v>
      </c>
      <c r="O5" s="26">
        <v>0.18931574473842341</v>
      </c>
      <c r="P5" s="27"/>
      <c r="Q5" s="27"/>
      <c r="R5" s="27">
        <v>-1.1316473413717516</v>
      </c>
      <c r="S5" s="27">
        <v>-1.9040317766021533</v>
      </c>
      <c r="T5" s="27">
        <v>-3.1347065658470648</v>
      </c>
      <c r="U5" s="27">
        <v>-1.8538453062356284</v>
      </c>
      <c r="V5" s="27">
        <v>0.29064152735351978</v>
      </c>
      <c r="W5" s="27">
        <v>1.6711519280350788</v>
      </c>
      <c r="X5" s="27">
        <v>1.4686462372950093</v>
      </c>
      <c r="Y5" s="27">
        <v>3.7209266675156956</v>
      </c>
      <c r="Z5" s="27">
        <v>2.5454205255632587</v>
      </c>
      <c r="AA5" s="27">
        <v>2.2103931788173825</v>
      </c>
      <c r="AB5" s="27">
        <v>1.1369903353213393</v>
      </c>
      <c r="AC5" s="27">
        <v>0.77736887648988262</v>
      </c>
      <c r="AD5" s="27">
        <v>4.2355851339239647</v>
      </c>
      <c r="AE5" s="27"/>
      <c r="AF5" s="27"/>
      <c r="AG5" s="27">
        <v>-7.7710271548506764</v>
      </c>
      <c r="AH5" s="27">
        <v>-4.4441381098864019</v>
      </c>
      <c r="AI5" s="27">
        <v>-6.4228401264025408</v>
      </c>
      <c r="AJ5" s="27">
        <v>-5.177388325207537</v>
      </c>
      <c r="AK5" s="27">
        <v>-2.2947487336035564</v>
      </c>
      <c r="AL5" s="27">
        <v>-1.1628997515681179</v>
      </c>
      <c r="AM5" s="27">
        <v>-1.1742963197376768</v>
      </c>
      <c r="AN5" s="27">
        <v>0.1236487464675521</v>
      </c>
      <c r="AO5" s="27">
        <v>0.31351449325421621</v>
      </c>
      <c r="AP5" s="27">
        <v>-0.48717160387770303</v>
      </c>
      <c r="AQ5" s="27">
        <v>0.23790032018782847</v>
      </c>
      <c r="AR5" s="27">
        <v>1.4752538160450921</v>
      </c>
      <c r="AS5" s="27">
        <v>3.5974358087866816</v>
      </c>
      <c r="AT5" s="27"/>
      <c r="AU5" s="27"/>
      <c r="AV5" s="27">
        <v>-9.1092395851898385</v>
      </c>
      <c r="AW5" s="27">
        <v>-3.8080617078239385</v>
      </c>
      <c r="AX5" s="27">
        <v>-3.5348965444421143</v>
      </c>
      <c r="AY5" s="27">
        <v>-4.7713678659832128</v>
      </c>
      <c r="AZ5" s="27">
        <v>0.43383888974212947</v>
      </c>
      <c r="BA5" s="27">
        <v>-0.7221079750217263</v>
      </c>
      <c r="BB5" s="27">
        <v>-0.40487794005236677</v>
      </c>
      <c r="BC5" s="27">
        <v>-0.56965484733149796</v>
      </c>
      <c r="BD5" s="27">
        <v>-2.082996613264406</v>
      </c>
      <c r="BE5" s="27">
        <v>-3.1270886986394553</v>
      </c>
      <c r="BF5" s="27">
        <v>-2.4297948170782804</v>
      </c>
      <c r="BG5" s="27">
        <v>-1.1283201868211006</v>
      </c>
      <c r="BH5" s="27">
        <v>9.1008272980959044E-3</v>
      </c>
      <c r="BI5" s="27"/>
      <c r="BJ5" s="27"/>
      <c r="BK5" s="27">
        <v>-12.058731155778895</v>
      </c>
      <c r="BL5" s="27">
        <v>-4.4770421813082297</v>
      </c>
      <c r="BM5" s="27">
        <v>-4.5839565513556932</v>
      </c>
      <c r="BN5" s="27">
        <v>-3.5760072425463147</v>
      </c>
      <c r="BO5" s="27">
        <v>-2.5193303737986015</v>
      </c>
      <c r="BP5" s="27">
        <v>1.0861789750465809</v>
      </c>
      <c r="BQ5" s="27">
        <v>2.0107484754652494</v>
      </c>
      <c r="BR5" s="27">
        <v>1.3630091225265837</v>
      </c>
      <c r="BS5" s="27">
        <v>1.5571359518463941</v>
      </c>
      <c r="BT5" s="27">
        <v>-1.6706597906369465</v>
      </c>
      <c r="BU5" s="27">
        <v>-2.5142217790659522</v>
      </c>
      <c r="BV5" s="27">
        <v>-2.3011934818254578</v>
      </c>
      <c r="BW5" s="27">
        <v>-2.7061981914525179</v>
      </c>
      <c r="BX5" s="24"/>
      <c r="BY5" s="24"/>
    </row>
    <row r="6" spans="1:179">
      <c r="A6" s="5" t="s">
        <v>85</v>
      </c>
      <c r="B6" s="24" t="s">
        <v>86</v>
      </c>
      <c r="C6" s="27">
        <v>1.3103840140292788</v>
      </c>
      <c r="D6" s="27">
        <v>3.4042558498924942</v>
      </c>
      <c r="E6" s="27">
        <v>4.2506777415643295</v>
      </c>
      <c r="F6" s="27">
        <v>5.1846077733977687</v>
      </c>
      <c r="G6" s="27">
        <v>5.2591325886122284</v>
      </c>
      <c r="H6" s="27">
        <v>4.8858402882213845</v>
      </c>
      <c r="I6" s="27">
        <v>5.4955238554792336</v>
      </c>
      <c r="J6" s="27">
        <v>8.0178658719379658</v>
      </c>
      <c r="K6" s="27">
        <v>4.7338851836353513</v>
      </c>
      <c r="L6" s="27">
        <v>5.0703973076398858</v>
      </c>
      <c r="M6" s="27">
        <v>6.0767260081939796</v>
      </c>
      <c r="N6" s="27">
        <v>4.9883691340238165</v>
      </c>
      <c r="O6" s="26">
        <v>6.0420861805662041</v>
      </c>
      <c r="P6" s="27"/>
      <c r="Q6" s="27"/>
      <c r="R6" s="27">
        <v>0.62191122126415455</v>
      </c>
      <c r="S6" s="27">
        <v>1.8260029537316151</v>
      </c>
      <c r="T6" s="27">
        <v>3.3928227064742904</v>
      </c>
      <c r="U6" s="27">
        <v>1.4567527003638066</v>
      </c>
      <c r="V6" s="27">
        <v>3.2972340808508473</v>
      </c>
      <c r="W6" s="27">
        <v>0.67579718215482187</v>
      </c>
      <c r="X6" s="27">
        <v>4.5889953577804228</v>
      </c>
      <c r="Y6" s="27">
        <v>3.5742808479652908</v>
      </c>
      <c r="Z6" s="27">
        <v>3.6719754723545948</v>
      </c>
      <c r="AA6" s="27">
        <v>1.9468010815648529</v>
      </c>
      <c r="AB6" s="27">
        <v>2.8318943964182623</v>
      </c>
      <c r="AC6" s="27">
        <v>4.3951569065223124</v>
      </c>
      <c r="AD6" s="27">
        <v>6.9967058114311866</v>
      </c>
      <c r="AE6" s="27"/>
      <c r="AF6" s="27"/>
      <c r="AG6" s="27">
        <v>-2.8487737002717939</v>
      </c>
      <c r="AH6" s="27">
        <v>3.1239675384805445</v>
      </c>
      <c r="AI6" s="27">
        <v>2.7896037131866716</v>
      </c>
      <c r="AJ6" s="27">
        <v>2.1769795048245602</v>
      </c>
      <c r="AK6" s="27">
        <v>4.0940532233201976</v>
      </c>
      <c r="AL6" s="27">
        <v>3.0127090521975179</v>
      </c>
      <c r="AM6" s="27">
        <v>3.2148421598740851</v>
      </c>
      <c r="AN6" s="27">
        <v>2.5868352440048148</v>
      </c>
      <c r="AO6" s="27">
        <v>4.3459119567730795</v>
      </c>
      <c r="AP6" s="27">
        <v>-0.64918461062040034</v>
      </c>
      <c r="AQ6" s="27">
        <v>2.6438814925844487</v>
      </c>
      <c r="AR6" s="27">
        <v>1.6171255252403653</v>
      </c>
      <c r="AS6" s="27">
        <v>5.8703905754109815</v>
      </c>
      <c r="AT6" s="27"/>
      <c r="AU6" s="27"/>
      <c r="AV6" s="27">
        <v>0.74879065061393246</v>
      </c>
      <c r="AW6" s="27">
        <v>4.801577643395178</v>
      </c>
      <c r="AX6" s="27">
        <v>1.7667150128980316</v>
      </c>
      <c r="AY6" s="27">
        <v>-0.79167513971768966</v>
      </c>
      <c r="AZ6" s="27">
        <v>1.5344740179162411</v>
      </c>
      <c r="BA6" s="27">
        <v>0.24741869233445313</v>
      </c>
      <c r="BB6" s="27">
        <v>3.1092213310886732</v>
      </c>
      <c r="BC6" s="27">
        <v>2.2145582918377884</v>
      </c>
      <c r="BD6" s="27">
        <v>2.1508547034909902</v>
      </c>
      <c r="BE6" s="27">
        <v>-0.13935501577503512</v>
      </c>
      <c r="BF6" s="27">
        <v>0.70487288490651423</v>
      </c>
      <c r="BG6" s="27">
        <v>2.5142438305143968</v>
      </c>
      <c r="BH6" s="27">
        <v>1.9266341741547472</v>
      </c>
      <c r="BI6" s="27"/>
      <c r="BJ6" s="27"/>
      <c r="BK6" s="28">
        <v>-2.6449953374607706</v>
      </c>
      <c r="BL6" s="28">
        <v>6.7189821553966285</v>
      </c>
      <c r="BM6" s="28">
        <v>1.6631899408625497</v>
      </c>
      <c r="BN6" s="28">
        <v>2.0620161502292311</v>
      </c>
      <c r="BO6" s="28">
        <v>4.4036903739799538</v>
      </c>
      <c r="BP6" s="28">
        <v>2.4918019464924033</v>
      </c>
      <c r="BQ6" s="28">
        <v>4.4286437633109204</v>
      </c>
      <c r="BR6" s="28">
        <v>-0.94665219145873769</v>
      </c>
      <c r="BS6" s="28">
        <v>3.4128062174876663</v>
      </c>
      <c r="BT6" s="28">
        <v>3.7357097527512177</v>
      </c>
      <c r="BU6" s="28">
        <v>2.7627407512868554</v>
      </c>
      <c r="BV6" s="28">
        <v>2.9799769533731468</v>
      </c>
      <c r="BW6" s="28">
        <v>4.9018192986478279</v>
      </c>
      <c r="BX6" s="24"/>
      <c r="BY6" s="24"/>
    </row>
    <row r="7" spans="1:179">
      <c r="A7" s="5" t="s">
        <v>69</v>
      </c>
      <c r="B7" s="24" t="s">
        <v>87</v>
      </c>
      <c r="C7" s="27">
        <v>-3.5435575780388735</v>
      </c>
      <c r="D7" s="27">
        <v>-4.7765189734292468</v>
      </c>
      <c r="E7" s="27">
        <v>-4.5400186109621314</v>
      </c>
      <c r="F7" s="27">
        <v>-5.2171597316768441</v>
      </c>
      <c r="G7" s="27">
        <v>-2.547171852179777</v>
      </c>
      <c r="H7" s="27">
        <v>-2.5034658754261714</v>
      </c>
      <c r="I7" s="27">
        <v>-2.9484121468854667</v>
      </c>
      <c r="J7" s="27">
        <v>-1.8617484606386099</v>
      </c>
      <c r="K7" s="27">
        <v>-1.8291898316398874</v>
      </c>
      <c r="L7" s="27">
        <v>-2.4709399748233696</v>
      </c>
      <c r="M7" s="27">
        <v>-2.1565191627499116</v>
      </c>
      <c r="N7" s="27">
        <v>-2.1438778538710799</v>
      </c>
      <c r="O7" s="26">
        <v>-8.0498900318665996</v>
      </c>
      <c r="P7" s="27"/>
      <c r="Q7" s="27"/>
      <c r="R7" s="28">
        <v>-2.9434113474124755</v>
      </c>
      <c r="S7" s="28">
        <v>-6.1369337838111226</v>
      </c>
      <c r="T7" s="28">
        <v>-7.2650749961806929</v>
      </c>
      <c r="U7" s="28">
        <v>-1.6694635064715433</v>
      </c>
      <c r="V7" s="28">
        <v>-6.0412647667643622</v>
      </c>
      <c r="W7" s="28">
        <v>-0.99014895924530466</v>
      </c>
      <c r="X7" s="28">
        <v>-4.0894286530844042</v>
      </c>
      <c r="Y7" s="28">
        <v>-1.0085229790948977</v>
      </c>
      <c r="Z7" s="28">
        <v>0.60220481134272263</v>
      </c>
      <c r="AA7" s="28">
        <v>1.490487782304843</v>
      </c>
      <c r="AB7" s="28">
        <v>0.51217589259224006</v>
      </c>
      <c r="AC7" s="28">
        <v>0.32151029648770485</v>
      </c>
      <c r="AD7" s="28">
        <v>-6.6402584407059315</v>
      </c>
      <c r="AE7" s="28"/>
      <c r="AF7" s="28"/>
      <c r="AG7" s="27">
        <v>-3.5925989912495675</v>
      </c>
      <c r="AH7" s="27">
        <v>-7.2025973297124066</v>
      </c>
      <c r="AI7" s="27">
        <v>-7.4156188972753441</v>
      </c>
      <c r="AJ7" s="27">
        <v>-4.8830050484545184</v>
      </c>
      <c r="AK7" s="27">
        <v>-3.755599597768323</v>
      </c>
      <c r="AL7" s="27">
        <v>-4.1838647025163116</v>
      </c>
      <c r="AM7" s="27">
        <v>-3.6262328894964266</v>
      </c>
      <c r="AN7" s="27">
        <v>-2.5688130443859127</v>
      </c>
      <c r="AO7" s="27">
        <v>-2.3977522997344387</v>
      </c>
      <c r="AP7" s="27">
        <v>-1.5312981290002696</v>
      </c>
      <c r="AQ7" s="27">
        <v>-0.20512784254945066</v>
      </c>
      <c r="AR7" s="27">
        <v>-0.69044610565815157</v>
      </c>
      <c r="AS7" s="27">
        <v>-6.2375026461924898</v>
      </c>
      <c r="AT7" s="27"/>
      <c r="AU7" s="27"/>
      <c r="AV7" s="27">
        <v>-2.5284805789714628</v>
      </c>
      <c r="AW7" s="27">
        <v>-5.774655358558153</v>
      </c>
      <c r="AX7" s="27">
        <v>-5.6899456948145373</v>
      </c>
      <c r="AY7" s="27">
        <v>-3.7833516818714106</v>
      </c>
      <c r="AZ7" s="27">
        <v>-4.0237469708069371</v>
      </c>
      <c r="BA7" s="27">
        <v>0.19100400678588098</v>
      </c>
      <c r="BB7" s="27">
        <v>-3.0656917080001422</v>
      </c>
      <c r="BC7" s="27">
        <v>-1.4390554560999704</v>
      </c>
      <c r="BD7" s="27">
        <v>-2.4739825913153979</v>
      </c>
      <c r="BE7" s="27">
        <v>-0.90663568837000774</v>
      </c>
      <c r="BF7" s="27">
        <v>-0.90083849595834886</v>
      </c>
      <c r="BG7" s="27">
        <v>-1.1120202162249693</v>
      </c>
      <c r="BH7" s="27">
        <v>-4.609075608138113</v>
      </c>
      <c r="BI7" s="27"/>
      <c r="BJ7" s="27"/>
      <c r="BK7" s="28">
        <v>-5.4929232027735901</v>
      </c>
      <c r="BL7" s="28">
        <v>-8.6896377132627496</v>
      </c>
      <c r="BM7" s="28">
        <v>-7.123607772350617</v>
      </c>
      <c r="BN7" s="28">
        <v>-5.5184572131290972</v>
      </c>
      <c r="BO7" s="28">
        <v>-3.7369945307453154</v>
      </c>
      <c r="BP7" s="28">
        <v>-2.1926781169060856</v>
      </c>
      <c r="BQ7" s="28">
        <v>-1.2283488269965277</v>
      </c>
      <c r="BR7" s="28">
        <v>-0.59387869507938917</v>
      </c>
      <c r="BS7" s="28">
        <v>-2.7608238040208075</v>
      </c>
      <c r="BT7" s="28">
        <v>-2.6562553000323934</v>
      </c>
      <c r="BU7" s="28">
        <v>-3.0215444845877788</v>
      </c>
      <c r="BV7" s="28">
        <v>-4.341607951363045</v>
      </c>
      <c r="BW7" s="27">
        <v>-8.0216010208929607</v>
      </c>
      <c r="BX7" s="24"/>
      <c r="BY7" s="24"/>
    </row>
    <row r="8" spans="1:179">
      <c r="A8" s="5" t="s">
        <v>88</v>
      </c>
      <c r="B8" s="24" t="s">
        <v>89</v>
      </c>
      <c r="C8" s="27">
        <v>-5.7010262846446782</v>
      </c>
      <c r="D8" s="27">
        <v>1.4869421376425671</v>
      </c>
      <c r="E8" s="27">
        <v>1.378918691247816</v>
      </c>
      <c r="F8" s="27">
        <v>0.58959944628326344</v>
      </c>
      <c r="G8" s="27">
        <v>1.8089871499336194</v>
      </c>
      <c r="H8" s="27">
        <v>3.8544545837097641</v>
      </c>
      <c r="I8" s="27">
        <v>1.692264329065269</v>
      </c>
      <c r="J8" s="27">
        <v>-0.25047429606878824</v>
      </c>
      <c r="K8" s="27">
        <v>0.15116042841787203</v>
      </c>
      <c r="L8" s="27">
        <v>-1.1286980041006678</v>
      </c>
      <c r="M8" s="27">
        <v>-3.1309931479660742</v>
      </c>
      <c r="N8" s="27">
        <v>-2.7399190564234162</v>
      </c>
      <c r="O8" s="27">
        <v>2.197119596038819</v>
      </c>
      <c r="P8" s="27"/>
      <c r="Q8" s="27"/>
      <c r="R8" s="27">
        <v>1.1898527847765692</v>
      </c>
      <c r="S8" s="27">
        <v>2.4068990534773542</v>
      </c>
      <c r="T8" s="27">
        <v>0.7375457238593377</v>
      </c>
      <c r="U8" s="27">
        <v>-1.6411345001278916</v>
      </c>
      <c r="V8" s="27">
        <v>3.0346722132670347</v>
      </c>
      <c r="W8" s="27">
        <v>1.9855037051255615</v>
      </c>
      <c r="X8" s="27">
        <v>0.96907953259899049</v>
      </c>
      <c r="Y8" s="27">
        <v>1.1551687986453025</v>
      </c>
      <c r="Z8" s="27">
        <v>-1.7287597581340588</v>
      </c>
      <c r="AA8" s="27">
        <v>-1.2268956850523134</v>
      </c>
      <c r="AB8" s="27">
        <v>-2.207079953689163</v>
      </c>
      <c r="AC8" s="27">
        <v>-3.9392983265201349</v>
      </c>
      <c r="AD8" s="27">
        <v>3.8791377631987096</v>
      </c>
      <c r="AE8" s="27"/>
      <c r="AF8" s="27"/>
      <c r="AG8" s="27">
        <v>-1.329654463329315</v>
      </c>
      <c r="AH8" s="27">
        <v>-0.36550831865454025</v>
      </c>
      <c r="AI8" s="27">
        <v>-1.7968249423138687</v>
      </c>
      <c r="AJ8" s="27">
        <v>-2.4713627815775787</v>
      </c>
      <c r="AK8" s="27">
        <v>-2.6332023591554305</v>
      </c>
      <c r="AL8" s="27">
        <v>8.255898750675783E-3</v>
      </c>
      <c r="AM8" s="27">
        <v>-0.76290559011533521</v>
      </c>
      <c r="AN8" s="27">
        <v>0.10562654684864992</v>
      </c>
      <c r="AO8" s="27">
        <v>-1.634645163784425</v>
      </c>
      <c r="AP8" s="27">
        <v>1.6933111357429669</v>
      </c>
      <c r="AQ8" s="27">
        <v>-2.2008533298471695</v>
      </c>
      <c r="AR8" s="27">
        <v>0.54857439646287831</v>
      </c>
      <c r="AS8" s="27">
        <v>3.9645478795681899</v>
      </c>
      <c r="AT8" s="27"/>
      <c r="AU8" s="27"/>
      <c r="AV8" s="27">
        <v>-7.3295496568323077</v>
      </c>
      <c r="AW8" s="27">
        <v>-2.8349839926609626</v>
      </c>
      <c r="AX8" s="27">
        <v>0.38833413747439138</v>
      </c>
      <c r="AY8" s="27">
        <v>-0.19634104439411271</v>
      </c>
      <c r="AZ8" s="27">
        <v>2.9231118426328253</v>
      </c>
      <c r="BA8" s="27">
        <v>-1.1605306741420605</v>
      </c>
      <c r="BB8" s="27">
        <v>-0.44840756314089791</v>
      </c>
      <c r="BC8" s="27">
        <v>-1.3451576830693157</v>
      </c>
      <c r="BD8" s="27">
        <v>-1.7598687254399987</v>
      </c>
      <c r="BE8" s="27">
        <v>-2.0810979944944124</v>
      </c>
      <c r="BF8" s="27">
        <v>-2.2338292060264457</v>
      </c>
      <c r="BG8" s="27">
        <v>-2.5305438011105283</v>
      </c>
      <c r="BH8" s="27">
        <v>2.6915422612814615</v>
      </c>
      <c r="BI8" s="27"/>
      <c r="BJ8" s="27"/>
      <c r="BK8" s="27">
        <v>-3.9208126155445351</v>
      </c>
      <c r="BL8" s="27">
        <v>-2.5063866234421095</v>
      </c>
      <c r="BM8" s="27">
        <v>0.87646128013237412</v>
      </c>
      <c r="BN8" s="27">
        <v>-0.11956617964644867</v>
      </c>
      <c r="BO8" s="27">
        <v>-3.1860262170332394</v>
      </c>
      <c r="BP8" s="27">
        <v>0.78705514546026323</v>
      </c>
      <c r="BQ8" s="27">
        <v>-1.1895464608491433</v>
      </c>
      <c r="BR8" s="27">
        <v>2.9035400090647108</v>
      </c>
      <c r="BS8" s="27">
        <v>0.90515353837953527</v>
      </c>
      <c r="BT8" s="27">
        <v>-2.750114243355771</v>
      </c>
      <c r="BU8" s="27">
        <v>-2.2554180457650292</v>
      </c>
      <c r="BV8" s="27">
        <v>-0.93956248383555963</v>
      </c>
      <c r="BW8" s="27">
        <v>0.41358353079261434</v>
      </c>
      <c r="BX8" s="24"/>
      <c r="BY8" s="24"/>
    </row>
    <row r="9" spans="1:179">
      <c r="B9" s="24"/>
      <c r="C9" s="24">
        <v>10000</v>
      </c>
      <c r="D9" s="24">
        <v>10000</v>
      </c>
      <c r="E9" s="24">
        <v>10000</v>
      </c>
      <c r="F9" s="24">
        <v>10000</v>
      </c>
      <c r="G9" s="24">
        <v>10000</v>
      </c>
      <c r="H9" s="24">
        <v>10000</v>
      </c>
      <c r="I9" s="24">
        <v>10000</v>
      </c>
      <c r="J9" s="24">
        <v>10000</v>
      </c>
      <c r="K9" s="24">
        <v>10000</v>
      </c>
      <c r="L9" s="24">
        <v>10000</v>
      </c>
      <c r="M9" s="24">
        <v>10000</v>
      </c>
      <c r="N9" s="24">
        <v>10000</v>
      </c>
      <c r="O9" s="24">
        <v>10000</v>
      </c>
      <c r="P9" s="24">
        <v>10000</v>
      </c>
      <c r="Q9" s="24">
        <v>-10000</v>
      </c>
      <c r="R9" s="24">
        <v>-10000</v>
      </c>
      <c r="S9" s="24">
        <v>-10000</v>
      </c>
      <c r="T9" s="24">
        <v>-10000</v>
      </c>
      <c r="U9" s="24">
        <v>-10000</v>
      </c>
      <c r="V9" s="24">
        <v>-10000</v>
      </c>
      <c r="W9" s="24">
        <v>-10000</v>
      </c>
      <c r="X9" s="24">
        <v>-10000</v>
      </c>
      <c r="Y9" s="24">
        <v>-10000</v>
      </c>
      <c r="Z9" s="24">
        <v>-10000</v>
      </c>
      <c r="AA9" s="24">
        <v>-10000</v>
      </c>
      <c r="AB9" s="24">
        <v>-10000</v>
      </c>
      <c r="AC9" s="24">
        <v>-10000</v>
      </c>
      <c r="AD9" s="24">
        <v>-10000</v>
      </c>
      <c r="AE9" s="24">
        <v>-10000</v>
      </c>
      <c r="AF9" s="24">
        <v>10000</v>
      </c>
      <c r="AG9" s="24">
        <v>10000</v>
      </c>
      <c r="AH9" s="24">
        <v>10000</v>
      </c>
      <c r="AI9" s="24">
        <v>10000</v>
      </c>
      <c r="AJ9" s="24">
        <v>10000</v>
      </c>
      <c r="AK9" s="24">
        <v>10000</v>
      </c>
      <c r="AL9" s="24">
        <v>10000</v>
      </c>
      <c r="AM9" s="24">
        <v>10000</v>
      </c>
      <c r="AN9" s="24">
        <v>10000</v>
      </c>
      <c r="AO9" s="24">
        <v>10000</v>
      </c>
      <c r="AP9" s="24">
        <v>10000</v>
      </c>
      <c r="AQ9" s="24">
        <v>10000</v>
      </c>
      <c r="AR9" s="24">
        <v>10000</v>
      </c>
      <c r="AS9" s="24">
        <v>10000</v>
      </c>
      <c r="AT9" s="24">
        <v>10000</v>
      </c>
      <c r="AU9" s="24">
        <v>-10000</v>
      </c>
      <c r="AV9" s="24">
        <v>-10000</v>
      </c>
      <c r="AW9" s="24">
        <v>-10000</v>
      </c>
      <c r="AX9" s="24">
        <v>-10000</v>
      </c>
      <c r="AY9" s="24">
        <v>-10000</v>
      </c>
      <c r="AZ9" s="24">
        <v>-10000</v>
      </c>
      <c r="BA9" s="24">
        <v>-10000</v>
      </c>
      <c r="BB9" s="24">
        <v>-10000</v>
      </c>
      <c r="BC9" s="24">
        <v>-10000</v>
      </c>
      <c r="BD9" s="24">
        <v>-10000</v>
      </c>
      <c r="BE9" s="24">
        <v>-10000</v>
      </c>
      <c r="BF9" s="24">
        <v>-10000</v>
      </c>
      <c r="BG9" s="24">
        <v>-10000</v>
      </c>
      <c r="BH9" s="24">
        <v>-10000</v>
      </c>
      <c r="BI9" s="24">
        <v>-10000</v>
      </c>
      <c r="BJ9" s="24">
        <v>10000</v>
      </c>
      <c r="BK9" s="24">
        <v>10000</v>
      </c>
      <c r="BL9" s="24">
        <v>10000</v>
      </c>
      <c r="BM9" s="24">
        <v>10000</v>
      </c>
      <c r="BN9" s="24">
        <v>10000</v>
      </c>
      <c r="BO9" s="24">
        <v>10000</v>
      </c>
      <c r="BP9" s="24">
        <v>10000</v>
      </c>
      <c r="BQ9" s="24">
        <v>10000</v>
      </c>
      <c r="BR9" s="24">
        <v>10000</v>
      </c>
      <c r="BS9" s="24">
        <v>10000</v>
      </c>
      <c r="BT9" s="24">
        <v>10000</v>
      </c>
      <c r="BU9" s="24">
        <v>10000</v>
      </c>
      <c r="BV9" s="24">
        <v>10000</v>
      </c>
      <c r="BW9" s="24">
        <v>10000</v>
      </c>
      <c r="BX9" s="24"/>
      <c r="BY9" s="24"/>
    </row>
    <row r="10" spans="1:179">
      <c r="B10" s="24"/>
      <c r="C10" s="27"/>
      <c r="D10" s="27"/>
      <c r="E10" s="27"/>
      <c r="F10" s="27"/>
      <c r="G10" s="27"/>
      <c r="H10" s="27"/>
      <c r="I10" s="27"/>
      <c r="J10" s="27"/>
      <c r="K10" s="43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Q10" s="24"/>
      <c r="BR10" s="24"/>
      <c r="BS10" s="24"/>
      <c r="BT10" s="24"/>
      <c r="BU10" s="24"/>
      <c r="BV10" s="24"/>
      <c r="BW10" s="24"/>
      <c r="BX10" s="24"/>
      <c r="BY10" s="24"/>
    </row>
    <row r="11" spans="1:179">
      <c r="B11" s="24"/>
      <c r="C11" s="24"/>
      <c r="D11" s="24"/>
      <c r="E11" s="24"/>
      <c r="F11" s="24"/>
      <c r="G11" s="24"/>
      <c r="H11" s="29"/>
      <c r="I11" s="29"/>
      <c r="J11" s="29"/>
      <c r="K11" s="29"/>
      <c r="L11" s="29"/>
      <c r="M11" s="30"/>
      <c r="N11" s="27"/>
      <c r="O11" s="27"/>
      <c r="P11" s="27"/>
      <c r="Q11" s="27"/>
      <c r="R11" s="24"/>
      <c r="S11" s="24"/>
      <c r="T11" s="24"/>
      <c r="U11" s="24"/>
      <c r="V11" s="24"/>
      <c r="W11" s="29"/>
      <c r="X11" s="29"/>
      <c r="Y11" s="29"/>
      <c r="Z11" s="29"/>
      <c r="AA11" s="29"/>
      <c r="AB11" s="30"/>
      <c r="AC11" s="24"/>
      <c r="AD11" s="24"/>
      <c r="AE11" s="24"/>
      <c r="AF11" s="24"/>
      <c r="AG11" s="24"/>
      <c r="AH11" s="24"/>
      <c r="AI11" s="24"/>
      <c r="AJ11" s="24"/>
      <c r="AK11" s="24"/>
      <c r="AL11" s="29"/>
      <c r="AM11" s="29"/>
      <c r="AN11" s="29"/>
      <c r="AO11" s="29"/>
      <c r="AP11" s="29"/>
      <c r="AQ11" s="30"/>
      <c r="AR11" s="30"/>
      <c r="AS11" s="24"/>
      <c r="AT11" s="24"/>
      <c r="AU11" s="24"/>
      <c r="AV11" s="27"/>
      <c r="AW11" s="27"/>
      <c r="AX11" s="27"/>
      <c r="AY11" s="27"/>
      <c r="AZ11" s="27"/>
      <c r="BA11" s="29"/>
      <c r="BB11" s="29"/>
      <c r="BC11" s="29"/>
      <c r="BD11" s="29"/>
      <c r="BE11" s="29"/>
      <c r="BF11" s="30"/>
      <c r="BG11" s="30"/>
      <c r="BH11" s="27"/>
      <c r="BI11" s="27"/>
      <c r="BJ11" s="27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24"/>
      <c r="BY11" s="24"/>
    </row>
    <row r="12" spans="1:179">
      <c r="H12" s="9"/>
      <c r="I12" s="9"/>
      <c r="J12" s="9"/>
      <c r="K12" s="9"/>
      <c r="L12" s="9"/>
      <c r="M12" s="9"/>
      <c r="W12" s="9"/>
      <c r="X12" s="9"/>
      <c r="Y12" s="9"/>
      <c r="Z12" s="9"/>
      <c r="AA12" s="9"/>
      <c r="AL12" s="9"/>
      <c r="AM12" s="9"/>
      <c r="AN12" s="9"/>
      <c r="AO12" s="9"/>
      <c r="AP12" s="9"/>
      <c r="BA12" s="9"/>
      <c r="BB12" s="9"/>
      <c r="BC12" s="9"/>
      <c r="BD12" s="9"/>
      <c r="BE12" s="9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27"/>
    </row>
    <row r="13" spans="1:179"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</row>
    <row r="14" spans="1:179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79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4"/>
      <c r="L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</row>
    <row r="16" spans="1:179"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</row>
    <row r="17" spans="5:8">
      <c r="E17" s="14"/>
      <c r="F17" s="14"/>
      <c r="G17" s="14"/>
      <c r="H17" s="14"/>
    </row>
    <row r="18" spans="5:8">
      <c r="E18" s="14"/>
      <c r="F18" s="14"/>
      <c r="G18" s="14"/>
      <c r="H18" s="14"/>
    </row>
    <row r="19" spans="5:8">
      <c r="E19" s="14"/>
      <c r="F19" s="14"/>
      <c r="G19" s="14"/>
      <c r="H19" s="14"/>
    </row>
    <row r="20" spans="5:8">
      <c r="E20" s="14"/>
      <c r="F20" s="14"/>
      <c r="G20" s="14"/>
      <c r="H20" s="14"/>
    </row>
    <row r="21" spans="5:8">
      <c r="E21" s="14"/>
      <c r="F21" s="14"/>
      <c r="G21" s="14"/>
      <c r="H21" s="14"/>
    </row>
    <row r="22" spans="5:8">
      <c r="E22" s="14"/>
      <c r="F22" s="14"/>
      <c r="G22" s="14"/>
      <c r="H22" s="14"/>
    </row>
    <row r="23" spans="5:8">
      <c r="E23" s="14"/>
      <c r="F23" s="14"/>
      <c r="G23" s="14"/>
      <c r="H23" s="14"/>
    </row>
    <row r="24" spans="5:8">
      <c r="E24" s="14"/>
      <c r="F24" s="14"/>
      <c r="G24" s="14"/>
      <c r="H24" s="14"/>
    </row>
    <row r="25" spans="5:8">
      <c r="E25" s="14"/>
      <c r="F25" s="14"/>
      <c r="G25" s="14"/>
      <c r="H25" s="14"/>
    </row>
    <row r="26" spans="5:8">
      <c r="E26" s="14"/>
      <c r="F26" s="14"/>
      <c r="G26" s="14"/>
      <c r="H26" s="14"/>
    </row>
    <row r="27" spans="5:8">
      <c r="E27" s="14"/>
      <c r="F27" s="14"/>
      <c r="G27" s="14"/>
      <c r="H27" s="14"/>
    </row>
    <row r="28" spans="5:8">
      <c r="E28" s="14"/>
      <c r="F28" s="14"/>
      <c r="G28" s="14"/>
      <c r="H28" s="14"/>
    </row>
    <row r="29" spans="5:8">
      <c r="E29" s="14"/>
      <c r="F29" s="14"/>
      <c r="G29" s="14"/>
      <c r="H29" s="14"/>
    </row>
    <row r="30" spans="5:8">
      <c r="E30" s="14"/>
      <c r="F30" s="14"/>
      <c r="G30" s="14"/>
      <c r="H30" s="14"/>
    </row>
    <row r="31" spans="5:8">
      <c r="E31" s="14"/>
      <c r="F31" s="14"/>
      <c r="G31" s="14"/>
      <c r="H31" s="14"/>
    </row>
    <row r="32" spans="5:8">
      <c r="E32" s="14"/>
      <c r="F32" s="14"/>
      <c r="G32" s="14"/>
      <c r="H32" s="14"/>
    </row>
    <row r="33" spans="5:8">
      <c r="E33" s="14"/>
      <c r="F33" s="14"/>
      <c r="G33" s="14"/>
      <c r="H33" s="14"/>
    </row>
    <row r="34" spans="5:8">
      <c r="E34" s="14"/>
      <c r="F34" s="14"/>
      <c r="G34" s="14"/>
      <c r="H34" s="14"/>
    </row>
    <row r="35" spans="5:8">
      <c r="E35" s="14"/>
      <c r="F35" s="14"/>
      <c r="G35" s="14"/>
      <c r="H35" s="14"/>
    </row>
    <row r="36" spans="5:8">
      <c r="E36" s="14"/>
      <c r="F36" s="14"/>
      <c r="G36" s="14"/>
      <c r="H36" s="14"/>
    </row>
    <row r="37" spans="5:8">
      <c r="E37" s="14"/>
      <c r="F37" s="14"/>
      <c r="G37" s="14"/>
      <c r="H37" s="14"/>
    </row>
    <row r="38" spans="5:8">
      <c r="E38" s="14"/>
      <c r="F38" s="14"/>
      <c r="G38" s="14"/>
      <c r="H38" s="14"/>
    </row>
    <row r="39" spans="5:8">
      <c r="E39" s="14"/>
      <c r="F39" s="14"/>
      <c r="G39" s="14"/>
      <c r="H39" s="14"/>
    </row>
    <row r="40" spans="5:8">
      <c r="E40" s="14"/>
      <c r="F40" s="14"/>
      <c r="G40" s="14"/>
      <c r="H40" s="14"/>
    </row>
    <row r="41" spans="5:8">
      <c r="E41" s="14"/>
      <c r="F41" s="14"/>
      <c r="G41" s="14"/>
      <c r="H41" s="14"/>
    </row>
    <row r="42" spans="5:8">
      <c r="E42" s="14"/>
      <c r="F42" s="14"/>
      <c r="G42" s="14"/>
      <c r="H42" s="14"/>
    </row>
    <row r="43" spans="5:8">
      <c r="E43" s="14"/>
      <c r="F43" s="14"/>
      <c r="G43" s="14"/>
      <c r="H43" s="14"/>
    </row>
    <row r="44" spans="5:8">
      <c r="E44" s="14"/>
      <c r="F44" s="14"/>
      <c r="G44" s="14"/>
      <c r="H44" s="14"/>
    </row>
    <row r="45" spans="5:8">
      <c r="E45" s="14"/>
      <c r="F45" s="14"/>
      <c r="G45" s="14"/>
      <c r="H45" s="14"/>
    </row>
    <row r="46" spans="5:8">
      <c r="E46" s="14"/>
      <c r="F46" s="14"/>
      <c r="G46" s="14"/>
      <c r="H46" s="14"/>
    </row>
    <row r="47" spans="5:8">
      <c r="E47" s="14"/>
      <c r="F47" s="14"/>
      <c r="G47" s="14"/>
      <c r="H47" s="14"/>
    </row>
    <row r="48" spans="5:8">
      <c r="E48" s="14"/>
      <c r="F48" s="14"/>
      <c r="G48" s="14"/>
      <c r="H48" s="14"/>
    </row>
    <row r="49" spans="5:8">
      <c r="E49" s="14"/>
      <c r="F49" s="14"/>
      <c r="G49" s="14"/>
      <c r="H49" s="14"/>
    </row>
    <row r="50" spans="5:8">
      <c r="E50" s="14"/>
      <c r="F50" s="14"/>
      <c r="G50" s="14"/>
      <c r="H50" s="14"/>
    </row>
    <row r="51" spans="5:8">
      <c r="E51" s="14"/>
      <c r="F51" s="14"/>
      <c r="G51" s="14"/>
      <c r="H51" s="14"/>
    </row>
    <row r="52" spans="5:8">
      <c r="E52" s="14"/>
      <c r="F52" s="14"/>
      <c r="G52" s="14"/>
      <c r="H52" s="14"/>
    </row>
    <row r="53" spans="5:8">
      <c r="E53" s="14"/>
      <c r="F53" s="14"/>
      <c r="G53" s="14"/>
      <c r="H53" s="14"/>
    </row>
    <row r="54" spans="5:8">
      <c r="E54" s="14"/>
      <c r="F54" s="14"/>
      <c r="G54" s="14"/>
      <c r="H54" s="14"/>
    </row>
    <row r="55" spans="5:8">
      <c r="E55" s="14"/>
      <c r="F55" s="14"/>
      <c r="G55" s="14"/>
      <c r="H55" s="14"/>
    </row>
    <row r="56" spans="5:8">
      <c r="E56" s="14"/>
      <c r="F56" s="14"/>
      <c r="G56" s="14"/>
      <c r="H56" s="14"/>
    </row>
    <row r="57" spans="5:8">
      <c r="E57" s="14"/>
      <c r="F57" s="14"/>
      <c r="G57" s="14"/>
      <c r="H57" s="14"/>
    </row>
    <row r="58" spans="5:8">
      <c r="E58" s="14"/>
      <c r="F58" s="14"/>
      <c r="G58" s="14"/>
      <c r="H58" s="14"/>
    </row>
    <row r="59" spans="5:8">
      <c r="E59" s="14"/>
      <c r="F59" s="14"/>
      <c r="G59" s="14"/>
      <c r="H59" s="14"/>
    </row>
    <row r="60" spans="5:8">
      <c r="E60" s="14"/>
      <c r="F60" s="14"/>
      <c r="G60" s="14"/>
      <c r="H60" s="14"/>
    </row>
    <row r="61" spans="5:8">
      <c r="E61" s="14"/>
      <c r="F61" s="14"/>
      <c r="G61" s="14"/>
      <c r="H61" s="14"/>
    </row>
    <row r="62" spans="5:8">
      <c r="E62" s="14"/>
      <c r="F62" s="14"/>
      <c r="G62" s="14"/>
      <c r="H62" s="14"/>
    </row>
    <row r="63" spans="5:8">
      <c r="E63" s="14"/>
      <c r="F63" s="14"/>
      <c r="G63" s="14"/>
      <c r="H63" s="14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B4224-0260-479E-8EB6-4505F2F72628}">
  <sheetPr codeName="Munka15"/>
  <dimension ref="A1:JF12"/>
  <sheetViews>
    <sheetView showGridLines="0" topLeftCell="L15" zoomScale="85" zoomScaleNormal="85" workbookViewId="0">
      <selection activeCell="T20" sqref="T20"/>
    </sheetView>
  </sheetViews>
  <sheetFormatPr defaultColWidth="9.140625" defaultRowHeight="12"/>
  <cols>
    <col min="1" max="1" width="9.140625" style="38"/>
    <col min="2" max="2" width="23.28515625" style="38" bestFit="1" customWidth="1"/>
    <col min="3" max="16384" width="9.140625" style="38"/>
  </cols>
  <sheetData>
    <row r="1" spans="1:266">
      <c r="D1" s="38" t="s">
        <v>15</v>
      </c>
      <c r="BE1" s="38" t="s">
        <v>150</v>
      </c>
      <c r="DF1" s="38" t="s">
        <v>19</v>
      </c>
      <c r="FG1" s="38" t="s">
        <v>23</v>
      </c>
      <c r="HH1" s="38" t="s">
        <v>21</v>
      </c>
    </row>
    <row r="2" spans="1:266">
      <c r="D2" s="38">
        <v>2008</v>
      </c>
      <c r="L2" s="38">
        <v>2010</v>
      </c>
      <c r="T2" s="38">
        <v>2012</v>
      </c>
      <c r="AB2" s="38">
        <v>2014</v>
      </c>
      <c r="AJ2" s="38">
        <v>2016</v>
      </c>
      <c r="AR2" s="38">
        <v>2018</v>
      </c>
      <c r="AZ2" s="38">
        <v>2020</v>
      </c>
      <c r="BE2" s="38">
        <v>2008</v>
      </c>
      <c r="BM2" s="38">
        <v>2010</v>
      </c>
      <c r="BU2" s="38">
        <v>2012</v>
      </c>
      <c r="CC2" s="38">
        <v>2014</v>
      </c>
      <c r="CK2" s="38">
        <v>2016</v>
      </c>
      <c r="CS2" s="38">
        <v>2018</v>
      </c>
      <c r="DA2" s="38">
        <v>2020</v>
      </c>
      <c r="DF2" s="38">
        <v>2008</v>
      </c>
      <c r="DN2" s="38">
        <v>2010</v>
      </c>
      <c r="DV2" s="38">
        <v>2012</v>
      </c>
      <c r="ED2" s="38">
        <v>2014</v>
      </c>
      <c r="EL2" s="38">
        <v>2016</v>
      </c>
      <c r="ET2" s="38">
        <v>2018</v>
      </c>
      <c r="FB2" s="38">
        <v>2020</v>
      </c>
      <c r="FG2" s="38">
        <v>2008</v>
      </c>
      <c r="FO2" s="38">
        <v>2010</v>
      </c>
      <c r="FW2" s="38">
        <v>2012</v>
      </c>
      <c r="GE2" s="38">
        <v>2014</v>
      </c>
      <c r="GM2" s="38">
        <v>2016</v>
      </c>
      <c r="GU2" s="38">
        <v>2018</v>
      </c>
      <c r="HC2" s="38">
        <v>2020</v>
      </c>
      <c r="HH2" s="38">
        <v>2008</v>
      </c>
      <c r="HP2" s="38">
        <v>2010</v>
      </c>
      <c r="HX2" s="38">
        <v>2012</v>
      </c>
      <c r="IF2" s="38">
        <v>2014</v>
      </c>
      <c r="IN2" s="38">
        <v>2016</v>
      </c>
      <c r="IV2" s="38">
        <v>2018</v>
      </c>
      <c r="JD2" s="38">
        <v>2020</v>
      </c>
    </row>
    <row r="3" spans="1:266">
      <c r="D3" s="38" t="s">
        <v>51</v>
      </c>
      <c r="BE3" s="38" t="s">
        <v>52</v>
      </c>
      <c r="DF3" s="38" t="s">
        <v>53</v>
      </c>
      <c r="FG3" s="38" t="s">
        <v>54</v>
      </c>
      <c r="HH3" s="38" t="s">
        <v>70</v>
      </c>
    </row>
    <row r="4" spans="1:266">
      <c r="D4" s="38">
        <v>2008</v>
      </c>
      <c r="L4" s="38">
        <v>2010</v>
      </c>
      <c r="T4" s="38">
        <v>2012</v>
      </c>
      <c r="AB4" s="38">
        <v>2014</v>
      </c>
      <c r="AJ4" s="38">
        <v>2016</v>
      </c>
      <c r="AR4" s="38">
        <v>2018</v>
      </c>
      <c r="AZ4" s="38">
        <v>2020</v>
      </c>
      <c r="BE4" s="38">
        <v>2008</v>
      </c>
      <c r="BM4" s="38">
        <v>2010</v>
      </c>
      <c r="BU4" s="38">
        <v>2012</v>
      </c>
      <c r="CC4" s="38">
        <v>2014</v>
      </c>
      <c r="CK4" s="38">
        <v>2016</v>
      </c>
      <c r="CS4" s="38">
        <v>2018</v>
      </c>
      <c r="DA4" s="38">
        <v>2020</v>
      </c>
      <c r="DF4" s="38">
        <v>2008</v>
      </c>
      <c r="DN4" s="38">
        <v>2010</v>
      </c>
      <c r="DV4" s="38">
        <v>2012</v>
      </c>
      <c r="ED4" s="38">
        <v>2014</v>
      </c>
      <c r="EL4" s="38">
        <v>2016</v>
      </c>
      <c r="ET4" s="38">
        <v>2018</v>
      </c>
      <c r="FB4" s="38">
        <v>2020</v>
      </c>
      <c r="FG4" s="38">
        <v>2008</v>
      </c>
      <c r="FO4" s="38">
        <v>2010</v>
      </c>
      <c r="FW4" s="38">
        <v>2012</v>
      </c>
      <c r="GE4" s="38">
        <v>2014</v>
      </c>
      <c r="GM4" s="38">
        <v>2016</v>
      </c>
      <c r="GU4" s="38">
        <v>2018</v>
      </c>
      <c r="HC4" s="38">
        <v>2020</v>
      </c>
      <c r="HH4" s="38">
        <v>2008</v>
      </c>
      <c r="HP4" s="38">
        <v>2010</v>
      </c>
      <c r="HX4" s="38">
        <v>2012</v>
      </c>
      <c r="IF4" s="38">
        <v>2014</v>
      </c>
      <c r="IN4" s="38">
        <v>2016</v>
      </c>
      <c r="IV4" s="38">
        <v>2018</v>
      </c>
      <c r="JD4" s="38">
        <v>2020</v>
      </c>
    </row>
    <row r="5" spans="1:266">
      <c r="A5" s="38" t="s">
        <v>183</v>
      </c>
      <c r="B5" s="38" t="s">
        <v>110</v>
      </c>
      <c r="D5" s="42">
        <v>3.6759389406586034</v>
      </c>
      <c r="E5" s="42">
        <v>3.5822808984727326</v>
      </c>
      <c r="F5" s="42">
        <v>3.5990527934846352</v>
      </c>
      <c r="G5" s="42">
        <v>1.321405288206712</v>
      </c>
      <c r="H5" s="42">
        <v>0.11307350065017263</v>
      </c>
      <c r="I5" s="42">
        <v>-0.42320953284487067</v>
      </c>
      <c r="J5" s="42">
        <v>-2.199591728948262</v>
      </c>
      <c r="K5" s="42">
        <v>-1.5832501017275185</v>
      </c>
      <c r="L5" s="42">
        <v>-0.89240381324252793</v>
      </c>
      <c r="M5" s="42">
        <v>-1.9710766370462738</v>
      </c>
      <c r="N5" s="42">
        <v>-1.1905376030846759</v>
      </c>
      <c r="O5" s="42">
        <v>-0.85690061158393027</v>
      </c>
      <c r="P5" s="42">
        <v>-1.1031726205345993</v>
      </c>
      <c r="Q5" s="42">
        <v>-0.65866568096200584</v>
      </c>
      <c r="R5" s="42">
        <v>-1.1589021192044011</v>
      </c>
      <c r="S5" s="42">
        <v>-1.5594335431212798</v>
      </c>
      <c r="T5" s="42">
        <v>-1.3238114248997708</v>
      </c>
      <c r="U5" s="42">
        <v>-1.2789745502306613</v>
      </c>
      <c r="V5" s="42">
        <v>-1.1897498474679682</v>
      </c>
      <c r="W5" s="42">
        <v>-0.91556713742992224</v>
      </c>
      <c r="X5" s="42">
        <v>-1.198995580873194</v>
      </c>
      <c r="Y5" s="42">
        <v>-1.0374866762806447</v>
      </c>
      <c r="Z5" s="42">
        <v>-7.8347955020439022E-2</v>
      </c>
      <c r="AA5" s="42">
        <v>-0.30481738890092258</v>
      </c>
      <c r="AB5" s="42">
        <v>-0.33695765112356446</v>
      </c>
      <c r="AC5" s="42">
        <v>-6.7303809395611786E-2</v>
      </c>
      <c r="AD5" s="42">
        <v>-0.53082552422594287</v>
      </c>
      <c r="AE5" s="42">
        <v>0.35543638537223715</v>
      </c>
      <c r="AF5" s="42">
        <v>0.1303192355845981</v>
      </c>
      <c r="AG5" s="42">
        <v>-0.74279811775507854</v>
      </c>
      <c r="AH5" s="42">
        <v>-0.90997330744964822</v>
      </c>
      <c r="AI5" s="42">
        <v>-1.3551686772328999</v>
      </c>
      <c r="AJ5" s="42">
        <v>-0.48289944479806068</v>
      </c>
      <c r="AK5" s="42">
        <v>7.9717153028901408E-2</v>
      </c>
      <c r="AL5" s="42">
        <v>0.31396847478971912</v>
      </c>
      <c r="AM5" s="42">
        <v>0.7851199115707046</v>
      </c>
      <c r="AN5" s="42">
        <v>0.7459742313635277</v>
      </c>
      <c r="AO5" s="42">
        <v>1.1337877863745192</v>
      </c>
      <c r="AP5" s="42">
        <v>1.3629973668634994</v>
      </c>
      <c r="AQ5" s="42">
        <v>1.5402478427465287</v>
      </c>
      <c r="AR5" s="42">
        <v>1.5810618770125504</v>
      </c>
      <c r="AS5" s="42">
        <v>1.8292636644477673</v>
      </c>
      <c r="AT5" s="42">
        <v>2.0793012828104596</v>
      </c>
      <c r="AU5" s="42">
        <v>2.0500102353240917</v>
      </c>
      <c r="AV5" s="42">
        <v>2.17066285143075</v>
      </c>
      <c r="AW5" s="42">
        <v>2.6011048313323926</v>
      </c>
      <c r="AX5" s="42">
        <v>2.4411249906083818</v>
      </c>
      <c r="AY5" s="42">
        <v>2.2037449960050268</v>
      </c>
      <c r="AZ5" s="42">
        <v>2.5461096336964912</v>
      </c>
      <c r="BA5" s="42">
        <v>1.439995775631818</v>
      </c>
      <c r="BB5" s="42">
        <v>1.3288383404447421</v>
      </c>
      <c r="BC5" s="42"/>
      <c r="BD5" s="42"/>
      <c r="BE5" s="42">
        <v>3.3370983003499548</v>
      </c>
      <c r="BF5" s="42">
        <v>3.737376940027584</v>
      </c>
      <c r="BG5" s="42">
        <v>3.2388552369532713</v>
      </c>
      <c r="BH5" s="42">
        <v>2.5619760820572268</v>
      </c>
      <c r="BI5" s="42">
        <v>1.5290337673121683</v>
      </c>
      <c r="BJ5" s="42">
        <v>-3.6023356000172403E-2</v>
      </c>
      <c r="BK5" s="42">
        <v>-1.0658224928315485</v>
      </c>
      <c r="BL5" s="42">
        <v>-1.5072249297808149</v>
      </c>
      <c r="BM5" s="42">
        <v>-1.0681214595371431</v>
      </c>
      <c r="BN5" s="42">
        <v>-1.0484306040338254</v>
      </c>
      <c r="BO5" s="42">
        <v>-0.54839347681464312</v>
      </c>
      <c r="BP5" s="42">
        <v>0.34301279146594305</v>
      </c>
      <c r="BQ5" s="42">
        <v>0.76035565262928384</v>
      </c>
      <c r="BR5" s="42">
        <v>1.4262579405520039</v>
      </c>
      <c r="BS5" s="42">
        <v>1.3659778826676487</v>
      </c>
      <c r="BT5" s="42">
        <v>1.2138993595697045</v>
      </c>
      <c r="BU5" s="42">
        <v>1.177590608381389</v>
      </c>
      <c r="BV5" s="42">
        <v>0.71738248962914442</v>
      </c>
      <c r="BW5" s="42">
        <v>0.60668063161304986</v>
      </c>
      <c r="BX5" s="42">
        <v>0.47978918801215947</v>
      </c>
      <c r="BY5" s="42">
        <v>0.54103007421521232</v>
      </c>
      <c r="BZ5" s="42">
        <v>7.8957806688907492E-2</v>
      </c>
      <c r="CA5" s="42">
        <v>0.14020683312021895</v>
      </c>
      <c r="CB5" s="42">
        <v>0.50247473511865548</v>
      </c>
      <c r="CC5" s="42">
        <v>-0.10480704454867625</v>
      </c>
      <c r="CD5" s="42">
        <v>0.47344768656244068</v>
      </c>
      <c r="CE5" s="42">
        <v>-2.5362895478873658E-3</v>
      </c>
      <c r="CF5" s="42">
        <v>0.34154563658023468</v>
      </c>
      <c r="CG5" s="42">
        <v>0.70974803944599674</v>
      </c>
      <c r="CH5" s="42">
        <v>1.1456202434657896</v>
      </c>
      <c r="CI5" s="42">
        <v>2.2540167348407447</v>
      </c>
      <c r="CJ5" s="42">
        <v>1.1992528548585661</v>
      </c>
      <c r="CK5" s="42">
        <v>1.9810856256328793</v>
      </c>
      <c r="CL5" s="42">
        <v>1.5766396279267878</v>
      </c>
      <c r="CM5" s="42">
        <v>1.46393996482225</v>
      </c>
      <c r="CN5" s="42">
        <v>1.4551701089348685</v>
      </c>
      <c r="CO5" s="42">
        <v>1.0275734054640826</v>
      </c>
      <c r="CP5" s="42">
        <v>1.3336722172573905</v>
      </c>
      <c r="CQ5" s="42">
        <v>1.0911919369907148</v>
      </c>
      <c r="CR5" s="42">
        <v>1.1413558113733353</v>
      </c>
      <c r="CS5" s="42">
        <v>0.87871707307331293</v>
      </c>
      <c r="CT5" s="42">
        <v>0.90562428790654892</v>
      </c>
      <c r="CU5" s="42">
        <v>1.1772610563194394</v>
      </c>
      <c r="CV5" s="42">
        <v>1.1907172423538739</v>
      </c>
      <c r="CW5" s="42">
        <v>1.007258822416053</v>
      </c>
      <c r="CX5" s="42">
        <v>0.80426886139828224</v>
      </c>
      <c r="CY5" s="42">
        <v>0.66269443654621285</v>
      </c>
      <c r="CZ5" s="42">
        <v>0.72468103764680036</v>
      </c>
      <c r="DA5" s="42">
        <v>0.91041175137628139</v>
      </c>
      <c r="DB5" s="42">
        <v>0.68196589255146767</v>
      </c>
      <c r="DC5" s="42">
        <v>0.13649893646506622</v>
      </c>
      <c r="DD5" s="42"/>
      <c r="DE5" s="42"/>
      <c r="DF5" s="42">
        <v>3.4511757629951352</v>
      </c>
      <c r="DG5" s="42">
        <v>3.584068320541304</v>
      </c>
      <c r="DH5" s="42">
        <v>3.6694635760240053</v>
      </c>
      <c r="DI5" s="42">
        <v>3.3268129039452461</v>
      </c>
      <c r="DJ5" s="42">
        <v>2.4878844251972203</v>
      </c>
      <c r="DK5" s="42">
        <v>1.2427374181027999</v>
      </c>
      <c r="DL5" s="42">
        <v>0.18309446459971285</v>
      </c>
      <c r="DM5" s="42">
        <v>-0.44156238178056328</v>
      </c>
      <c r="DN5" s="42">
        <v>-0.55147086719325</v>
      </c>
      <c r="DO5" s="42">
        <v>-0.44718750583795697</v>
      </c>
      <c r="DP5" s="42">
        <v>-0.33790471769596764</v>
      </c>
      <c r="DQ5" s="42">
        <v>-0.17859548316289012</v>
      </c>
      <c r="DR5" s="42">
        <v>0.25588252857332389</v>
      </c>
      <c r="DS5" s="42">
        <v>1.0115027372173524</v>
      </c>
      <c r="DT5" s="42">
        <v>1.234143054347044</v>
      </c>
      <c r="DU5" s="42">
        <v>1.9501910660166031</v>
      </c>
      <c r="DV5" s="42">
        <v>2.110866834586556</v>
      </c>
      <c r="DW5" s="42">
        <v>1.6819171672435913</v>
      </c>
      <c r="DX5" s="42">
        <v>1.7099335670374378</v>
      </c>
      <c r="DY5" s="42">
        <v>0.85538263884900168</v>
      </c>
      <c r="DZ5" s="42">
        <v>0.34193502414307342</v>
      </c>
      <c r="EA5" s="42">
        <v>0.26371684666064082</v>
      </c>
      <c r="EB5" s="42">
        <v>5.812210301643473E-2</v>
      </c>
      <c r="EC5" s="42">
        <v>0.22682024521052485</v>
      </c>
      <c r="ED5" s="42">
        <v>0.6772161215817567</v>
      </c>
      <c r="EE5" s="42">
        <v>1.0811102193365996</v>
      </c>
      <c r="EF5" s="42">
        <v>1.0905133453261115</v>
      </c>
      <c r="EG5" s="42">
        <v>0.76620163061793556</v>
      </c>
      <c r="EH5" s="42">
        <v>0.81201255641598857</v>
      </c>
      <c r="EI5" s="42">
        <v>0.53525889841096053</v>
      </c>
      <c r="EJ5" s="42">
        <v>0.9537907513476015</v>
      </c>
      <c r="EK5" s="42">
        <v>1.2127848295699204</v>
      </c>
      <c r="EL5" s="42">
        <v>1.0935043932039006</v>
      </c>
      <c r="EM5" s="42">
        <v>0.82721783285795458</v>
      </c>
      <c r="EN5" s="42">
        <v>0.77163134398397115</v>
      </c>
      <c r="EO5" s="42">
        <v>0.80205194158626436</v>
      </c>
      <c r="EP5" s="42">
        <v>0.95791479689583148</v>
      </c>
      <c r="EQ5" s="42">
        <v>1.3480912748324769</v>
      </c>
      <c r="ER5" s="42">
        <v>1.0904445487981071</v>
      </c>
      <c r="ES5" s="42">
        <v>1.3185233393811087</v>
      </c>
      <c r="ET5" s="42">
        <v>1.1674738645767946</v>
      </c>
      <c r="EU5" s="42">
        <v>0.96139862636091411</v>
      </c>
      <c r="EV5" s="42">
        <v>1.1182816546413881</v>
      </c>
      <c r="EW5" s="42">
        <v>1.0181948833446466</v>
      </c>
      <c r="EX5" s="42">
        <v>1.0898664873805823</v>
      </c>
      <c r="EY5" s="42">
        <v>0.80027043487143812</v>
      </c>
      <c r="EZ5" s="42">
        <v>0.50751087365986003</v>
      </c>
      <c r="FA5" s="42">
        <v>0.43406943570785522</v>
      </c>
      <c r="FB5" s="42">
        <v>0.42563515326856421</v>
      </c>
      <c r="FC5" s="42">
        <v>-0.1620999344197572</v>
      </c>
      <c r="FD5" s="42">
        <v>-0.71596905433196412</v>
      </c>
      <c r="FE5" s="42"/>
      <c r="FF5" s="42"/>
      <c r="FG5" s="42">
        <v>4.9613783387824917</v>
      </c>
      <c r="FH5" s="42">
        <v>4.4143594694288888</v>
      </c>
      <c r="FI5" s="42">
        <v>3.8303923429492466</v>
      </c>
      <c r="FJ5" s="42">
        <v>2.6356092713031236</v>
      </c>
      <c r="FK5" s="42">
        <v>2.1620254384274427</v>
      </c>
      <c r="FL5" s="42">
        <v>0.79671340515917544</v>
      </c>
      <c r="FM5" s="42">
        <v>1.6990332500807042E-2</v>
      </c>
      <c r="FN5" s="42">
        <v>-0.70987712105043099</v>
      </c>
      <c r="FO5" s="42">
        <v>-0.97954373315686116</v>
      </c>
      <c r="FP5" s="42">
        <v>-0.73497031266608959</v>
      </c>
      <c r="FQ5" s="42">
        <v>-0.25462873343796438</v>
      </c>
      <c r="FR5" s="42">
        <v>0.18184831211036431</v>
      </c>
      <c r="FS5" s="42">
        <v>0.70350473266820168</v>
      </c>
      <c r="FT5" s="42">
        <v>1.7377628348350418</v>
      </c>
      <c r="FU5" s="42">
        <v>1.7753790434257715</v>
      </c>
      <c r="FV5" s="42">
        <v>1.4473139843908869</v>
      </c>
      <c r="FW5" s="42">
        <v>0.8835529944250029</v>
      </c>
      <c r="FX5" s="42">
        <v>-0.22048376894954644</v>
      </c>
      <c r="FY5" s="42">
        <v>-0.72785968285528579</v>
      </c>
      <c r="FZ5" s="42">
        <v>-0.50967914678351678</v>
      </c>
      <c r="GA5" s="42">
        <v>-0.63696166574962254</v>
      </c>
      <c r="GB5" s="42">
        <v>-0.42957821633180726</v>
      </c>
      <c r="GC5" s="42">
        <v>-0.26676546869210821</v>
      </c>
      <c r="GD5" s="42">
        <v>-0.31028077051714809</v>
      </c>
      <c r="GE5" s="42">
        <v>0.18051724207094727</v>
      </c>
      <c r="GF5" s="42">
        <v>0.24338407603158937</v>
      </c>
      <c r="GG5" s="42">
        <v>0.32891304146814104</v>
      </c>
      <c r="GH5" s="42">
        <v>3.2778330638954557E-2</v>
      </c>
      <c r="GI5" s="42">
        <v>9.7483876166881991E-2</v>
      </c>
      <c r="GJ5" s="42">
        <v>0.70197813839511858</v>
      </c>
      <c r="GK5" s="42">
        <v>0.80195927165321812</v>
      </c>
      <c r="GL5" s="42">
        <v>1.8378389220686093</v>
      </c>
      <c r="GM5" s="42">
        <v>1.6412579319152334</v>
      </c>
      <c r="GN5" s="42">
        <v>1.0271092333150571</v>
      </c>
      <c r="GO5" s="42">
        <v>1.3968452102326343</v>
      </c>
      <c r="GP5" s="42">
        <v>1.2510564270864821</v>
      </c>
      <c r="GQ5" s="42">
        <v>1.6690460580734894</v>
      </c>
      <c r="GR5" s="42">
        <v>2.1584836288717799</v>
      </c>
      <c r="GS5" s="42">
        <v>1.9508678308002392</v>
      </c>
      <c r="GT5" s="42">
        <v>1.4893715183426928</v>
      </c>
      <c r="GU5" s="42">
        <v>1.2499766359507298</v>
      </c>
      <c r="GV5" s="42">
        <v>1.2929155360365696</v>
      </c>
      <c r="GW5" s="42">
        <v>1.1820010089424882</v>
      </c>
      <c r="GX5" s="42">
        <v>1.252437001078146</v>
      </c>
      <c r="GY5" s="42">
        <v>1.2342212900420031</v>
      </c>
      <c r="GZ5" s="42">
        <v>0.8898103659644272</v>
      </c>
      <c r="HA5" s="42">
        <v>1.2916929479818646</v>
      </c>
      <c r="HB5" s="42">
        <v>0.87572391045882803</v>
      </c>
      <c r="HC5" s="42">
        <v>0.90046741086812954</v>
      </c>
      <c r="HD5" s="42">
        <v>0.93236058141611433</v>
      </c>
      <c r="HE5" s="42">
        <v>0.76315371078009442</v>
      </c>
      <c r="HF5" s="42"/>
      <c r="HG5" s="42"/>
      <c r="HH5" s="42">
        <v>5.2519635993497715</v>
      </c>
      <c r="HI5" s="42">
        <v>4.9714835176934313</v>
      </c>
      <c r="HJ5" s="42">
        <v>4.419088608626212</v>
      </c>
      <c r="HK5" s="42">
        <v>2.8628195324448327</v>
      </c>
      <c r="HL5" s="42">
        <v>1.6141575476564962</v>
      </c>
      <c r="HM5" s="42">
        <v>-5.8579935576535055E-2</v>
      </c>
      <c r="HN5" s="42">
        <v>-0.891994921309467</v>
      </c>
      <c r="HO5" s="42">
        <v>-0.28830043300968083</v>
      </c>
      <c r="HP5" s="42">
        <v>0.4487469178380864</v>
      </c>
      <c r="HQ5" s="42">
        <v>1.083998814574396</v>
      </c>
      <c r="HR5" s="42">
        <v>1.2146046722741972</v>
      </c>
      <c r="HS5" s="42">
        <v>1.6969631148097364</v>
      </c>
      <c r="HT5" s="42">
        <v>1.2726069190999125</v>
      </c>
      <c r="HU5" s="42">
        <v>1.656077735214426</v>
      </c>
      <c r="HV5" s="42">
        <v>1.9016095137148705</v>
      </c>
      <c r="HW5" s="42">
        <v>1.8554467958416119</v>
      </c>
      <c r="HX5" s="42">
        <v>1.6203909449545677</v>
      </c>
      <c r="HY5" s="42">
        <v>1.163828837446591</v>
      </c>
      <c r="HZ5" s="42">
        <v>0.80246627169606366</v>
      </c>
      <c r="IA5" s="42">
        <v>0.23790067382533706</v>
      </c>
      <c r="IB5" s="42">
        <v>0.10683880415251799</v>
      </c>
      <c r="IC5" s="42">
        <v>-0.23753929878104832</v>
      </c>
      <c r="ID5" s="42">
        <v>-0.61649364223010117</v>
      </c>
      <c r="IE5" s="42">
        <v>-1.0573423650895921</v>
      </c>
      <c r="IF5" s="42">
        <v>-0.90875479860542419</v>
      </c>
      <c r="IG5" s="42">
        <v>-0.73434266776590584</v>
      </c>
      <c r="IH5" s="42">
        <v>-0.83020327889994028</v>
      </c>
      <c r="II5" s="42">
        <v>-0.57607161584442235</v>
      </c>
      <c r="IJ5" s="42">
        <v>-1.1642793618941203</v>
      </c>
      <c r="IK5" s="42">
        <v>-0.99700639454814666</v>
      </c>
      <c r="IL5" s="42">
        <v>-0.4078101357969639</v>
      </c>
      <c r="IM5" s="42">
        <v>-0.41335472953987751</v>
      </c>
      <c r="IN5" s="42">
        <v>0.31152609387154467</v>
      </c>
      <c r="IO5" s="42">
        <v>-0.2532517340455962</v>
      </c>
      <c r="IP5" s="42">
        <v>-0.43815449327432854</v>
      </c>
      <c r="IQ5" s="42">
        <v>-0.22933648837616832</v>
      </c>
      <c r="IR5" s="42">
        <v>-0.10934024670612506</v>
      </c>
      <c r="IS5" s="42">
        <v>0.56587667724888024</v>
      </c>
      <c r="IT5" s="42">
        <v>0.83022364560184081</v>
      </c>
      <c r="IU5" s="42">
        <v>0.79400332852167677</v>
      </c>
      <c r="IV5" s="42">
        <v>0.75194462991475852</v>
      </c>
      <c r="IW5" s="42">
        <v>0.61680046994321525</v>
      </c>
      <c r="IX5" s="42">
        <v>0.43311272386702326</v>
      </c>
      <c r="IY5" s="42">
        <v>0.81323196378159224</v>
      </c>
      <c r="IZ5" s="42">
        <v>0.58599725511596701</v>
      </c>
      <c r="JA5" s="42">
        <v>0.67990043173207215</v>
      </c>
      <c r="JB5" s="42">
        <v>0.59747110458506136</v>
      </c>
      <c r="JC5" s="42">
        <v>0.44788600047207189</v>
      </c>
      <c r="JD5" s="42">
        <v>0.33445542982180265</v>
      </c>
      <c r="JE5" s="42">
        <v>6.1832318934738256E-2</v>
      </c>
      <c r="JF5" s="42">
        <v>0.43371656461525937</v>
      </c>
    </row>
    <row r="6" spans="1:266">
      <c r="A6" s="38" t="s">
        <v>182</v>
      </c>
      <c r="B6" s="38" t="s">
        <v>111</v>
      </c>
      <c r="D6" s="42">
        <v>4.4915288551084265</v>
      </c>
      <c r="E6" s="42">
        <v>5.7653071836597309</v>
      </c>
      <c r="F6" s="42">
        <v>5.2109268091164926</v>
      </c>
      <c r="G6" s="42">
        <v>3.0528063471777704</v>
      </c>
      <c r="H6" s="42">
        <v>-0.13990450080445088</v>
      </c>
      <c r="I6" s="42">
        <v>-0.57464232777277457</v>
      </c>
      <c r="J6" s="42">
        <v>-1.2417895182485423</v>
      </c>
      <c r="K6" s="42">
        <v>-0.1701623941109015</v>
      </c>
      <c r="L6" s="42">
        <v>2.6741092248495684</v>
      </c>
      <c r="M6" s="42">
        <v>-1.2448905076081727</v>
      </c>
      <c r="N6" s="42">
        <v>-0.92855864029883806</v>
      </c>
      <c r="O6" s="42">
        <v>-1.2587297377663125</v>
      </c>
      <c r="P6" s="42">
        <v>-0.95928053959530368</v>
      </c>
      <c r="Q6" s="42">
        <v>0.2015320367122555</v>
      </c>
      <c r="R6" s="42">
        <v>-2.4048670019550427</v>
      </c>
      <c r="S6" s="42">
        <v>-5.2157657750433746</v>
      </c>
      <c r="T6" s="42">
        <v>-6.3201319640376159</v>
      </c>
      <c r="U6" s="42">
        <v>-6.1861019450142285</v>
      </c>
      <c r="V6" s="42">
        <v>-4.2973357738458411</v>
      </c>
      <c r="W6" s="42">
        <v>-1.5785296011741625</v>
      </c>
      <c r="X6" s="42">
        <v>-1.8138651095261142</v>
      </c>
      <c r="Y6" s="42">
        <v>-1.7154288670136062</v>
      </c>
      <c r="Z6" s="42">
        <v>-1.781436627277232</v>
      </c>
      <c r="AA6" s="42">
        <v>-1.409412878583687</v>
      </c>
      <c r="AB6" s="42">
        <v>-1.3672517947607457</v>
      </c>
      <c r="AC6" s="42">
        <v>-1.6402899832701958</v>
      </c>
      <c r="AD6" s="42">
        <v>-1.480021614224218</v>
      </c>
      <c r="AE6" s="42">
        <v>-1.5933355206341666</v>
      </c>
      <c r="AF6" s="42">
        <v>-2.4416239638457204</v>
      </c>
      <c r="AG6" s="42">
        <v>-2.4707907724090439</v>
      </c>
      <c r="AH6" s="42">
        <v>-2.436555393380103</v>
      </c>
      <c r="AI6" s="42">
        <v>-2.276363888082769</v>
      </c>
      <c r="AJ6" s="42">
        <v>-0.93048631593629971</v>
      </c>
      <c r="AK6" s="42">
        <v>-0.74986684607406162</v>
      </c>
      <c r="AL6" s="42">
        <v>-0.45534102006796284</v>
      </c>
      <c r="AM6" s="42">
        <v>-1.2052279344287133E-2</v>
      </c>
      <c r="AN6" s="42">
        <v>0.21035966433694042</v>
      </c>
      <c r="AO6" s="42">
        <v>0.45351511454980764</v>
      </c>
      <c r="AP6" s="42">
        <v>0.55957178627749116</v>
      </c>
      <c r="AQ6" s="42">
        <v>0.37836180374530898</v>
      </c>
      <c r="AR6" s="42">
        <v>0.36165051732251885</v>
      </c>
      <c r="AS6" s="42">
        <v>0.56471874122370902</v>
      </c>
      <c r="AT6" s="42">
        <v>0.68960244419092387</v>
      </c>
      <c r="AU6" s="42">
        <v>0.96830584032010802</v>
      </c>
      <c r="AV6" s="42">
        <v>1.0979894063551745</v>
      </c>
      <c r="AW6" s="42">
        <v>1.0956125857166159</v>
      </c>
      <c r="AX6" s="42">
        <v>1.7760593049367908</v>
      </c>
      <c r="AY6" s="42">
        <v>2.1297386341988878</v>
      </c>
      <c r="AZ6" s="42">
        <v>2.4465986102770865</v>
      </c>
      <c r="BA6" s="42">
        <v>2.6338079325356984</v>
      </c>
      <c r="BB6" s="42">
        <v>2.2397297179222067</v>
      </c>
      <c r="BC6" s="42"/>
      <c r="BD6" s="42"/>
      <c r="BE6" s="42">
        <v>4.7435807543772084</v>
      </c>
      <c r="BF6" s="42">
        <v>4.6377029862024868</v>
      </c>
      <c r="BG6" s="42">
        <v>4.466738460246968</v>
      </c>
      <c r="BH6" s="42">
        <v>3.8432724234567255</v>
      </c>
      <c r="BI6" s="42">
        <v>3.7630035290701436</v>
      </c>
      <c r="BJ6" s="42">
        <v>3.3932714803733823</v>
      </c>
      <c r="BK6" s="42">
        <v>3.0098880223557596</v>
      </c>
      <c r="BL6" s="42">
        <v>2.7466620009696463</v>
      </c>
      <c r="BM6" s="42">
        <v>2.3606936584084202</v>
      </c>
      <c r="BN6" s="42">
        <v>2.1378104505066657</v>
      </c>
      <c r="BO6" s="42">
        <v>1.9180928749945421</v>
      </c>
      <c r="BP6" s="42">
        <v>1.7656931516420318</v>
      </c>
      <c r="BQ6" s="42">
        <v>1.6698006489113686</v>
      </c>
      <c r="BR6" s="42">
        <v>1.6102715025349239</v>
      </c>
      <c r="BS6" s="42">
        <v>1.6282698663461819</v>
      </c>
      <c r="BT6" s="42">
        <v>1.6722144793673435</v>
      </c>
      <c r="BU6" s="42">
        <v>1.6038759830941163</v>
      </c>
      <c r="BV6" s="42">
        <v>1.4867492176372124</v>
      </c>
      <c r="BW6" s="42">
        <v>1.3186834845518172</v>
      </c>
      <c r="BX6" s="42">
        <v>1.2345344876159026</v>
      </c>
      <c r="BY6" s="42">
        <v>1.1594385915390077</v>
      </c>
      <c r="BZ6" s="42">
        <v>1.2384563064905805</v>
      </c>
      <c r="CA6" s="42">
        <v>1.321683080213264</v>
      </c>
      <c r="CB6" s="42">
        <v>1.3926266066958994</v>
      </c>
      <c r="CC6" s="42">
        <v>1.4736123010639179</v>
      </c>
      <c r="CD6" s="42">
        <v>1.4241407684030636</v>
      </c>
      <c r="CE6" s="42">
        <v>1.4336376669433335</v>
      </c>
      <c r="CF6" s="42">
        <v>1.2521227790028642</v>
      </c>
      <c r="CG6" s="42">
        <v>1.3470218072584232</v>
      </c>
      <c r="CH6" s="42">
        <v>1.5287215467469539</v>
      </c>
      <c r="CI6" s="42">
        <v>1.6240232694434518</v>
      </c>
      <c r="CJ6" s="42">
        <v>1.8301282504822955</v>
      </c>
      <c r="CK6" s="42">
        <v>1.9282489339761992</v>
      </c>
      <c r="CL6" s="42">
        <v>2.0477995457858098</v>
      </c>
      <c r="CM6" s="42">
        <v>2.2027295433427954</v>
      </c>
      <c r="CN6" s="42">
        <v>2.2768734469778731</v>
      </c>
      <c r="CO6" s="42">
        <v>2.4234906401102467</v>
      </c>
      <c r="CP6" s="42">
        <v>2.463467493106172</v>
      </c>
      <c r="CQ6" s="42">
        <v>2.3659339560203363</v>
      </c>
      <c r="CR6" s="42">
        <v>2.3001997244080918</v>
      </c>
      <c r="CS6" s="42">
        <v>2.2267489465380543</v>
      </c>
      <c r="CT6" s="42">
        <v>2.1933088222736732</v>
      </c>
      <c r="CU6" s="42">
        <v>2.231660787560291</v>
      </c>
      <c r="CV6" s="42">
        <v>2.2273193497953585</v>
      </c>
      <c r="CW6" s="42">
        <v>2.1161805120247958</v>
      </c>
      <c r="CX6" s="42">
        <v>2.0109031324909377</v>
      </c>
      <c r="CY6" s="42">
        <v>1.932215307105956</v>
      </c>
      <c r="CZ6" s="42">
        <v>1.8686322504940602</v>
      </c>
      <c r="DA6" s="42">
        <v>1.9030227091969802</v>
      </c>
      <c r="DB6" s="42">
        <v>1.879296613970689</v>
      </c>
      <c r="DC6" s="42">
        <v>1.9831675989466908</v>
      </c>
      <c r="DD6" s="42"/>
      <c r="DE6" s="42"/>
      <c r="DF6" s="42">
        <v>7.3415423078502311</v>
      </c>
      <c r="DG6" s="42">
        <v>7.7149375513350673</v>
      </c>
      <c r="DH6" s="42">
        <v>7.583429564857294</v>
      </c>
      <c r="DI6" s="42">
        <v>5.1845476482860153</v>
      </c>
      <c r="DJ6" s="42">
        <v>3.1049659329623278</v>
      </c>
      <c r="DK6" s="42">
        <v>2.1974290348380521</v>
      </c>
      <c r="DL6" s="42">
        <v>1.6559461951382193</v>
      </c>
      <c r="DM6" s="42">
        <v>3.5551594188120048</v>
      </c>
      <c r="DN6" s="42">
        <v>5.3817729317945568</v>
      </c>
      <c r="DO6" s="42">
        <v>3.8057641652188527</v>
      </c>
      <c r="DP6" s="42">
        <v>3.6432841152926345</v>
      </c>
      <c r="DQ6" s="42">
        <v>3.0065873301548671</v>
      </c>
      <c r="DR6" s="42">
        <v>2.2483616898190371</v>
      </c>
      <c r="DS6" s="42">
        <v>2.9715867136233771</v>
      </c>
      <c r="DT6" s="42">
        <v>1.2171330249720316</v>
      </c>
      <c r="DU6" s="42">
        <v>0.86151008037949672</v>
      </c>
      <c r="DV6" s="42">
        <v>1.5515162424770257</v>
      </c>
      <c r="DW6" s="42">
        <v>0.83124036665101975</v>
      </c>
      <c r="DX6" s="42">
        <v>2.0793424995616401</v>
      </c>
      <c r="DY6" s="42">
        <v>2.2019470579705254</v>
      </c>
      <c r="DZ6" s="42">
        <v>0.97966691324949517</v>
      </c>
      <c r="EA6" s="42">
        <v>0.88475216737501239</v>
      </c>
      <c r="EB6" s="42">
        <v>0.97143285834516913</v>
      </c>
      <c r="EC6" s="42">
        <v>1.290836564035178</v>
      </c>
      <c r="ED6" s="42">
        <v>1.7329359591407887</v>
      </c>
      <c r="EE6" s="42">
        <v>2.2637928900282303</v>
      </c>
      <c r="EF6" s="42">
        <v>1.9860374949715904</v>
      </c>
      <c r="EG6" s="42">
        <v>1.3714837997144536</v>
      </c>
      <c r="EH6" s="42">
        <v>1.8026969275710947</v>
      </c>
      <c r="EI6" s="42">
        <v>1.5180371519744258</v>
      </c>
      <c r="EJ6" s="42">
        <v>1.2861294306804583</v>
      </c>
      <c r="EK6" s="42">
        <v>1.546945508803786</v>
      </c>
      <c r="EL6" s="42">
        <v>1.156761133942195</v>
      </c>
      <c r="EM6" s="42">
        <v>0.99612863928406192</v>
      </c>
      <c r="EN6" s="42">
        <v>1.4199704379875142</v>
      </c>
      <c r="EO6" s="42">
        <v>1.2312960901782708</v>
      </c>
      <c r="EP6" s="42">
        <v>1.5690658179276185</v>
      </c>
      <c r="EQ6" s="42">
        <v>2.0364018340870529</v>
      </c>
      <c r="ER6" s="42">
        <v>1.6443385686526719</v>
      </c>
      <c r="ES6" s="42">
        <v>2.0443846556124798</v>
      </c>
      <c r="ET6" s="42">
        <v>1.7851793739455371</v>
      </c>
      <c r="EU6" s="42">
        <v>1.4896101191853357</v>
      </c>
      <c r="EV6" s="42">
        <v>1.8280269772466038</v>
      </c>
      <c r="EW6" s="42">
        <v>1.7462233148342172</v>
      </c>
      <c r="EX6" s="42">
        <v>1.7991541411846119</v>
      </c>
      <c r="EY6" s="42">
        <v>2.2364683139695831</v>
      </c>
      <c r="EZ6" s="42">
        <v>1.980633002034065</v>
      </c>
      <c r="FA6" s="42">
        <v>1.971437817909844</v>
      </c>
      <c r="FB6" s="42">
        <v>1.5078213475798288</v>
      </c>
      <c r="FC6" s="42">
        <v>0.87199894464211314</v>
      </c>
      <c r="FD6" s="42">
        <v>0.65556094627211681</v>
      </c>
      <c r="FE6" s="42"/>
      <c r="FF6" s="42"/>
      <c r="FG6" s="42">
        <v>4.0250439599610459</v>
      </c>
      <c r="FH6" s="42">
        <v>4.1501828037297832</v>
      </c>
      <c r="FI6" s="42">
        <v>4.1664462609334212</v>
      </c>
      <c r="FJ6" s="42">
        <v>3.85146340505614</v>
      </c>
      <c r="FK6" s="42">
        <v>3.491460300635961</v>
      </c>
      <c r="FL6" s="42">
        <v>2.9663890333312048</v>
      </c>
      <c r="FM6" s="42">
        <v>2.5114800587556592</v>
      </c>
      <c r="FN6" s="42">
        <v>2.1608347530875758</v>
      </c>
      <c r="FO6" s="42">
        <v>2.1195166761535864</v>
      </c>
      <c r="FP6" s="42">
        <v>2.1942812020712799</v>
      </c>
      <c r="FQ6" s="42">
        <v>2.2514540640830534</v>
      </c>
      <c r="FR6" s="42">
        <v>2.5546754814214085</v>
      </c>
      <c r="FS6" s="42">
        <v>2.6032582153073331</v>
      </c>
      <c r="FT6" s="42">
        <v>2.7178553337552178</v>
      </c>
      <c r="FU6" s="42">
        <v>2.6275609842701417</v>
      </c>
      <c r="FV6" s="42">
        <v>2.4206045901731308</v>
      </c>
      <c r="FW6" s="42">
        <v>2.4242137975969023</v>
      </c>
      <c r="FX6" s="42">
        <v>2.2268860663904189</v>
      </c>
      <c r="FY6" s="42">
        <v>2.2327403029425743</v>
      </c>
      <c r="FZ6" s="42">
        <v>2.378502684989745</v>
      </c>
      <c r="GA6" s="42">
        <v>2.3404953122331875</v>
      </c>
      <c r="GB6" s="42">
        <v>2.4113116860134465</v>
      </c>
      <c r="GC6" s="42">
        <v>2.5275354508403782</v>
      </c>
      <c r="GD6" s="42">
        <v>2.5668681924600429</v>
      </c>
      <c r="GE6" s="42">
        <v>2.7625823860635337</v>
      </c>
      <c r="GF6" s="42">
        <v>2.9924271643228204</v>
      </c>
      <c r="GG6" s="42">
        <v>3.1887392855586039</v>
      </c>
      <c r="GH6" s="42">
        <v>3.5059702451425796</v>
      </c>
      <c r="GI6" s="42">
        <v>3.6276999784235686</v>
      </c>
      <c r="GJ6" s="42">
        <v>3.6693142984975613</v>
      </c>
      <c r="GK6" s="42">
        <v>3.8242400133193875</v>
      </c>
      <c r="GL6" s="42">
        <v>3.7383599356129551</v>
      </c>
      <c r="GM6" s="42">
        <v>3.7464580755876602</v>
      </c>
      <c r="GN6" s="42">
        <v>3.9955541552026554</v>
      </c>
      <c r="GO6" s="42">
        <v>4.0023082619431509</v>
      </c>
      <c r="GP6" s="42">
        <v>4.1911624090855808</v>
      </c>
      <c r="GQ6" s="42">
        <v>4.4017719828193647</v>
      </c>
      <c r="GR6" s="42">
        <v>4.355771457813165</v>
      </c>
      <c r="GS6" s="42">
        <v>4.3424473630949461</v>
      </c>
      <c r="GT6" s="42">
        <v>4.2054930482194388</v>
      </c>
      <c r="GU6" s="42">
        <v>4.1003906469037963</v>
      </c>
      <c r="GV6" s="42">
        <v>4.1272072449281243</v>
      </c>
      <c r="GW6" s="42">
        <v>4.0866695170423055</v>
      </c>
      <c r="GX6" s="42">
        <v>3.9427744663735749</v>
      </c>
      <c r="GY6" s="42">
        <v>3.729087876335651</v>
      </c>
      <c r="GZ6" s="42">
        <v>3.4047756057074046</v>
      </c>
      <c r="HA6" s="42">
        <v>3.2950030459370434</v>
      </c>
      <c r="HB6" s="42">
        <v>3.2802359127770457</v>
      </c>
      <c r="HC6" s="42">
        <v>3.2956680475967439</v>
      </c>
      <c r="HD6" s="42">
        <v>3.0490710905770229</v>
      </c>
      <c r="HE6" s="42">
        <v>2.9122647353907052</v>
      </c>
      <c r="HF6" s="42"/>
      <c r="HG6" s="42"/>
      <c r="HH6" s="42">
        <v>7.0757941752882729</v>
      </c>
      <c r="HI6" s="42">
        <v>6.9393777020926768</v>
      </c>
      <c r="HJ6" s="42">
        <v>5.8764326745669928</v>
      </c>
      <c r="HK6" s="42">
        <v>3.7039818658509942</v>
      </c>
      <c r="HL6" s="42">
        <v>2.266540389987743</v>
      </c>
      <c r="HM6" s="42">
        <v>0.46791627553108867</v>
      </c>
      <c r="HN6" s="42">
        <v>-1.0263315058440252</v>
      </c>
      <c r="HO6" s="42">
        <v>-0.53347559349159779</v>
      </c>
      <c r="HP6" s="42">
        <v>-0.17204607980718153</v>
      </c>
      <c r="HQ6" s="42">
        <v>0.14025423258747666</v>
      </c>
      <c r="HR6" s="42">
        <v>0.62786205064173983</v>
      </c>
      <c r="HS6" s="42">
        <v>0.67000096627076178</v>
      </c>
      <c r="HT6" s="42">
        <v>0.72585143556845599</v>
      </c>
      <c r="HU6" s="42">
        <v>0.99349092154847551</v>
      </c>
      <c r="HV6" s="42">
        <v>0.81486609850689573</v>
      </c>
      <c r="HW6" s="42">
        <v>0.81569785457793342</v>
      </c>
      <c r="HX6" s="42">
        <v>0.57127707013869422</v>
      </c>
      <c r="HY6" s="42">
        <v>5.9216340065775683E-2</v>
      </c>
      <c r="HZ6" s="42">
        <v>-0.30881640408398281</v>
      </c>
      <c r="IA6" s="42">
        <v>-0.36100483202701944</v>
      </c>
      <c r="IB6" s="42">
        <v>-0.25775795407425672</v>
      </c>
      <c r="IC6" s="42">
        <v>-0.17649978856796161</v>
      </c>
      <c r="ID6" s="42">
        <v>-0.10752796085408742</v>
      </c>
      <c r="IE6" s="42">
        <v>-0.22498128058230449</v>
      </c>
      <c r="IF6" s="42">
        <v>-0.25223992508819759</v>
      </c>
      <c r="IG6" s="42">
        <v>-9.5546443761363217E-2</v>
      </c>
      <c r="IH6" s="42">
        <v>-0.17799665769294837</v>
      </c>
      <c r="II6" s="42">
        <v>4.5741014376599692E-2</v>
      </c>
      <c r="IJ6" s="42">
        <v>-0.12313866782204183</v>
      </c>
      <c r="IK6" s="42">
        <v>7.3708643954921341E-2</v>
      </c>
      <c r="IL6" s="42">
        <v>0.51643246168680934</v>
      </c>
      <c r="IM6" s="42">
        <v>0.60941724475969861</v>
      </c>
      <c r="IN6" s="42">
        <v>1.1315271839032051</v>
      </c>
      <c r="IO6" s="42">
        <v>1.0883144062582937</v>
      </c>
      <c r="IP6" s="42">
        <v>1.1968219994370015</v>
      </c>
      <c r="IQ6" s="42">
        <v>0.83619611915618286</v>
      </c>
      <c r="IR6" s="42">
        <v>0.77113647676951369</v>
      </c>
      <c r="IS6" s="42">
        <v>1.0160956088985378</v>
      </c>
      <c r="IT6" s="42">
        <v>1.0438036072012591</v>
      </c>
      <c r="IU6" s="42">
        <v>1.2947213442918948</v>
      </c>
      <c r="IV6" s="42">
        <v>1.3006325181298695</v>
      </c>
      <c r="IW6" s="42">
        <v>1.0475817505384766</v>
      </c>
      <c r="IX6" s="42">
        <v>0.89436270125673023</v>
      </c>
      <c r="IY6" s="42">
        <v>1.2122682129973343</v>
      </c>
      <c r="IZ6" s="42">
        <v>0.89817746221948147</v>
      </c>
      <c r="JA6" s="42">
        <v>0.96154659951043409</v>
      </c>
      <c r="JB6" s="42">
        <v>0.88515942535984049</v>
      </c>
      <c r="JC6" s="42">
        <v>0.63644600667081419</v>
      </c>
      <c r="JD6" s="42">
        <v>0.72480128956077661</v>
      </c>
      <c r="JE6" s="42">
        <v>0.53421304961998128</v>
      </c>
      <c r="JF6" s="42">
        <v>0.68897922989783511</v>
      </c>
    </row>
    <row r="12" spans="1:266">
      <c r="D12" s="38">
        <v>10000</v>
      </c>
      <c r="E12" s="38">
        <v>10000</v>
      </c>
      <c r="F12" s="38">
        <v>10000</v>
      </c>
      <c r="G12" s="38">
        <v>10000</v>
      </c>
      <c r="H12" s="38">
        <v>10000</v>
      </c>
      <c r="I12" s="38">
        <v>10000</v>
      </c>
      <c r="J12" s="38">
        <v>10000</v>
      </c>
      <c r="K12" s="38">
        <v>10000</v>
      </c>
      <c r="L12" s="38">
        <v>10000</v>
      </c>
      <c r="M12" s="38">
        <v>10000</v>
      </c>
      <c r="N12" s="38">
        <v>10000</v>
      </c>
      <c r="O12" s="38">
        <v>10000</v>
      </c>
      <c r="P12" s="38">
        <v>10000</v>
      </c>
      <c r="Q12" s="38">
        <v>10000</v>
      </c>
      <c r="R12" s="38">
        <v>10000</v>
      </c>
      <c r="S12" s="38">
        <v>10000</v>
      </c>
      <c r="T12" s="38">
        <v>10000</v>
      </c>
      <c r="U12" s="38">
        <v>10000</v>
      </c>
      <c r="V12" s="38">
        <v>10000</v>
      </c>
      <c r="W12" s="38">
        <v>10000</v>
      </c>
      <c r="X12" s="38">
        <v>10000</v>
      </c>
      <c r="Y12" s="38">
        <v>10000</v>
      </c>
      <c r="Z12" s="38">
        <v>10000</v>
      </c>
      <c r="AA12" s="38">
        <v>10000</v>
      </c>
      <c r="AB12" s="38">
        <v>10000</v>
      </c>
      <c r="AC12" s="38">
        <v>10000</v>
      </c>
      <c r="AD12" s="38">
        <v>10000</v>
      </c>
      <c r="AE12" s="38">
        <v>10000</v>
      </c>
      <c r="AF12" s="38">
        <v>10000</v>
      </c>
      <c r="AG12" s="38">
        <v>10000</v>
      </c>
      <c r="AH12" s="38">
        <v>10000</v>
      </c>
      <c r="AI12" s="38">
        <v>10000</v>
      </c>
      <c r="AJ12" s="38">
        <v>10000</v>
      </c>
      <c r="AK12" s="38">
        <v>10000</v>
      </c>
      <c r="AL12" s="38">
        <v>10000</v>
      </c>
      <c r="AM12" s="38">
        <v>10000</v>
      </c>
      <c r="AN12" s="38">
        <v>10000</v>
      </c>
      <c r="AO12" s="38">
        <v>10000</v>
      </c>
      <c r="AP12" s="38">
        <v>10000</v>
      </c>
      <c r="AQ12" s="38">
        <v>10000</v>
      </c>
      <c r="AR12" s="38">
        <v>10000</v>
      </c>
      <c r="AS12" s="38">
        <v>10000</v>
      </c>
      <c r="AT12" s="38">
        <v>10000</v>
      </c>
      <c r="AU12" s="38">
        <v>10000</v>
      </c>
      <c r="AV12" s="38">
        <v>10000</v>
      </c>
      <c r="AW12" s="38">
        <v>10000</v>
      </c>
      <c r="AX12" s="38">
        <v>10000</v>
      </c>
      <c r="AY12" s="38">
        <v>10000</v>
      </c>
      <c r="AZ12" s="38">
        <v>10000</v>
      </c>
      <c r="BA12" s="38">
        <v>10000</v>
      </c>
      <c r="BB12" s="38">
        <v>10000</v>
      </c>
      <c r="BC12" s="38">
        <v>10000</v>
      </c>
      <c r="BD12" s="38">
        <v>-10000</v>
      </c>
      <c r="BE12" s="38">
        <v>-10000</v>
      </c>
      <c r="BF12" s="38">
        <v>-10000</v>
      </c>
      <c r="BG12" s="38">
        <v>-10000</v>
      </c>
      <c r="BH12" s="38">
        <v>-10000</v>
      </c>
      <c r="BI12" s="38">
        <v>-10000</v>
      </c>
      <c r="BJ12" s="38">
        <v>-10000</v>
      </c>
      <c r="BK12" s="38">
        <v>-10000</v>
      </c>
      <c r="BL12" s="38">
        <v>-10000</v>
      </c>
      <c r="BM12" s="38">
        <v>-10000</v>
      </c>
      <c r="BN12" s="38">
        <v>-10000</v>
      </c>
      <c r="BO12" s="38">
        <v>-10000</v>
      </c>
      <c r="BP12" s="38">
        <v>-10000</v>
      </c>
      <c r="BQ12" s="38">
        <v>-10000</v>
      </c>
      <c r="BR12" s="38">
        <v>-10000</v>
      </c>
      <c r="BS12" s="38">
        <v>-10000</v>
      </c>
      <c r="BT12" s="38">
        <v>-10000</v>
      </c>
      <c r="BU12" s="38">
        <v>-10000</v>
      </c>
      <c r="BV12" s="38">
        <v>-10000</v>
      </c>
      <c r="BW12" s="38">
        <v>-10000</v>
      </c>
      <c r="BX12" s="38">
        <v>-10000</v>
      </c>
      <c r="BY12" s="38">
        <v>-10000</v>
      </c>
      <c r="BZ12" s="38">
        <v>-10000</v>
      </c>
      <c r="CA12" s="38">
        <v>-10000</v>
      </c>
      <c r="CB12" s="38">
        <v>-10000</v>
      </c>
      <c r="CC12" s="38">
        <v>-10000</v>
      </c>
      <c r="CD12" s="38">
        <v>-10000</v>
      </c>
      <c r="CE12" s="38">
        <v>-10000</v>
      </c>
      <c r="CF12" s="38">
        <v>-10000</v>
      </c>
      <c r="CG12" s="38">
        <v>-10000</v>
      </c>
      <c r="CH12" s="38">
        <v>-10000</v>
      </c>
      <c r="CI12" s="38">
        <v>-10000</v>
      </c>
      <c r="CJ12" s="38">
        <v>-10000</v>
      </c>
      <c r="CK12" s="38">
        <v>-10000</v>
      </c>
      <c r="CL12" s="38">
        <v>-10000</v>
      </c>
      <c r="CM12" s="38">
        <v>-10000</v>
      </c>
      <c r="CN12" s="38">
        <v>-10000</v>
      </c>
      <c r="CO12" s="38">
        <v>-10000</v>
      </c>
      <c r="CP12" s="38">
        <v>-10000</v>
      </c>
      <c r="CQ12" s="38">
        <v>-10000</v>
      </c>
      <c r="CR12" s="38">
        <v>-10000</v>
      </c>
      <c r="CS12" s="38">
        <v>-10000</v>
      </c>
      <c r="CT12" s="38">
        <v>-10000</v>
      </c>
      <c r="CU12" s="38">
        <v>-10000</v>
      </c>
      <c r="CV12" s="38">
        <v>-10000</v>
      </c>
      <c r="CW12" s="38">
        <v>-10000</v>
      </c>
      <c r="CX12" s="38">
        <v>-10000</v>
      </c>
      <c r="CY12" s="38">
        <v>-10000</v>
      </c>
      <c r="CZ12" s="38">
        <v>-10000</v>
      </c>
      <c r="DA12" s="38">
        <v>-10000</v>
      </c>
      <c r="DB12" s="38">
        <v>-10000</v>
      </c>
      <c r="DC12" s="38">
        <v>-10000</v>
      </c>
      <c r="DD12" s="38">
        <v>-10000</v>
      </c>
      <c r="DE12" s="38">
        <v>10000</v>
      </c>
      <c r="DF12" s="38">
        <v>10000</v>
      </c>
      <c r="DG12" s="38">
        <v>10000</v>
      </c>
      <c r="DH12" s="38">
        <v>10000</v>
      </c>
      <c r="DI12" s="38">
        <v>10000</v>
      </c>
      <c r="DJ12" s="38">
        <v>10000</v>
      </c>
      <c r="DK12" s="38">
        <v>10000</v>
      </c>
      <c r="DL12" s="38">
        <v>10000</v>
      </c>
      <c r="DM12" s="38">
        <v>10000</v>
      </c>
      <c r="DN12" s="38">
        <v>10000</v>
      </c>
      <c r="DO12" s="38">
        <v>10000</v>
      </c>
      <c r="DP12" s="38">
        <v>10000</v>
      </c>
      <c r="DQ12" s="38">
        <v>10000</v>
      </c>
      <c r="DR12" s="38">
        <v>10000</v>
      </c>
      <c r="DS12" s="38">
        <v>10000</v>
      </c>
      <c r="DT12" s="38">
        <v>10000</v>
      </c>
      <c r="DU12" s="38">
        <v>10000</v>
      </c>
      <c r="DV12" s="38">
        <v>10000</v>
      </c>
      <c r="DW12" s="38">
        <v>10000</v>
      </c>
      <c r="DX12" s="38">
        <v>10000</v>
      </c>
      <c r="DY12" s="38">
        <v>10000</v>
      </c>
      <c r="DZ12" s="38">
        <v>10000</v>
      </c>
      <c r="EA12" s="38">
        <v>10000</v>
      </c>
      <c r="EB12" s="38">
        <v>10000</v>
      </c>
      <c r="EC12" s="38">
        <v>10000</v>
      </c>
      <c r="ED12" s="38">
        <v>10000</v>
      </c>
      <c r="EE12" s="38">
        <v>10000</v>
      </c>
      <c r="EF12" s="38">
        <v>10000</v>
      </c>
      <c r="EG12" s="38">
        <v>10000</v>
      </c>
      <c r="EH12" s="38">
        <v>10000</v>
      </c>
      <c r="EI12" s="38">
        <v>10000</v>
      </c>
      <c r="EJ12" s="38">
        <v>10000</v>
      </c>
      <c r="EK12" s="38">
        <v>10000</v>
      </c>
      <c r="EL12" s="38">
        <v>10000</v>
      </c>
      <c r="EM12" s="38">
        <v>10000</v>
      </c>
      <c r="EN12" s="38">
        <v>10000</v>
      </c>
      <c r="EO12" s="38">
        <v>10000</v>
      </c>
      <c r="EP12" s="38">
        <v>10000</v>
      </c>
      <c r="EQ12" s="38">
        <v>10000</v>
      </c>
      <c r="ER12" s="38">
        <v>10000</v>
      </c>
      <c r="ES12" s="38">
        <v>10000</v>
      </c>
      <c r="ET12" s="38">
        <v>10000</v>
      </c>
      <c r="EU12" s="38">
        <v>10000</v>
      </c>
      <c r="EV12" s="38">
        <v>10000</v>
      </c>
      <c r="EW12" s="38">
        <v>10000</v>
      </c>
      <c r="EX12" s="38">
        <v>10000</v>
      </c>
      <c r="EY12" s="38">
        <v>10000</v>
      </c>
      <c r="EZ12" s="38">
        <v>10000</v>
      </c>
      <c r="FA12" s="38">
        <v>10000</v>
      </c>
      <c r="FB12" s="38">
        <v>10000</v>
      </c>
      <c r="FC12" s="38">
        <v>10000</v>
      </c>
      <c r="FD12" s="38">
        <v>10000</v>
      </c>
      <c r="FE12" s="38">
        <v>10000</v>
      </c>
      <c r="FF12" s="38">
        <v>-10000</v>
      </c>
      <c r="FG12" s="38">
        <v>-10000</v>
      </c>
      <c r="FH12" s="38">
        <v>-10000</v>
      </c>
      <c r="FI12" s="38">
        <v>-10000</v>
      </c>
      <c r="FJ12" s="38">
        <v>-10000</v>
      </c>
      <c r="FK12" s="38">
        <v>-10000</v>
      </c>
      <c r="FL12" s="38">
        <v>-10000</v>
      </c>
      <c r="FM12" s="38">
        <v>-10000</v>
      </c>
      <c r="FN12" s="38">
        <v>-10000</v>
      </c>
      <c r="FO12" s="38">
        <v>-10000</v>
      </c>
      <c r="FP12" s="38">
        <v>-10000</v>
      </c>
      <c r="FQ12" s="38">
        <v>-10000</v>
      </c>
      <c r="FR12" s="38">
        <v>-10000</v>
      </c>
      <c r="FS12" s="38">
        <v>-10000</v>
      </c>
      <c r="FT12" s="38">
        <v>-10000</v>
      </c>
      <c r="FU12" s="38">
        <v>-10000</v>
      </c>
      <c r="FV12" s="38">
        <v>-10000</v>
      </c>
      <c r="FW12" s="38">
        <v>-10000</v>
      </c>
      <c r="FX12" s="38">
        <v>-10000</v>
      </c>
      <c r="FY12" s="38">
        <v>-10000</v>
      </c>
      <c r="FZ12" s="38">
        <v>-10000</v>
      </c>
      <c r="GA12" s="38">
        <v>-10000</v>
      </c>
      <c r="GB12" s="38">
        <v>-10000</v>
      </c>
      <c r="GC12" s="38">
        <v>-10000</v>
      </c>
      <c r="GD12" s="38">
        <v>-10000</v>
      </c>
      <c r="GE12" s="38">
        <v>-10000</v>
      </c>
      <c r="GF12" s="38">
        <v>-10000</v>
      </c>
      <c r="GG12" s="38">
        <v>-10000</v>
      </c>
      <c r="GH12" s="38">
        <v>-10000</v>
      </c>
      <c r="GI12" s="38">
        <v>-10000</v>
      </c>
      <c r="GJ12" s="38">
        <v>-10000</v>
      </c>
      <c r="GK12" s="38">
        <v>-10000</v>
      </c>
      <c r="GL12" s="38">
        <v>-10000</v>
      </c>
      <c r="GM12" s="38">
        <v>-10000</v>
      </c>
      <c r="GN12" s="38">
        <v>-10000</v>
      </c>
      <c r="GO12" s="38">
        <v>-10000</v>
      </c>
      <c r="GP12" s="38">
        <v>-10000</v>
      </c>
      <c r="GQ12" s="38">
        <v>-10000</v>
      </c>
      <c r="GR12" s="38">
        <v>-10000</v>
      </c>
      <c r="GS12" s="38">
        <v>-10000</v>
      </c>
      <c r="GT12" s="38">
        <v>-10000</v>
      </c>
      <c r="GU12" s="38">
        <v>-10000</v>
      </c>
      <c r="GV12" s="38">
        <v>-10000</v>
      </c>
      <c r="GW12" s="38">
        <v>-10000</v>
      </c>
      <c r="GX12" s="38">
        <v>-10000</v>
      </c>
      <c r="GY12" s="38">
        <v>-10000</v>
      </c>
      <c r="GZ12" s="38">
        <v>-10000</v>
      </c>
      <c r="HA12" s="38">
        <v>-10000</v>
      </c>
      <c r="HB12" s="38">
        <v>-10000</v>
      </c>
      <c r="HC12" s="38">
        <v>-10000</v>
      </c>
      <c r="HD12" s="38">
        <v>-10000</v>
      </c>
      <c r="HE12" s="38">
        <v>-10000</v>
      </c>
      <c r="HF12" s="38">
        <v>-10000</v>
      </c>
      <c r="HG12" s="38">
        <v>10000</v>
      </c>
      <c r="HH12" s="38">
        <v>10000</v>
      </c>
      <c r="HI12" s="38">
        <v>10000</v>
      </c>
      <c r="HJ12" s="38">
        <v>10000</v>
      </c>
      <c r="HK12" s="38">
        <v>10000</v>
      </c>
      <c r="HL12" s="38">
        <v>10000</v>
      </c>
      <c r="HM12" s="38">
        <v>10000</v>
      </c>
      <c r="HN12" s="38">
        <v>10000</v>
      </c>
      <c r="HO12" s="38">
        <v>10000</v>
      </c>
      <c r="HP12" s="38">
        <v>10000</v>
      </c>
      <c r="HQ12" s="38">
        <v>10000</v>
      </c>
      <c r="HR12" s="38">
        <v>10000</v>
      </c>
      <c r="HS12" s="38">
        <v>10000</v>
      </c>
      <c r="HT12" s="38">
        <v>10000</v>
      </c>
      <c r="HU12" s="38">
        <v>10000</v>
      </c>
      <c r="HV12" s="38">
        <v>10000</v>
      </c>
      <c r="HW12" s="38">
        <v>10000</v>
      </c>
      <c r="HX12" s="38">
        <v>10000</v>
      </c>
      <c r="HY12" s="38">
        <v>10000</v>
      </c>
      <c r="HZ12" s="38">
        <v>10000</v>
      </c>
      <c r="IA12" s="38">
        <v>10000</v>
      </c>
      <c r="IB12" s="38">
        <v>10000</v>
      </c>
      <c r="IC12" s="38">
        <v>10000</v>
      </c>
      <c r="ID12" s="38">
        <v>10000</v>
      </c>
      <c r="IE12" s="38">
        <v>10000</v>
      </c>
      <c r="IF12" s="38">
        <v>10000</v>
      </c>
      <c r="IG12" s="38">
        <v>10000</v>
      </c>
      <c r="IH12" s="38">
        <v>10000</v>
      </c>
      <c r="II12" s="38">
        <v>10000</v>
      </c>
      <c r="IJ12" s="38">
        <v>10000</v>
      </c>
      <c r="IK12" s="38">
        <v>10000</v>
      </c>
      <c r="IL12" s="38">
        <v>10000</v>
      </c>
      <c r="IM12" s="38">
        <v>10000</v>
      </c>
      <c r="IN12" s="38">
        <v>10000</v>
      </c>
      <c r="IO12" s="38">
        <v>10000</v>
      </c>
      <c r="IP12" s="38">
        <v>10000</v>
      </c>
      <c r="IQ12" s="38">
        <v>10000</v>
      </c>
      <c r="IR12" s="38">
        <v>10000</v>
      </c>
      <c r="IS12" s="38">
        <v>10000</v>
      </c>
      <c r="IT12" s="38">
        <v>10000</v>
      </c>
      <c r="IU12" s="38">
        <v>10000</v>
      </c>
      <c r="IV12" s="38">
        <v>10000</v>
      </c>
      <c r="IW12" s="38">
        <v>10000</v>
      </c>
      <c r="IX12" s="38">
        <v>10000</v>
      </c>
      <c r="IY12" s="38">
        <v>10000</v>
      </c>
      <c r="IZ12" s="38">
        <v>10000</v>
      </c>
      <c r="JA12" s="38">
        <v>10000</v>
      </c>
      <c r="JB12" s="38">
        <v>10000</v>
      </c>
      <c r="JC12" s="38">
        <v>10000</v>
      </c>
      <c r="JD12" s="38">
        <v>10000</v>
      </c>
      <c r="JE12" s="38">
        <v>10000</v>
      </c>
      <c r="JF12" s="38">
        <v>10000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16"/>
  <dimension ref="A1:CK15"/>
  <sheetViews>
    <sheetView showGridLines="0" zoomScale="85" zoomScaleNormal="85" workbookViewId="0">
      <pane xSplit="2" ySplit="4" topLeftCell="I17" activePane="bottomRight" state="frozen"/>
      <selection activeCell="T20" sqref="T20"/>
      <selection pane="topRight" activeCell="T20" sqref="T20"/>
      <selection pane="bottomLeft" activeCell="T20" sqref="T20"/>
      <selection pane="bottomRight" activeCell="S34" sqref="S34"/>
    </sheetView>
  </sheetViews>
  <sheetFormatPr defaultRowHeight="12"/>
  <cols>
    <col min="1" max="1" width="9.140625" style="17"/>
    <col min="2" max="2" width="15.140625" style="17" bestFit="1" customWidth="1"/>
    <col min="3" max="16" width="9.140625" style="17"/>
    <col min="17" max="17" width="10.85546875" style="17" customWidth="1"/>
    <col min="18" max="29" width="9.140625" style="17"/>
    <col min="30" max="30" width="10" style="17" bestFit="1" customWidth="1"/>
    <col min="31" max="57" width="9.140625" style="17"/>
    <col min="58" max="58" width="10" style="17" bestFit="1" customWidth="1"/>
    <col min="59" max="276" width="9.140625" style="17"/>
    <col min="277" max="277" width="15.140625" style="17" bestFit="1" customWidth="1"/>
    <col min="278" max="532" width="9.140625" style="17"/>
    <col min="533" max="533" width="15.140625" style="17" bestFit="1" customWidth="1"/>
    <col min="534" max="788" width="9.140625" style="17"/>
    <col min="789" max="789" width="15.140625" style="17" bestFit="1" customWidth="1"/>
    <col min="790" max="1044" width="9.140625" style="17"/>
    <col min="1045" max="1045" width="15.140625" style="17" bestFit="1" customWidth="1"/>
    <col min="1046" max="1300" width="9.140625" style="17"/>
    <col min="1301" max="1301" width="15.140625" style="17" bestFit="1" customWidth="1"/>
    <col min="1302" max="1556" width="9.140625" style="17"/>
    <col min="1557" max="1557" width="15.140625" style="17" bestFit="1" customWidth="1"/>
    <col min="1558" max="1812" width="9.140625" style="17"/>
    <col min="1813" max="1813" width="15.140625" style="17" bestFit="1" customWidth="1"/>
    <col min="1814" max="2068" width="9.140625" style="17"/>
    <col min="2069" max="2069" width="15.140625" style="17" bestFit="1" customWidth="1"/>
    <col min="2070" max="2324" width="9.140625" style="17"/>
    <col min="2325" max="2325" width="15.140625" style="17" bestFit="1" customWidth="1"/>
    <col min="2326" max="2580" width="9.140625" style="17"/>
    <col min="2581" max="2581" width="15.140625" style="17" bestFit="1" customWidth="1"/>
    <col min="2582" max="2836" width="9.140625" style="17"/>
    <col min="2837" max="2837" width="15.140625" style="17" bestFit="1" customWidth="1"/>
    <col min="2838" max="3092" width="9.140625" style="17"/>
    <col min="3093" max="3093" width="15.140625" style="17" bestFit="1" customWidth="1"/>
    <col min="3094" max="3348" width="9.140625" style="17"/>
    <col min="3349" max="3349" width="15.140625" style="17" bestFit="1" customWidth="1"/>
    <col min="3350" max="3604" width="9.140625" style="17"/>
    <col min="3605" max="3605" width="15.140625" style="17" bestFit="1" customWidth="1"/>
    <col min="3606" max="3860" width="9.140625" style="17"/>
    <col min="3861" max="3861" width="15.140625" style="17" bestFit="1" customWidth="1"/>
    <col min="3862" max="4116" width="9.140625" style="17"/>
    <col min="4117" max="4117" width="15.140625" style="17" bestFit="1" customWidth="1"/>
    <col min="4118" max="4372" width="9.140625" style="17"/>
    <col min="4373" max="4373" width="15.140625" style="17" bestFit="1" customWidth="1"/>
    <col min="4374" max="4628" width="9.140625" style="17"/>
    <col min="4629" max="4629" width="15.140625" style="17" bestFit="1" customWidth="1"/>
    <col min="4630" max="4884" width="9.140625" style="17"/>
    <col min="4885" max="4885" width="15.140625" style="17" bestFit="1" customWidth="1"/>
    <col min="4886" max="5140" width="9.140625" style="17"/>
    <col min="5141" max="5141" width="15.140625" style="17" bestFit="1" customWidth="1"/>
    <col min="5142" max="5396" width="9.140625" style="17"/>
    <col min="5397" max="5397" width="15.140625" style="17" bestFit="1" customWidth="1"/>
    <col min="5398" max="5652" width="9.140625" style="17"/>
    <col min="5653" max="5653" width="15.140625" style="17" bestFit="1" customWidth="1"/>
    <col min="5654" max="5908" width="9.140625" style="17"/>
    <col min="5909" max="5909" width="15.140625" style="17" bestFit="1" customWidth="1"/>
    <col min="5910" max="6164" width="9.140625" style="17"/>
    <col min="6165" max="6165" width="15.140625" style="17" bestFit="1" customWidth="1"/>
    <col min="6166" max="6420" width="9.140625" style="17"/>
    <col min="6421" max="6421" width="15.140625" style="17" bestFit="1" customWidth="1"/>
    <col min="6422" max="6676" width="9.140625" style="17"/>
    <col min="6677" max="6677" width="15.140625" style="17" bestFit="1" customWidth="1"/>
    <col min="6678" max="6932" width="9.140625" style="17"/>
    <col min="6933" max="6933" width="15.140625" style="17" bestFit="1" customWidth="1"/>
    <col min="6934" max="7188" width="9.140625" style="17"/>
    <col min="7189" max="7189" width="15.140625" style="17" bestFit="1" customWidth="1"/>
    <col min="7190" max="7444" width="9.140625" style="17"/>
    <col min="7445" max="7445" width="15.140625" style="17" bestFit="1" customWidth="1"/>
    <col min="7446" max="7700" width="9.140625" style="17"/>
    <col min="7701" max="7701" width="15.140625" style="17" bestFit="1" customWidth="1"/>
    <col min="7702" max="7956" width="9.140625" style="17"/>
    <col min="7957" max="7957" width="15.140625" style="17" bestFit="1" customWidth="1"/>
    <col min="7958" max="8212" width="9.140625" style="17"/>
    <col min="8213" max="8213" width="15.140625" style="17" bestFit="1" customWidth="1"/>
    <col min="8214" max="8468" width="9.140625" style="17"/>
    <col min="8469" max="8469" width="15.140625" style="17" bestFit="1" customWidth="1"/>
    <col min="8470" max="8724" width="9.140625" style="17"/>
    <col min="8725" max="8725" width="15.140625" style="17" bestFit="1" customWidth="1"/>
    <col min="8726" max="8980" width="9.140625" style="17"/>
    <col min="8981" max="8981" width="15.140625" style="17" bestFit="1" customWidth="1"/>
    <col min="8982" max="9236" width="9.140625" style="17"/>
    <col min="9237" max="9237" width="15.140625" style="17" bestFit="1" customWidth="1"/>
    <col min="9238" max="9492" width="9.140625" style="17"/>
    <col min="9493" max="9493" width="15.140625" style="17" bestFit="1" customWidth="1"/>
    <col min="9494" max="9748" width="9.140625" style="17"/>
    <col min="9749" max="9749" width="15.140625" style="17" bestFit="1" customWidth="1"/>
    <col min="9750" max="10004" width="9.140625" style="17"/>
    <col min="10005" max="10005" width="15.140625" style="17" bestFit="1" customWidth="1"/>
    <col min="10006" max="10260" width="9.140625" style="17"/>
    <col min="10261" max="10261" width="15.140625" style="17" bestFit="1" customWidth="1"/>
    <col min="10262" max="10516" width="9.140625" style="17"/>
    <col min="10517" max="10517" width="15.140625" style="17" bestFit="1" customWidth="1"/>
    <col min="10518" max="10772" width="9.140625" style="17"/>
    <col min="10773" max="10773" width="15.140625" style="17" bestFit="1" customWidth="1"/>
    <col min="10774" max="11028" width="9.140625" style="17"/>
    <col min="11029" max="11029" width="15.140625" style="17" bestFit="1" customWidth="1"/>
    <col min="11030" max="11284" width="9.140625" style="17"/>
    <col min="11285" max="11285" width="15.140625" style="17" bestFit="1" customWidth="1"/>
    <col min="11286" max="11540" width="9.140625" style="17"/>
    <col min="11541" max="11541" width="15.140625" style="17" bestFit="1" customWidth="1"/>
    <col min="11542" max="11796" width="9.140625" style="17"/>
    <col min="11797" max="11797" width="15.140625" style="17" bestFit="1" customWidth="1"/>
    <col min="11798" max="12052" width="9.140625" style="17"/>
    <col min="12053" max="12053" width="15.140625" style="17" bestFit="1" customWidth="1"/>
    <col min="12054" max="12308" width="9.140625" style="17"/>
    <col min="12309" max="12309" width="15.140625" style="17" bestFit="1" customWidth="1"/>
    <col min="12310" max="12564" width="9.140625" style="17"/>
    <col min="12565" max="12565" width="15.140625" style="17" bestFit="1" customWidth="1"/>
    <col min="12566" max="12820" width="9.140625" style="17"/>
    <col min="12821" max="12821" width="15.140625" style="17" bestFit="1" customWidth="1"/>
    <col min="12822" max="13076" width="9.140625" style="17"/>
    <col min="13077" max="13077" width="15.140625" style="17" bestFit="1" customWidth="1"/>
    <col min="13078" max="13332" width="9.140625" style="17"/>
    <col min="13333" max="13333" width="15.140625" style="17" bestFit="1" customWidth="1"/>
    <col min="13334" max="13588" width="9.140625" style="17"/>
    <col min="13589" max="13589" width="15.140625" style="17" bestFit="1" customWidth="1"/>
    <col min="13590" max="13844" width="9.140625" style="17"/>
    <col min="13845" max="13845" width="15.140625" style="17" bestFit="1" customWidth="1"/>
    <col min="13846" max="14100" width="9.140625" style="17"/>
    <col min="14101" max="14101" width="15.140625" style="17" bestFit="1" customWidth="1"/>
    <col min="14102" max="14356" width="9.140625" style="17"/>
    <col min="14357" max="14357" width="15.140625" style="17" bestFit="1" customWidth="1"/>
    <col min="14358" max="14612" width="9.140625" style="17"/>
    <col min="14613" max="14613" width="15.140625" style="17" bestFit="1" customWidth="1"/>
    <col min="14614" max="14868" width="9.140625" style="17"/>
    <col min="14869" max="14869" width="15.140625" style="17" bestFit="1" customWidth="1"/>
    <col min="14870" max="15124" width="9.140625" style="17"/>
    <col min="15125" max="15125" width="15.140625" style="17" bestFit="1" customWidth="1"/>
    <col min="15126" max="15380" width="9.140625" style="17"/>
    <col min="15381" max="15381" width="15.140625" style="17" bestFit="1" customWidth="1"/>
    <col min="15382" max="15636" width="9.140625" style="17"/>
    <col min="15637" max="15637" width="15.140625" style="17" bestFit="1" customWidth="1"/>
    <col min="15638" max="15892" width="9.140625" style="17"/>
    <col min="15893" max="15893" width="15.140625" style="17" bestFit="1" customWidth="1"/>
    <col min="15894" max="16148" width="9.140625" style="17"/>
    <col min="16149" max="16149" width="15.140625" style="17" bestFit="1" customWidth="1"/>
    <col min="16150" max="16384" width="9.140625" style="17"/>
  </cols>
  <sheetData>
    <row r="1" spans="1:89">
      <c r="B1" s="31"/>
      <c r="C1" s="31" t="s">
        <v>15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 t="s">
        <v>150</v>
      </c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 t="s">
        <v>19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 t="s">
        <v>23</v>
      </c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 t="s">
        <v>21</v>
      </c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</row>
    <row r="2" spans="1:89">
      <c r="B2" s="31"/>
      <c r="C2" s="31">
        <v>2008</v>
      </c>
      <c r="D2" s="31">
        <v>2009</v>
      </c>
      <c r="E2" s="31">
        <v>2010</v>
      </c>
      <c r="F2" s="31">
        <v>2011</v>
      </c>
      <c r="G2" s="31">
        <v>2012</v>
      </c>
      <c r="H2" s="31">
        <v>2013</v>
      </c>
      <c r="I2" s="31">
        <v>2014</v>
      </c>
      <c r="J2" s="31">
        <v>2015</v>
      </c>
      <c r="K2" s="31">
        <v>2016</v>
      </c>
      <c r="L2" s="31">
        <v>2017</v>
      </c>
      <c r="M2" s="31">
        <v>2018</v>
      </c>
      <c r="N2" s="31">
        <v>2019</v>
      </c>
      <c r="O2" s="31"/>
      <c r="P2" s="31"/>
      <c r="Q2" s="31">
        <v>2008</v>
      </c>
      <c r="R2" s="31">
        <v>2009</v>
      </c>
      <c r="S2" s="31">
        <v>2010</v>
      </c>
      <c r="T2" s="31">
        <v>2011</v>
      </c>
      <c r="U2" s="31">
        <v>2012</v>
      </c>
      <c r="V2" s="31">
        <v>2013</v>
      </c>
      <c r="W2" s="31">
        <v>2014</v>
      </c>
      <c r="X2" s="31">
        <v>2015</v>
      </c>
      <c r="Y2" s="31">
        <v>2016</v>
      </c>
      <c r="Z2" s="31">
        <v>2017</v>
      </c>
      <c r="AA2" s="31">
        <v>2018</v>
      </c>
      <c r="AB2" s="31">
        <v>2019</v>
      </c>
      <c r="AC2" s="31"/>
      <c r="AD2" s="31">
        <v>2008</v>
      </c>
      <c r="AE2" s="31">
        <v>2009</v>
      </c>
      <c r="AF2" s="31">
        <v>2010</v>
      </c>
      <c r="AG2" s="31">
        <v>2011</v>
      </c>
      <c r="AH2" s="31">
        <v>2012</v>
      </c>
      <c r="AI2" s="31">
        <v>2013</v>
      </c>
      <c r="AJ2" s="31">
        <v>2014</v>
      </c>
      <c r="AK2" s="31">
        <v>2015</v>
      </c>
      <c r="AL2" s="31">
        <v>2016</v>
      </c>
      <c r="AM2" s="31">
        <v>2017</v>
      </c>
      <c r="AN2" s="31">
        <v>2018</v>
      </c>
      <c r="AO2" s="31">
        <v>2019</v>
      </c>
      <c r="AP2" s="31"/>
      <c r="AQ2" s="31"/>
      <c r="AR2" s="31">
        <v>2008</v>
      </c>
      <c r="AS2" s="31">
        <v>2009</v>
      </c>
      <c r="AT2" s="31">
        <v>2010</v>
      </c>
      <c r="AU2" s="31">
        <v>2011</v>
      </c>
      <c r="AV2" s="31">
        <v>2012</v>
      </c>
      <c r="AW2" s="31">
        <v>2013</v>
      </c>
      <c r="AX2" s="31">
        <v>2014</v>
      </c>
      <c r="AY2" s="31">
        <v>2015</v>
      </c>
      <c r="AZ2" s="31">
        <v>2016</v>
      </c>
      <c r="BA2" s="31">
        <v>2017</v>
      </c>
      <c r="BB2" s="31">
        <v>2018</v>
      </c>
      <c r="BC2" s="31">
        <v>2019</v>
      </c>
      <c r="BD2" s="31"/>
      <c r="BE2" s="31"/>
      <c r="BF2" s="31">
        <v>2008</v>
      </c>
      <c r="BG2" s="31">
        <v>2009</v>
      </c>
      <c r="BH2" s="31">
        <v>2010</v>
      </c>
      <c r="BI2" s="31">
        <v>2011</v>
      </c>
      <c r="BJ2" s="31">
        <v>2012</v>
      </c>
      <c r="BK2" s="31">
        <v>2013</v>
      </c>
      <c r="BL2" s="31">
        <v>2014</v>
      </c>
      <c r="BM2" s="31">
        <v>2015</v>
      </c>
      <c r="BN2" s="31">
        <v>2016</v>
      </c>
      <c r="BO2" s="31">
        <v>2017</v>
      </c>
      <c r="BP2" s="31">
        <v>2018</v>
      </c>
      <c r="BQ2" s="31">
        <v>2019</v>
      </c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</row>
    <row r="3" spans="1:89">
      <c r="B3" s="31"/>
      <c r="C3" s="31" t="s">
        <v>51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 t="s">
        <v>52</v>
      </c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 t="s">
        <v>53</v>
      </c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 t="s">
        <v>54</v>
      </c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 t="s">
        <v>70</v>
      </c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</row>
    <row r="4" spans="1:89">
      <c r="B4" s="31"/>
      <c r="C4" s="31">
        <v>2008</v>
      </c>
      <c r="D4" s="31">
        <v>2009</v>
      </c>
      <c r="E4" s="31">
        <v>2010</v>
      </c>
      <c r="F4" s="31">
        <v>2011</v>
      </c>
      <c r="G4" s="31">
        <v>2012</v>
      </c>
      <c r="H4" s="31">
        <v>2013</v>
      </c>
      <c r="I4" s="31">
        <v>2014</v>
      </c>
      <c r="J4" s="31">
        <v>2015</v>
      </c>
      <c r="K4" s="31">
        <v>2016</v>
      </c>
      <c r="L4" s="31">
        <v>2017</v>
      </c>
      <c r="M4" s="31">
        <v>2018</v>
      </c>
      <c r="N4" s="31">
        <v>2019</v>
      </c>
      <c r="O4" s="31"/>
      <c r="P4" s="31"/>
      <c r="Q4" s="31">
        <v>2008</v>
      </c>
      <c r="R4" s="31">
        <v>2009</v>
      </c>
      <c r="S4" s="31">
        <v>2010</v>
      </c>
      <c r="T4" s="31">
        <v>2011</v>
      </c>
      <c r="U4" s="31">
        <v>2012</v>
      </c>
      <c r="V4" s="31">
        <v>2013</v>
      </c>
      <c r="W4" s="31">
        <v>2014</v>
      </c>
      <c r="X4" s="31">
        <v>2015</v>
      </c>
      <c r="Y4" s="31">
        <v>2016</v>
      </c>
      <c r="Z4" s="31">
        <v>2017</v>
      </c>
      <c r="AA4" s="31">
        <v>2018</v>
      </c>
      <c r="AB4" s="31">
        <v>2019</v>
      </c>
      <c r="AC4" s="31"/>
      <c r="AD4" s="31">
        <v>2008</v>
      </c>
      <c r="AE4" s="31">
        <v>2009</v>
      </c>
      <c r="AF4" s="31">
        <v>2010</v>
      </c>
      <c r="AG4" s="31">
        <v>2011</v>
      </c>
      <c r="AH4" s="31">
        <v>2012</v>
      </c>
      <c r="AI4" s="31">
        <v>2013</v>
      </c>
      <c r="AJ4" s="31">
        <v>2014</v>
      </c>
      <c r="AK4" s="31">
        <v>2015</v>
      </c>
      <c r="AL4" s="31">
        <v>2016</v>
      </c>
      <c r="AM4" s="31">
        <v>2017</v>
      </c>
      <c r="AN4" s="31">
        <v>2018</v>
      </c>
      <c r="AO4" s="31">
        <v>2019</v>
      </c>
      <c r="AP4" s="31"/>
      <c r="AQ4" s="31"/>
      <c r="AR4" s="31">
        <v>2008</v>
      </c>
      <c r="AS4" s="31">
        <v>2009</v>
      </c>
      <c r="AT4" s="31">
        <v>2010</v>
      </c>
      <c r="AU4" s="31">
        <v>2011</v>
      </c>
      <c r="AV4" s="31">
        <v>2012</v>
      </c>
      <c r="AW4" s="31">
        <v>2013</v>
      </c>
      <c r="AX4" s="31">
        <v>2014</v>
      </c>
      <c r="AY4" s="31">
        <v>2015</v>
      </c>
      <c r="AZ4" s="31">
        <v>2016</v>
      </c>
      <c r="BA4" s="31">
        <v>2017</v>
      </c>
      <c r="BB4" s="31">
        <v>2018</v>
      </c>
      <c r="BC4" s="31">
        <v>2019</v>
      </c>
      <c r="BD4" s="31"/>
      <c r="BE4" s="31"/>
      <c r="BF4" s="31">
        <v>2008</v>
      </c>
      <c r="BG4" s="31">
        <v>2009</v>
      </c>
      <c r="BH4" s="31">
        <v>2010</v>
      </c>
      <c r="BI4" s="31">
        <v>2011</v>
      </c>
      <c r="BJ4" s="31">
        <v>2012</v>
      </c>
      <c r="BK4" s="31">
        <v>2013</v>
      </c>
      <c r="BL4" s="31">
        <v>2014</v>
      </c>
      <c r="BM4" s="31">
        <v>2015</v>
      </c>
      <c r="BN4" s="31">
        <v>2016</v>
      </c>
      <c r="BO4" s="31">
        <v>2017</v>
      </c>
      <c r="BP4" s="31">
        <v>2018</v>
      </c>
      <c r="BQ4" s="31">
        <v>2019</v>
      </c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</row>
    <row r="5" spans="1:89">
      <c r="A5" s="17" t="s">
        <v>176</v>
      </c>
      <c r="B5" s="31" t="s">
        <v>120</v>
      </c>
      <c r="C5" s="32">
        <v>-4.5810316053663138</v>
      </c>
      <c r="D5" s="32">
        <v>-3.5584948920669697</v>
      </c>
      <c r="E5" s="32">
        <v>-4.2506098338660907</v>
      </c>
      <c r="F5" s="32">
        <v>-4.6325938094855346</v>
      </c>
      <c r="G5" s="32">
        <v>-4.4900184029444716</v>
      </c>
      <c r="H5" s="32">
        <v>-3.9349512859891229</v>
      </c>
      <c r="I5" s="32">
        <v>-5.470515635769126</v>
      </c>
      <c r="J5" s="32">
        <v>-6.2013646728955383</v>
      </c>
      <c r="K5" s="32">
        <v>-4.4954869465029645</v>
      </c>
      <c r="L5" s="32">
        <v>-5.7425664546736961</v>
      </c>
      <c r="M5" s="32">
        <v>-5.2900368569347682</v>
      </c>
      <c r="N5" s="32">
        <v>-4.4172398258819214</v>
      </c>
      <c r="O5" s="32"/>
      <c r="P5" s="33"/>
      <c r="Q5" s="32">
        <v>-4.1406970681426225</v>
      </c>
      <c r="R5" s="32">
        <v>-6.127290898577078</v>
      </c>
      <c r="S5" s="32">
        <v>-6.8609708157506804</v>
      </c>
      <c r="T5" s="32">
        <v>-6.1418673601199014</v>
      </c>
      <c r="U5" s="32">
        <v>-6.1482586299684785</v>
      </c>
      <c r="V5" s="32">
        <v>-6.6700739676975314</v>
      </c>
      <c r="W5" s="32">
        <v>-6.9320174146328792</v>
      </c>
      <c r="X5" s="32">
        <v>-6.7085519898182442</v>
      </c>
      <c r="Y5" s="32">
        <v>-6.7913107921899698</v>
      </c>
      <c r="Z5" s="32">
        <v>-6.6453445036879373</v>
      </c>
      <c r="AA5" s="32">
        <v>-6.0521772446367272</v>
      </c>
      <c r="AB5" s="32">
        <v>-6.4381432941123933</v>
      </c>
      <c r="AC5" s="32"/>
      <c r="AD5" s="32">
        <v>-2.2220491994738287</v>
      </c>
      <c r="AE5" s="32">
        <v>-3.4210444971401142</v>
      </c>
      <c r="AF5" s="32">
        <v>-3.7675435799187666</v>
      </c>
      <c r="AG5" s="32">
        <v>-3.4767809192860528</v>
      </c>
      <c r="AH5" s="32">
        <v>-3.242092347666047</v>
      </c>
      <c r="AI5" s="32">
        <v>-3.4569029088424048</v>
      </c>
      <c r="AJ5" s="32">
        <v>-3.651289905953476</v>
      </c>
      <c r="AK5" s="32">
        <v>-3.6131557954197522</v>
      </c>
      <c r="AL5" s="32">
        <v>-4.2271240047221701</v>
      </c>
      <c r="AM5" s="32">
        <v>-3.6383252472152847</v>
      </c>
      <c r="AN5" s="32">
        <v>-3.6236374450302837</v>
      </c>
      <c r="AO5" s="32">
        <v>-3.4883113682285325</v>
      </c>
      <c r="AP5" s="32"/>
      <c r="AQ5" s="32"/>
      <c r="AR5" s="32">
        <v>-4.1281065567694073</v>
      </c>
      <c r="AS5" s="32">
        <v>-3.4261375603591513</v>
      </c>
      <c r="AT5" s="32">
        <v>-5.1009918065603257</v>
      </c>
      <c r="AU5" s="32">
        <v>-5.8850423185072467</v>
      </c>
      <c r="AV5" s="32">
        <v>-4.1784119234857116</v>
      </c>
      <c r="AW5" s="32">
        <v>-3.060895541633982</v>
      </c>
      <c r="AX5" s="32">
        <v>-3.1005719170628483</v>
      </c>
      <c r="AY5" s="32">
        <v>-4.6003640575872904</v>
      </c>
      <c r="AZ5" s="32">
        <v>-4.6922018716495071</v>
      </c>
      <c r="BA5" s="32">
        <v>-4.1339276630680386</v>
      </c>
      <c r="BB5" s="32">
        <v>-3.9092569730351765</v>
      </c>
      <c r="BC5" s="32">
        <v>-4.0818109373868063</v>
      </c>
      <c r="BD5" s="32"/>
      <c r="BE5" s="32"/>
      <c r="BF5" s="32">
        <v>-2.0514275813046674</v>
      </c>
      <c r="BG5" s="32">
        <v>-0.68267181199531357</v>
      </c>
      <c r="BH5" s="32">
        <v>-0.51668774701667219</v>
      </c>
      <c r="BI5" s="32">
        <v>-0.33851227533646439</v>
      </c>
      <c r="BJ5" s="32">
        <v>-0.96118488869063023</v>
      </c>
      <c r="BK5" s="32">
        <v>-1.9477988787003169</v>
      </c>
      <c r="BL5" s="32">
        <v>-1.2216953777024004</v>
      </c>
      <c r="BM5" s="32">
        <v>-2.404311463392399</v>
      </c>
      <c r="BN5" s="32">
        <v>-2.9663643088401148</v>
      </c>
      <c r="BO5" s="32">
        <v>-3.1279839934133129</v>
      </c>
      <c r="BP5" s="32">
        <v>-3.2978006023563191</v>
      </c>
      <c r="BQ5" s="32">
        <v>-3.0858244073764629</v>
      </c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</row>
    <row r="6" spans="1:89">
      <c r="A6" s="17" t="s">
        <v>177</v>
      </c>
      <c r="B6" s="31" t="s">
        <v>121</v>
      </c>
      <c r="C6" s="32">
        <f>C9-C8-C7-C5</f>
        <v>-2.8320263769246257</v>
      </c>
      <c r="D6" s="32">
        <f t="shared" ref="D6:K6" si="0">D9-D8-D7-D5</f>
        <v>-2.4007603096333434</v>
      </c>
      <c r="E6" s="32">
        <f t="shared" si="0"/>
        <v>-1.9876215525180179</v>
      </c>
      <c r="F6" s="32">
        <f t="shared" si="0"/>
        <v>-2.4052005183266916</v>
      </c>
      <c r="G6" s="32">
        <f t="shared" si="0"/>
        <v>-2.7022323571771478</v>
      </c>
      <c r="H6" s="32">
        <f t="shared" si="0"/>
        <v>-2.5182708167743595</v>
      </c>
      <c r="I6" s="32">
        <f t="shared" si="0"/>
        <v>-2.2946164152240263</v>
      </c>
      <c r="J6" s="32">
        <f t="shared" si="0"/>
        <v>-1.8936832858625916</v>
      </c>
      <c r="K6" s="32">
        <f t="shared" si="0"/>
        <v>-1.5127038882354054</v>
      </c>
      <c r="L6" s="32">
        <f t="shared" ref="L6:M6" si="1">L9-L8-L7-L5</f>
        <v>-1.2015036527413301</v>
      </c>
      <c r="M6" s="32">
        <f t="shared" si="1"/>
        <v>-0.97623058757752101</v>
      </c>
      <c r="N6" s="32">
        <f t="shared" ref="N6" si="2">N9-N8-N7-N5</f>
        <v>-0.82649946803339436</v>
      </c>
      <c r="O6" s="32"/>
      <c r="P6" s="32"/>
      <c r="Q6" s="32">
        <f t="shared" ref="Q6" si="3">Q9-Q8-Q7-Q5</f>
        <v>0.84225724942846858</v>
      </c>
      <c r="R6" s="32">
        <f t="shared" ref="R6" si="4">R9-R8-R7-R5</f>
        <v>0.55646732826825929</v>
      </c>
      <c r="S6" s="32">
        <f t="shared" ref="S6" si="5">S9-S8-S7-S5</f>
        <v>0.15305140298174891</v>
      </c>
      <c r="T6" s="32">
        <f t="shared" ref="T6" si="6">T9-T8-T7-T5</f>
        <v>0.14527651568804778</v>
      </c>
      <c r="U6" s="32">
        <f t="shared" ref="U6" si="7">U9-U8-U7-U5</f>
        <v>-0.29411855154916644</v>
      </c>
      <c r="V6" s="32">
        <f t="shared" ref="V6" si="8">V9-V8-V7-V5</f>
        <v>-0.288470884821729</v>
      </c>
      <c r="W6" s="32">
        <f t="shared" ref="W6" si="9">W9-W8-W7-W5</f>
        <v>-0.15536559387104365</v>
      </c>
      <c r="X6" s="32">
        <f t="shared" ref="X6" si="10">X9-X8-X7-X5</f>
        <v>2.5301047074101746E-2</v>
      </c>
      <c r="Y6" s="32">
        <f t="shared" ref="Y6:Z6" si="11">Y9-Y8-Y7-Y5</f>
        <v>0.26899460939987652</v>
      </c>
      <c r="Z6" s="32">
        <f t="shared" si="11"/>
        <v>0.45159784869025188</v>
      </c>
      <c r="AA6" s="32">
        <f t="shared" ref="AA6:AB6" si="12">AA9-AA8-AA7-AA5</f>
        <v>0.26155480962593813</v>
      </c>
      <c r="AB6" s="32">
        <f t="shared" si="12"/>
        <v>7.7742302797561891E-2</v>
      </c>
      <c r="AC6" s="32"/>
      <c r="AD6" s="32">
        <f t="shared" ref="AD6" si="13">AD9-AD8-AD7-AD5</f>
        <v>-0.88848091946109786</v>
      </c>
      <c r="AE6" s="32">
        <f t="shared" ref="AE6" si="14">AE9-AE8-AE7-AE5</f>
        <v>-0.99961960707871444</v>
      </c>
      <c r="AF6" s="32">
        <f t="shared" ref="AF6" si="15">AF9-AF8-AF7-AF5</f>
        <v>-0.92589294761408825</v>
      </c>
      <c r="AG6" s="32">
        <f t="shared" ref="AG6" si="16">AG9-AG8-AG7-AG5</f>
        <v>-1.2462222924235244</v>
      </c>
      <c r="AH6" s="32">
        <f t="shared" ref="AH6" si="17">AH9-AH8-AH7-AH5</f>
        <v>-1.4839398165213296</v>
      </c>
      <c r="AI6" s="32">
        <f t="shared" ref="AI6" si="18">AI9-AI8-AI7-AI5</f>
        <v>-1.17995762032491</v>
      </c>
      <c r="AJ6" s="32">
        <f t="shared" ref="AJ6" si="19">AJ9-AJ8-AJ7-AJ5</f>
        <v>-1.2331288673582623</v>
      </c>
      <c r="AK6" s="32">
        <f t="shared" ref="AK6:AM6" si="20">AK9-AK8-AK7-AK5</f>
        <v>-1.0202901136396898</v>
      </c>
      <c r="AL6" s="32">
        <f t="shared" ref="AL6:AN6" si="21">AL9-AL8-AL7-AL5</f>
        <v>-0.81443848839991784</v>
      </c>
      <c r="AM6" s="32">
        <f t="shared" si="20"/>
        <v>-0.72032699893416474</v>
      </c>
      <c r="AN6" s="32">
        <f t="shared" si="21"/>
        <v>-0.59534916980738695</v>
      </c>
      <c r="AO6" s="32">
        <f t="shared" ref="AO6" si="22">AO9-AO8-AO7-AO5</f>
        <v>-0.4624957638994811</v>
      </c>
      <c r="AP6" s="32"/>
      <c r="AQ6" s="32"/>
      <c r="AR6" s="32">
        <f t="shared" ref="AR6" si="23">AR9-AR8-AR7-AR5</f>
        <v>-0.56612822456318757</v>
      </c>
      <c r="AS6" s="32">
        <f t="shared" ref="AS6" si="24">AS9-AS8-AS7-AS5</f>
        <v>0.36851261008963165</v>
      </c>
      <c r="AT6" s="32">
        <f t="shared" ref="AT6" si="25">AT9-AT8-AT7-AT5</f>
        <v>0.44068885313842454</v>
      </c>
      <c r="AU6" s="32">
        <f t="shared" ref="AU6" si="26">AU9-AU8-AU7-AU5</f>
        <v>0.20798126345462009</v>
      </c>
      <c r="AV6" s="32">
        <f t="shared" ref="AV6" si="27">AV9-AV8-AV7-AV5</f>
        <v>0.13496285463426894</v>
      </c>
      <c r="AW6" s="32">
        <f t="shared" ref="AW6" si="28">AW9-AW8-AW7-AW5</f>
        <v>-0.11914228301866503</v>
      </c>
      <c r="AX6" s="32">
        <f t="shared" ref="AX6" si="29">AX9-AX8-AX7-AX5</f>
        <v>-0.39976504461792173</v>
      </c>
      <c r="AY6" s="32">
        <f t="shared" ref="AY6:BA6" si="30">AY9-AY8-AY7-AY5</f>
        <v>-0.31754747541608364</v>
      </c>
      <c r="AZ6" s="32">
        <f t="shared" ref="AZ6:BB6" si="31">AZ9-AZ8-AZ7-AZ5</f>
        <v>-0.28512735729752059</v>
      </c>
      <c r="BA6" s="32">
        <f t="shared" si="30"/>
        <v>-0.36459479346331847</v>
      </c>
      <c r="BB6" s="32">
        <f t="shared" si="31"/>
        <v>-6.8152236454743775E-2</v>
      </c>
      <c r="BC6" s="32">
        <f t="shared" ref="BC6" si="32">BC9-BC8-BC7-BC5</f>
        <v>-6.9354776850206079E-2</v>
      </c>
      <c r="BD6" s="32"/>
      <c r="BE6" s="32"/>
      <c r="BF6" s="32">
        <f t="shared" ref="BF6" si="33">BF9-BF8-BF7-BF5</f>
        <v>-1.1998040802070529</v>
      </c>
      <c r="BG6" s="32">
        <f t="shared" ref="BG6" si="34">BG9-BG8-BG7-BG5</f>
        <v>-1.1935575842618116</v>
      </c>
      <c r="BH6" s="32">
        <f t="shared" ref="BH6" si="35">BH9-BH8-BH7-BH5</f>
        <v>-1.3379845591417387</v>
      </c>
      <c r="BI6" s="32">
        <f t="shared" ref="BI6" si="36">BI9-BI8-BI7-BI5</f>
        <v>-1.6518306816664845</v>
      </c>
      <c r="BJ6" s="32">
        <f t="shared" ref="BJ6" si="37">BJ9-BJ8-BJ7-BJ5</f>
        <v>-1.6907389881185613</v>
      </c>
      <c r="BK6" s="32">
        <f t="shared" ref="BK6" si="38">BK9-BK8-BK7-BK5</f>
        <v>-1.2374179891561734</v>
      </c>
      <c r="BL6" s="32">
        <f t="shared" ref="BL6" si="39">BL9-BL8-BL7-BL5</f>
        <v>-1.2522178561807356</v>
      </c>
      <c r="BM6" s="32">
        <f t="shared" ref="BM6:BO6" si="40">BM9-BM8-BM7-BM5</f>
        <v>-1.1094612668888755</v>
      </c>
      <c r="BN6" s="32">
        <f t="shared" ref="BN6:BP6" si="41">BN9-BN8-BN7-BN5</f>
        <v>-0.8013482030819099</v>
      </c>
      <c r="BO6" s="32">
        <f t="shared" si="40"/>
        <v>-0.6752845328421011</v>
      </c>
      <c r="BP6" s="32">
        <f t="shared" si="41"/>
        <v>-0.68802998969666573</v>
      </c>
      <c r="BQ6" s="32">
        <f t="shared" ref="BQ6" si="42">BQ9-BQ8-BQ7-BQ5</f>
        <v>-0.62945122491799399</v>
      </c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</row>
    <row r="7" spans="1:89">
      <c r="A7" s="17" t="s">
        <v>145</v>
      </c>
      <c r="B7" s="31" t="s">
        <v>122</v>
      </c>
      <c r="C7" s="32">
        <v>0.15949611794211196</v>
      </c>
      <c r="D7" s="32">
        <v>0.48250419039102543</v>
      </c>
      <c r="E7" s="32">
        <v>0.7202517064803573</v>
      </c>
      <c r="F7" s="32">
        <v>0.99313275946230473</v>
      </c>
      <c r="G7" s="32">
        <v>1.6929708753400545</v>
      </c>
      <c r="H7" s="32">
        <v>2.2455193988688116</v>
      </c>
      <c r="I7" s="32">
        <v>2.198822756273966</v>
      </c>
      <c r="J7" s="32">
        <v>2.4469170637350155</v>
      </c>
      <c r="K7" s="32">
        <v>2.4309005957127283</v>
      </c>
      <c r="L7" s="32">
        <v>2.0709900623369664</v>
      </c>
      <c r="M7" s="32">
        <v>1.7813449470687335</v>
      </c>
      <c r="N7" s="32">
        <v>1.7617200390519629</v>
      </c>
      <c r="O7" s="32"/>
      <c r="P7" s="31"/>
      <c r="Q7" s="32">
        <v>-0.61463182868549249</v>
      </c>
      <c r="R7" s="32">
        <v>-0.41113335762251274</v>
      </c>
      <c r="S7" s="32">
        <v>-0.12829215657468807</v>
      </c>
      <c r="T7" s="32">
        <v>-5.5689331013751626E-2</v>
      </c>
      <c r="U7" s="32">
        <v>3.6288152533251329E-2</v>
      </c>
      <c r="V7" s="32">
        <v>0.31041975649294656</v>
      </c>
      <c r="W7" s="32">
        <v>0.51171800004181944</v>
      </c>
      <c r="X7" s="32">
        <v>0.63588785443582196</v>
      </c>
      <c r="Y7" s="32">
        <v>0.73011212335541609</v>
      </c>
      <c r="Z7" s="32">
        <v>0.72769736608271962</v>
      </c>
      <c r="AA7" s="32">
        <v>0.56365156309345932</v>
      </c>
      <c r="AB7" s="32">
        <v>0.28270334233852062</v>
      </c>
      <c r="AC7" s="31"/>
      <c r="AD7" s="32">
        <v>0.79581357800571251</v>
      </c>
      <c r="AE7" s="32">
        <v>0.75163874910658135</v>
      </c>
      <c r="AF7" s="32">
        <v>0.58389098124773431</v>
      </c>
      <c r="AG7" s="32">
        <v>0.48144053072184484</v>
      </c>
      <c r="AH7" s="32">
        <v>0.44013744145463168</v>
      </c>
      <c r="AI7" s="32">
        <v>0.45137693160038717</v>
      </c>
      <c r="AJ7" s="32">
        <v>0.33271568079442931</v>
      </c>
      <c r="AK7" s="32">
        <v>0.20199049494756613</v>
      </c>
      <c r="AL7" s="32">
        <v>-2.0510812897836014E-2</v>
      </c>
      <c r="AM7" s="32">
        <v>-0.40004141826759543</v>
      </c>
      <c r="AN7" s="32">
        <v>-0.51401819411488336</v>
      </c>
      <c r="AO7" s="32">
        <v>-0.57047406003653389</v>
      </c>
      <c r="AP7" s="32"/>
      <c r="AQ7" s="31"/>
      <c r="AR7" s="32">
        <v>1.9533087940500558</v>
      </c>
      <c r="AS7" s="32">
        <v>1.7157210724621854</v>
      </c>
      <c r="AT7" s="32">
        <v>1.683270101937711</v>
      </c>
      <c r="AU7" s="32">
        <v>1.6966671107714097</v>
      </c>
      <c r="AV7" s="32">
        <v>1.8756167109294088</v>
      </c>
      <c r="AW7" s="32">
        <v>1.9180967322508891</v>
      </c>
      <c r="AX7" s="32">
        <v>1.9037679396038798</v>
      </c>
      <c r="AY7" s="32">
        <v>1.8654190423179333</v>
      </c>
      <c r="AZ7" s="32">
        <v>1.8876886917577096</v>
      </c>
      <c r="BA7" s="32">
        <v>1.7810964342581879</v>
      </c>
      <c r="BB7" s="32">
        <v>1.5858243348174137</v>
      </c>
      <c r="BC7" s="32">
        <v>1.5011953311770496</v>
      </c>
      <c r="BD7" s="32"/>
      <c r="BE7" s="31"/>
      <c r="BF7" s="32">
        <v>0.71027746663155755</v>
      </c>
      <c r="BG7" s="32">
        <v>0.35579117014963996</v>
      </c>
      <c r="BH7" s="32">
        <v>0.33250366814029869</v>
      </c>
      <c r="BI7" s="32">
        <v>0.30877962646084389</v>
      </c>
      <c r="BJ7" s="32">
        <v>0.36176298609311042</v>
      </c>
      <c r="BK7" s="32">
        <v>1.0430759466185633</v>
      </c>
      <c r="BL7" s="32">
        <v>1.1978745738464824</v>
      </c>
      <c r="BM7" s="32">
        <v>1.6545759033105258</v>
      </c>
      <c r="BN7" s="32">
        <v>1.6723763020144253</v>
      </c>
      <c r="BO7" s="32">
        <v>1.5294555598337776</v>
      </c>
      <c r="BP7" s="32">
        <v>1.3894587155110911</v>
      </c>
      <c r="BQ7" s="32">
        <v>1.5641804731316833</v>
      </c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</row>
    <row r="8" spans="1:89">
      <c r="A8" s="17" t="s">
        <v>241</v>
      </c>
      <c r="B8" s="31" t="s">
        <v>123</v>
      </c>
      <c r="C8" s="32">
        <v>0.66080923488067367</v>
      </c>
      <c r="D8" s="32">
        <v>1.1040170539908838</v>
      </c>
      <c r="E8" s="32">
        <v>1.010180133224472</v>
      </c>
      <c r="F8" s="32">
        <v>1.2706257363708897</v>
      </c>
      <c r="G8" s="32">
        <v>1.2869059049447911</v>
      </c>
      <c r="H8" s="32">
        <v>1.3825742911942358</v>
      </c>
      <c r="I8" s="32">
        <v>1.249466110636019</v>
      </c>
      <c r="J8" s="32">
        <v>1.1431131933168295</v>
      </c>
      <c r="K8" s="32">
        <v>0.94962705524335689</v>
      </c>
      <c r="L8" s="32">
        <v>0.96240080068720413</v>
      </c>
      <c r="M8" s="32">
        <v>0.88280083277545229</v>
      </c>
      <c r="N8" s="32">
        <v>0.87223353402463899</v>
      </c>
      <c r="O8" s="32"/>
      <c r="P8" s="31"/>
      <c r="Q8" s="32">
        <v>0.23052550064943281</v>
      </c>
      <c r="R8" s="32">
        <v>0.47671414198473788</v>
      </c>
      <c r="S8" s="32">
        <v>0.53951094472672378</v>
      </c>
      <c r="T8" s="32">
        <v>0.53879427755804699</v>
      </c>
      <c r="U8" s="32">
        <v>0.59727838856000615</v>
      </c>
      <c r="V8" s="32">
        <v>0.6419731408521806</v>
      </c>
      <c r="W8" s="32">
        <v>0.57514416621837494</v>
      </c>
      <c r="X8" s="32">
        <v>0.53102710455760904</v>
      </c>
      <c r="Y8" s="32">
        <v>0.51324825221132964</v>
      </c>
      <c r="Z8" s="32">
        <v>0.4345991843731794</v>
      </c>
      <c r="AA8" s="32">
        <v>0.42097237125799042</v>
      </c>
      <c r="AB8" s="32">
        <v>0.4359552568711067</v>
      </c>
      <c r="AC8" s="31"/>
      <c r="AD8" s="32">
        <v>0.43762916944982871</v>
      </c>
      <c r="AE8" s="32">
        <v>0.83787376127852398</v>
      </c>
      <c r="AF8" s="32">
        <v>0.86366057236667171</v>
      </c>
      <c r="AG8" s="32">
        <v>1.0246406570841888</v>
      </c>
      <c r="AH8" s="32">
        <v>1.144151134046661</v>
      </c>
      <c r="AI8" s="32">
        <v>1.1454441594379148</v>
      </c>
      <c r="AJ8" s="32">
        <v>1.11551569585674</v>
      </c>
      <c r="AK8" s="32">
        <v>1.0089767874706888</v>
      </c>
      <c r="AL8" s="32">
        <v>0.91256727476387978</v>
      </c>
      <c r="AM8" s="32">
        <v>0.71861550027319798</v>
      </c>
      <c r="AN8" s="32">
        <v>0.69005787575704192</v>
      </c>
      <c r="AO8" s="32">
        <v>0.68346804947013995</v>
      </c>
      <c r="AP8" s="32"/>
      <c r="AQ8" s="31"/>
      <c r="AR8" s="32">
        <v>-0.20666252131301804</v>
      </c>
      <c r="AS8" s="32">
        <v>0.46649140735309025</v>
      </c>
      <c r="AT8" s="32">
        <v>0.2108853813021806</v>
      </c>
      <c r="AU8" s="32">
        <v>0.60683407078094653</v>
      </c>
      <c r="AV8" s="32">
        <v>0.5235417080072523</v>
      </c>
      <c r="AW8" s="32">
        <v>0.59356228710200831</v>
      </c>
      <c r="AX8" s="32">
        <v>0.61295558661488558</v>
      </c>
      <c r="AY8" s="32">
        <v>1.3396416590194513</v>
      </c>
      <c r="AZ8" s="32">
        <v>1.295472631598428E-2</v>
      </c>
      <c r="BA8" s="32">
        <v>0.57232628513158301</v>
      </c>
      <c r="BB8" s="32">
        <v>0.60018658071291708</v>
      </c>
      <c r="BC8" s="32">
        <v>0.59542833765868497</v>
      </c>
      <c r="BD8" s="32"/>
      <c r="BE8" s="31"/>
      <c r="BF8" s="32">
        <v>0.31284407049292384</v>
      </c>
      <c r="BG8" s="32">
        <v>0.24749648401655089</v>
      </c>
      <c r="BH8" s="32">
        <v>0.34318331615822772</v>
      </c>
      <c r="BI8" s="32">
        <v>0.40131491122680546</v>
      </c>
      <c r="BJ8" s="32">
        <v>0.54215469380127679</v>
      </c>
      <c r="BK8" s="32">
        <v>0.67732490012586899</v>
      </c>
      <c r="BL8" s="32">
        <v>0.8124951064504613</v>
      </c>
      <c r="BM8" s="32">
        <v>0.80780619145325205</v>
      </c>
      <c r="BN8" s="32">
        <v>0.76853691035225691</v>
      </c>
      <c r="BO8" s="32">
        <v>0.84021798695976568</v>
      </c>
      <c r="BP8" s="32">
        <v>0.75331215289816134</v>
      </c>
      <c r="BQ8" s="32">
        <v>0.72016599100732792</v>
      </c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</row>
    <row r="9" spans="1:89">
      <c r="A9" s="17" t="s">
        <v>192</v>
      </c>
      <c r="B9" s="31" t="s">
        <v>192</v>
      </c>
      <c r="C9" s="32">
        <v>-6.592752629468154</v>
      </c>
      <c r="D9" s="32">
        <v>-4.3727339573184043</v>
      </c>
      <c r="E9" s="32">
        <v>-4.5077995466792791</v>
      </c>
      <c r="F9" s="32">
        <v>-4.7740358319790319</v>
      </c>
      <c r="G9" s="32">
        <v>-4.2123739798367739</v>
      </c>
      <c r="H9" s="32">
        <v>-2.825128412700435</v>
      </c>
      <c r="I9" s="32">
        <v>-4.3168431840831669</v>
      </c>
      <c r="J9" s="32">
        <v>-4.5050177017062847</v>
      </c>
      <c r="K9" s="32">
        <v>-2.627663183782285</v>
      </c>
      <c r="L9" s="32">
        <v>-3.9106792443908551</v>
      </c>
      <c r="M9" s="32">
        <v>-3.6021216646681036</v>
      </c>
      <c r="N9" s="32">
        <v>-2.6097857208387136</v>
      </c>
      <c r="O9" s="32"/>
      <c r="P9" s="31"/>
      <c r="Q9" s="32">
        <v>-3.6825461467502136</v>
      </c>
      <c r="R9" s="32">
        <v>-5.5052427859465931</v>
      </c>
      <c r="S9" s="32">
        <v>-6.2967006246168964</v>
      </c>
      <c r="T9" s="32">
        <v>-5.5134858978875583</v>
      </c>
      <c r="U9" s="32">
        <v>-5.8088106404243867</v>
      </c>
      <c r="V9" s="32">
        <v>-6.0061519551741327</v>
      </c>
      <c r="W9" s="32">
        <v>-6.0005208422437288</v>
      </c>
      <c r="X9" s="32">
        <v>-5.5163359837507118</v>
      </c>
      <c r="Y9" s="32">
        <v>-5.2789558072233476</v>
      </c>
      <c r="Z9" s="32">
        <v>-5.0314501045417863</v>
      </c>
      <c r="AA9" s="32">
        <v>-4.8059985006593395</v>
      </c>
      <c r="AB9" s="32">
        <v>-5.6417423921052041</v>
      </c>
      <c r="AC9" s="31"/>
      <c r="AD9" s="32">
        <v>-1.8770873714793852</v>
      </c>
      <c r="AE9" s="32">
        <v>-2.8311515938337237</v>
      </c>
      <c r="AF9" s="32">
        <v>-3.2458849739184497</v>
      </c>
      <c r="AG9" s="32">
        <v>-3.2169220239035434</v>
      </c>
      <c r="AH9" s="32">
        <v>-3.1417435886860834</v>
      </c>
      <c r="AI9" s="32">
        <v>-3.0400394381290132</v>
      </c>
      <c r="AJ9" s="32">
        <v>-3.4361873966605687</v>
      </c>
      <c r="AK9" s="32">
        <v>-3.4224786266411873</v>
      </c>
      <c r="AL9" s="32">
        <v>-4.1495060312560446</v>
      </c>
      <c r="AM9" s="32">
        <v>-4.0400781641438472</v>
      </c>
      <c r="AN9" s="32">
        <v>-4.0429469331955117</v>
      </c>
      <c r="AO9" s="32">
        <v>-3.837813142694408</v>
      </c>
      <c r="AP9" s="32"/>
      <c r="AQ9" s="31"/>
      <c r="AR9" s="32">
        <v>-2.9475885085955569</v>
      </c>
      <c r="AS9" s="32">
        <v>-0.87541247045424408</v>
      </c>
      <c r="AT9" s="32">
        <v>-2.7661474701820099</v>
      </c>
      <c r="AU9" s="32">
        <v>-3.3735598735002705</v>
      </c>
      <c r="AV9" s="32">
        <v>-1.6442906499147818</v>
      </c>
      <c r="AW9" s="32">
        <v>-0.66837880529974969</v>
      </c>
      <c r="AX9" s="32">
        <v>-0.98361343546200464</v>
      </c>
      <c r="AY9" s="32">
        <v>-1.7128508316659896</v>
      </c>
      <c r="AZ9" s="32">
        <v>-3.0766858108733333</v>
      </c>
      <c r="BA9" s="32">
        <v>-2.1450997371415861</v>
      </c>
      <c r="BB9" s="32">
        <v>-1.7913982939595892</v>
      </c>
      <c r="BC9" s="32">
        <v>-2.0545420454012775</v>
      </c>
      <c r="BD9" s="32"/>
      <c r="BE9" s="31"/>
      <c r="BF9" s="32">
        <v>-2.2281101243872388</v>
      </c>
      <c r="BG9" s="32">
        <v>-1.2729417420909341</v>
      </c>
      <c r="BH9" s="32">
        <v>-1.1789853218598845</v>
      </c>
      <c r="BI9" s="32">
        <v>-1.2802484193152996</v>
      </c>
      <c r="BJ9" s="32">
        <v>-1.7480061969148044</v>
      </c>
      <c r="BK9" s="32">
        <v>-1.4648160211120578</v>
      </c>
      <c r="BL9" s="32">
        <v>-0.4635435535861922</v>
      </c>
      <c r="BM9" s="32">
        <v>-1.0513906355174967</v>
      </c>
      <c r="BN9" s="32">
        <v>-1.3267992995553424</v>
      </c>
      <c r="BO9" s="32">
        <v>-1.4335949794618708</v>
      </c>
      <c r="BP9" s="32">
        <v>-1.8430597236437325</v>
      </c>
      <c r="BQ9" s="32">
        <v>-1.4309291681554457</v>
      </c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</row>
    <row r="10" spans="1:89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</row>
    <row r="11" spans="1:89">
      <c r="B11" s="17" t="s">
        <v>129</v>
      </c>
      <c r="C11" s="19">
        <v>10000</v>
      </c>
      <c r="D11" s="19">
        <v>10000</v>
      </c>
      <c r="E11" s="19">
        <v>10000</v>
      </c>
      <c r="F11" s="19">
        <v>10000</v>
      </c>
      <c r="G11" s="19">
        <v>10000</v>
      </c>
      <c r="H11" s="19">
        <v>10000</v>
      </c>
      <c r="I11" s="19">
        <v>10000</v>
      </c>
      <c r="J11" s="19">
        <v>10000</v>
      </c>
      <c r="K11" s="19">
        <v>10000</v>
      </c>
      <c r="L11" s="19">
        <v>10000</v>
      </c>
      <c r="M11" s="19">
        <v>10000</v>
      </c>
      <c r="N11" s="19">
        <v>10000</v>
      </c>
      <c r="O11" s="19">
        <v>10000</v>
      </c>
      <c r="P11" s="19">
        <v>-10000</v>
      </c>
      <c r="Q11" s="19">
        <v>-10000</v>
      </c>
      <c r="R11" s="19">
        <v>-10000</v>
      </c>
      <c r="S11" s="19">
        <v>-10000</v>
      </c>
      <c r="T11" s="19">
        <v>-10000</v>
      </c>
      <c r="U11" s="19">
        <v>-10000</v>
      </c>
      <c r="V11" s="19">
        <v>-10000</v>
      </c>
      <c r="W11" s="19">
        <v>-10000</v>
      </c>
      <c r="X11" s="19">
        <v>-10000</v>
      </c>
      <c r="Y11" s="19">
        <v>-10000</v>
      </c>
      <c r="Z11" s="19">
        <v>-10000</v>
      </c>
      <c r="AA11" s="19">
        <v>-10000</v>
      </c>
      <c r="AB11" s="19">
        <v>-10000</v>
      </c>
      <c r="AC11" s="19">
        <v>10000</v>
      </c>
      <c r="AD11" s="17">
        <v>10000</v>
      </c>
      <c r="AE11" s="17">
        <v>10000</v>
      </c>
      <c r="AF11" s="17">
        <v>10000</v>
      </c>
      <c r="AG11" s="17">
        <v>10000</v>
      </c>
      <c r="AH11" s="17">
        <v>10000</v>
      </c>
      <c r="AI11" s="17">
        <v>10000</v>
      </c>
      <c r="AJ11" s="17">
        <v>10000</v>
      </c>
      <c r="AK11" s="17">
        <v>10000</v>
      </c>
      <c r="AL11" s="17">
        <v>10000</v>
      </c>
      <c r="AM11" s="17">
        <v>10000</v>
      </c>
      <c r="AN11" s="17">
        <v>10000</v>
      </c>
      <c r="AO11" s="17">
        <v>10000</v>
      </c>
      <c r="AP11" s="17">
        <v>10000</v>
      </c>
      <c r="AQ11" s="17">
        <v>-10000</v>
      </c>
      <c r="AR11" s="17">
        <v>-10000</v>
      </c>
      <c r="AS11" s="17">
        <v>-10000</v>
      </c>
      <c r="AT11" s="17">
        <v>-10000</v>
      </c>
      <c r="AU11" s="17">
        <v>-10000</v>
      </c>
      <c r="AV11" s="17">
        <v>-10000</v>
      </c>
      <c r="AW11" s="17">
        <v>-10000</v>
      </c>
      <c r="AX11" s="17">
        <v>-10000</v>
      </c>
      <c r="AY11" s="17">
        <v>-10000</v>
      </c>
      <c r="AZ11" s="17">
        <v>-10000</v>
      </c>
      <c r="BA11" s="17">
        <v>-10000</v>
      </c>
      <c r="BB11" s="17">
        <v>-10000</v>
      </c>
      <c r="BC11" s="17">
        <v>-10000</v>
      </c>
      <c r="BD11" s="17">
        <v>-10000</v>
      </c>
      <c r="BE11" s="17">
        <v>10000</v>
      </c>
      <c r="BF11" s="17">
        <v>10000</v>
      </c>
      <c r="BG11" s="17">
        <v>10000</v>
      </c>
      <c r="BH11" s="17">
        <v>10000</v>
      </c>
      <c r="BI11" s="17">
        <v>10000</v>
      </c>
      <c r="BJ11" s="17">
        <v>10000</v>
      </c>
      <c r="BK11" s="17">
        <v>10000</v>
      </c>
      <c r="BL11" s="17">
        <v>10000</v>
      </c>
      <c r="BM11" s="17">
        <v>10000</v>
      </c>
      <c r="BN11" s="17">
        <v>10000</v>
      </c>
      <c r="BO11" s="17">
        <v>10000</v>
      </c>
      <c r="BP11" s="17">
        <v>10000</v>
      </c>
      <c r="BQ11" s="17">
        <v>10000</v>
      </c>
    </row>
    <row r="12" spans="1:89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89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89"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89"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unka18"/>
  <dimension ref="A1:BW13"/>
  <sheetViews>
    <sheetView showGridLines="0" zoomScale="80" zoomScaleNormal="80" workbookViewId="0">
      <pane xSplit="2" ySplit="4" topLeftCell="C11" activePane="bottomRight" state="frozen"/>
      <selection activeCell="T20" sqref="T20"/>
      <selection pane="topRight" activeCell="T20" sqref="T20"/>
      <selection pane="bottomLeft" activeCell="T20" sqref="T20"/>
      <selection pane="bottomRight" activeCell="T20" sqref="T20"/>
    </sheetView>
  </sheetViews>
  <sheetFormatPr defaultColWidth="9.140625" defaultRowHeight="12"/>
  <cols>
    <col min="1" max="1" width="24.5703125" style="55" bestFit="1" customWidth="1"/>
    <col min="2" max="2" width="24.42578125" style="55" bestFit="1" customWidth="1"/>
    <col min="3" max="33" width="9.140625" style="55"/>
    <col min="34" max="34" width="9.140625" style="46"/>
    <col min="35" max="16384" width="9.140625" style="55"/>
  </cols>
  <sheetData>
    <row r="1" spans="1:75">
      <c r="C1" s="55" t="s">
        <v>15</v>
      </c>
      <c r="R1" s="55" t="s">
        <v>150</v>
      </c>
      <c r="AG1" s="55" t="s">
        <v>19</v>
      </c>
      <c r="AH1" s="55"/>
      <c r="AV1" s="55" t="s">
        <v>23</v>
      </c>
      <c r="BK1" s="55" t="s">
        <v>21</v>
      </c>
    </row>
    <row r="2" spans="1:75">
      <c r="C2" s="55">
        <v>2008</v>
      </c>
      <c r="D2" s="55">
        <v>2009</v>
      </c>
      <c r="E2" s="55">
        <v>2010</v>
      </c>
      <c r="F2" s="55">
        <v>2011</v>
      </c>
      <c r="G2" s="55">
        <v>2012</v>
      </c>
      <c r="H2" s="55">
        <v>2013</v>
      </c>
      <c r="I2" s="55">
        <v>2014</v>
      </c>
      <c r="J2" s="55">
        <v>2015</v>
      </c>
      <c r="K2" s="55">
        <v>2016</v>
      </c>
      <c r="L2" s="55">
        <v>2017</v>
      </c>
      <c r="M2" s="55">
        <v>2018</v>
      </c>
      <c r="N2" s="55">
        <v>2019</v>
      </c>
      <c r="O2" s="55">
        <v>2020</v>
      </c>
      <c r="R2" s="55">
        <v>2008</v>
      </c>
      <c r="S2" s="55">
        <v>2009</v>
      </c>
      <c r="T2" s="55">
        <v>2010</v>
      </c>
      <c r="U2" s="55">
        <v>2011</v>
      </c>
      <c r="V2" s="55">
        <v>2012</v>
      </c>
      <c r="W2" s="55">
        <v>2013</v>
      </c>
      <c r="X2" s="55">
        <v>2014</v>
      </c>
      <c r="Y2" s="55">
        <v>2015</v>
      </c>
      <c r="Z2" s="55">
        <v>2016</v>
      </c>
      <c r="AA2" s="55">
        <v>2017</v>
      </c>
      <c r="AB2" s="55">
        <v>2018</v>
      </c>
      <c r="AC2" s="55">
        <v>2019</v>
      </c>
      <c r="AD2" s="55" t="s">
        <v>185</v>
      </c>
      <c r="AG2" s="55">
        <v>2008</v>
      </c>
      <c r="AH2" s="55">
        <v>2009</v>
      </c>
      <c r="AI2" s="55">
        <v>2010</v>
      </c>
      <c r="AJ2" s="55">
        <v>2011</v>
      </c>
      <c r="AK2" s="55">
        <v>2012</v>
      </c>
      <c r="AL2" s="55">
        <v>2013</v>
      </c>
      <c r="AM2" s="55">
        <v>2014</v>
      </c>
      <c r="AN2" s="55">
        <v>2015</v>
      </c>
      <c r="AO2" s="55">
        <v>2016</v>
      </c>
      <c r="AP2" s="55">
        <v>2017</v>
      </c>
      <c r="AQ2" s="55">
        <v>2018</v>
      </c>
      <c r="AR2" s="55">
        <v>2019</v>
      </c>
      <c r="AS2" s="55" t="s">
        <v>185</v>
      </c>
      <c r="AV2" s="55">
        <v>2008</v>
      </c>
      <c r="AW2" s="55">
        <v>2009</v>
      </c>
      <c r="AX2" s="55">
        <v>2010</v>
      </c>
      <c r="AY2" s="55">
        <v>2011</v>
      </c>
      <c r="AZ2" s="55">
        <v>2012</v>
      </c>
      <c r="BA2" s="55">
        <v>2013</v>
      </c>
      <c r="BB2" s="55">
        <v>2014</v>
      </c>
      <c r="BC2" s="55">
        <v>2015</v>
      </c>
      <c r="BD2" s="55">
        <v>2016</v>
      </c>
      <c r="BE2" s="55">
        <v>2017</v>
      </c>
      <c r="BF2" s="55">
        <v>2018</v>
      </c>
      <c r="BG2" s="55">
        <v>2019</v>
      </c>
      <c r="BH2" s="55" t="s">
        <v>185</v>
      </c>
      <c r="BK2" s="55">
        <v>2008</v>
      </c>
      <c r="BL2" s="55">
        <v>2009</v>
      </c>
      <c r="BM2" s="55">
        <v>2010</v>
      </c>
      <c r="BN2" s="55">
        <v>2011</v>
      </c>
      <c r="BO2" s="55">
        <v>2012</v>
      </c>
      <c r="BP2" s="55">
        <v>2013</v>
      </c>
      <c r="BQ2" s="55">
        <v>2014</v>
      </c>
      <c r="BR2" s="55">
        <v>2015</v>
      </c>
      <c r="BS2" s="55">
        <v>2016</v>
      </c>
      <c r="BT2" s="55">
        <v>2017</v>
      </c>
      <c r="BU2" s="55">
        <v>2018</v>
      </c>
      <c r="BV2" s="55">
        <v>2019</v>
      </c>
      <c r="BW2" s="55" t="s">
        <v>185</v>
      </c>
    </row>
    <row r="3" spans="1:75">
      <c r="C3" s="55" t="s">
        <v>51</v>
      </c>
      <c r="R3" s="55" t="s">
        <v>52</v>
      </c>
      <c r="AG3" s="55" t="s">
        <v>53</v>
      </c>
      <c r="AH3" s="55"/>
      <c r="AV3" s="55" t="s">
        <v>54</v>
      </c>
      <c r="BK3" s="55" t="s">
        <v>70</v>
      </c>
    </row>
    <row r="4" spans="1:75">
      <c r="C4" s="55">
        <v>2008</v>
      </c>
      <c r="D4" s="55">
        <v>2009</v>
      </c>
      <c r="E4" s="55">
        <v>2010</v>
      </c>
      <c r="F4" s="55">
        <v>2011</v>
      </c>
      <c r="G4" s="55">
        <v>2012</v>
      </c>
      <c r="H4" s="55">
        <v>2013</v>
      </c>
      <c r="I4" s="55">
        <v>2014</v>
      </c>
      <c r="J4" s="55">
        <v>2015</v>
      </c>
      <c r="K4" s="55">
        <v>2016</v>
      </c>
      <c r="L4" s="55">
        <v>2017</v>
      </c>
      <c r="M4" s="55">
        <v>2018</v>
      </c>
      <c r="N4" s="55">
        <v>2019</v>
      </c>
      <c r="O4" s="55">
        <v>2020</v>
      </c>
      <c r="R4" s="55">
        <v>2008</v>
      </c>
      <c r="S4" s="55">
        <v>2009</v>
      </c>
      <c r="T4" s="55">
        <v>2010</v>
      </c>
      <c r="U4" s="55">
        <v>2011</v>
      </c>
      <c r="V4" s="55">
        <v>2012</v>
      </c>
      <c r="W4" s="55">
        <v>2013</v>
      </c>
      <c r="X4" s="55">
        <v>2014</v>
      </c>
      <c r="Y4" s="55">
        <v>2015</v>
      </c>
      <c r="Z4" s="55">
        <v>2016</v>
      </c>
      <c r="AA4" s="55">
        <v>2017</v>
      </c>
      <c r="AB4" s="55">
        <v>2018</v>
      </c>
      <c r="AC4" s="55">
        <v>2019</v>
      </c>
      <c r="AD4" s="55" t="s">
        <v>188</v>
      </c>
      <c r="AG4" s="55">
        <v>2008</v>
      </c>
      <c r="AH4" s="55">
        <v>2009</v>
      </c>
      <c r="AI4" s="55">
        <v>2010</v>
      </c>
      <c r="AJ4" s="55">
        <v>2011</v>
      </c>
      <c r="AK4" s="55">
        <v>2012</v>
      </c>
      <c r="AL4" s="55">
        <v>2013</v>
      </c>
      <c r="AM4" s="55">
        <v>2014</v>
      </c>
      <c r="AN4" s="55">
        <v>2015</v>
      </c>
      <c r="AO4" s="55">
        <v>2016</v>
      </c>
      <c r="AP4" s="55">
        <v>2017</v>
      </c>
      <c r="AQ4" s="55">
        <v>2018</v>
      </c>
      <c r="AR4" s="55">
        <v>2019</v>
      </c>
      <c r="AS4" s="55" t="s">
        <v>188</v>
      </c>
      <c r="AV4" s="55">
        <v>2008</v>
      </c>
      <c r="AW4" s="55">
        <v>2009</v>
      </c>
      <c r="AX4" s="55">
        <v>2010</v>
      </c>
      <c r="AY4" s="55">
        <v>2011</v>
      </c>
      <c r="AZ4" s="55">
        <v>2012</v>
      </c>
      <c r="BA4" s="55">
        <v>2013</v>
      </c>
      <c r="BB4" s="55">
        <v>2014</v>
      </c>
      <c r="BC4" s="55">
        <v>2015</v>
      </c>
      <c r="BD4" s="55">
        <v>2016</v>
      </c>
      <c r="BE4" s="55">
        <v>2017</v>
      </c>
      <c r="BF4" s="55">
        <v>2018</v>
      </c>
      <c r="BG4" s="55">
        <v>2019</v>
      </c>
      <c r="BH4" s="55" t="s">
        <v>188</v>
      </c>
      <c r="BK4" s="55">
        <v>2008</v>
      </c>
      <c r="BL4" s="55">
        <v>2009</v>
      </c>
      <c r="BM4" s="55">
        <v>2010</v>
      </c>
      <c r="BN4" s="55">
        <v>2011</v>
      </c>
      <c r="BO4" s="55">
        <v>2012</v>
      </c>
      <c r="BP4" s="55">
        <v>2013</v>
      </c>
      <c r="BQ4" s="55">
        <v>2014</v>
      </c>
      <c r="BR4" s="55">
        <v>2015</v>
      </c>
      <c r="BS4" s="55">
        <v>2016</v>
      </c>
      <c r="BT4" s="55">
        <v>2017</v>
      </c>
      <c r="BU4" s="55">
        <v>2018</v>
      </c>
      <c r="BV4" s="55">
        <v>2019</v>
      </c>
      <c r="BW4" s="55" t="s">
        <v>188</v>
      </c>
    </row>
    <row r="5" spans="1:75">
      <c r="A5" s="55" t="s">
        <v>90</v>
      </c>
      <c r="B5" s="55" t="s">
        <v>91</v>
      </c>
      <c r="C5" s="69">
        <v>101.26163638859899</v>
      </c>
      <c r="D5" s="69">
        <v>112.99780555192697</v>
      </c>
      <c r="E5" s="69">
        <v>109.0032665623407</v>
      </c>
      <c r="F5" s="69">
        <v>102.9428937110433</v>
      </c>
      <c r="G5" s="69">
        <v>99.001924449603777</v>
      </c>
      <c r="H5" s="69">
        <v>90.833166028788554</v>
      </c>
      <c r="I5" s="69">
        <v>81.052119526361395</v>
      </c>
      <c r="J5" s="69">
        <v>67.599984450309634</v>
      </c>
      <c r="K5" s="69">
        <v>68.748415327467526</v>
      </c>
      <c r="L5" s="69">
        <v>61.182042090920902</v>
      </c>
      <c r="M5" s="69">
        <v>55.550094792968864</v>
      </c>
      <c r="N5" s="69">
        <v>50.862779647013966</v>
      </c>
      <c r="O5" s="69">
        <v>48.604347472404314</v>
      </c>
      <c r="P5" s="69"/>
      <c r="Q5" s="69"/>
      <c r="R5" s="69">
        <v>35.216595861524269</v>
      </c>
      <c r="S5" s="69">
        <v>43.573851918455212</v>
      </c>
      <c r="T5" s="69">
        <v>46.056820887432188</v>
      </c>
      <c r="U5" s="69">
        <v>42.786899932325348</v>
      </c>
      <c r="V5" s="69">
        <v>45.58536172830015</v>
      </c>
      <c r="W5" s="69">
        <v>38.75907350677123</v>
      </c>
      <c r="X5" s="69">
        <v>36.029610705272361</v>
      </c>
      <c r="Y5" s="69">
        <v>33.23991408259819</v>
      </c>
      <c r="Z5" s="69">
        <v>27.204017166511214</v>
      </c>
      <c r="AA5" s="69">
        <v>25.683436449978341</v>
      </c>
      <c r="AB5" s="69">
        <v>24.330619314940723</v>
      </c>
      <c r="AC5" s="69">
        <v>20.504320257206011</v>
      </c>
      <c r="AD5" s="69">
        <v>11.134889174431295</v>
      </c>
      <c r="AE5" s="69"/>
      <c r="AF5" s="69"/>
      <c r="AG5" s="69">
        <v>47.0126939505328</v>
      </c>
      <c r="AH5" s="69">
        <v>60.461310002567494</v>
      </c>
      <c r="AI5" s="69">
        <v>65.332646402767153</v>
      </c>
      <c r="AJ5" s="69">
        <v>57.747117359027008</v>
      </c>
      <c r="AK5" s="69">
        <v>67.366959919782857</v>
      </c>
      <c r="AL5" s="69">
        <v>70.113662461921137</v>
      </c>
      <c r="AM5" s="69">
        <v>67.989264680495637</v>
      </c>
      <c r="AN5" s="69">
        <v>60.901353835775105</v>
      </c>
      <c r="AO5" s="69">
        <v>60.839191948897174</v>
      </c>
      <c r="AP5" s="69">
        <v>62.349896218999945</v>
      </c>
      <c r="AQ5" s="69">
        <v>55.372353855829445</v>
      </c>
      <c r="AR5" s="69">
        <v>49.916668106878234</v>
      </c>
      <c r="AS5" s="69">
        <v>43.123828643093319</v>
      </c>
      <c r="AT5" s="69"/>
      <c r="AU5" s="69"/>
      <c r="AV5" s="69">
        <v>58.013921731486981</v>
      </c>
      <c r="AW5" s="69">
        <v>66.393272538633752</v>
      </c>
      <c r="AX5" s="69">
        <v>61.393456687105051</v>
      </c>
      <c r="AY5" s="69">
        <v>63.828089391272648</v>
      </c>
      <c r="AZ5" s="69">
        <v>60.49393958339563</v>
      </c>
      <c r="BA5" s="69">
        <v>62.073129452724551</v>
      </c>
      <c r="BB5" s="69">
        <v>63.442411019826984</v>
      </c>
      <c r="BC5" s="69">
        <v>63.918307683821496</v>
      </c>
      <c r="BD5" s="69">
        <v>66.765945108973924</v>
      </c>
      <c r="BE5" s="69">
        <v>68.266293791005083</v>
      </c>
      <c r="BF5" s="69">
        <v>69.523995732105845</v>
      </c>
      <c r="BG5" s="69">
        <v>66.293791522310713</v>
      </c>
      <c r="BH5" s="69">
        <v>66.769480430480101</v>
      </c>
      <c r="BI5" s="69"/>
      <c r="BJ5" s="69"/>
      <c r="BK5" s="69">
        <v>46.694126362809065</v>
      </c>
      <c r="BL5" s="69">
        <v>59.634832873986042</v>
      </c>
      <c r="BM5" s="69">
        <v>63.294607654438465</v>
      </c>
      <c r="BN5" s="69">
        <v>64.840535915826251</v>
      </c>
      <c r="BO5" s="69">
        <v>68.046856633049799</v>
      </c>
      <c r="BP5" s="69">
        <v>62.538903086079515</v>
      </c>
      <c r="BQ5" s="69">
        <v>56.472888740257687</v>
      </c>
      <c r="BR5" s="69">
        <v>53.776339402234662</v>
      </c>
      <c r="BS5" s="69">
        <v>48.711656946762204</v>
      </c>
      <c r="BT5" s="69">
        <v>46.530459433133778</v>
      </c>
      <c r="BU5" s="69">
        <v>43.672055664413492</v>
      </c>
      <c r="BV5" s="69">
        <v>43.199437263978183</v>
      </c>
      <c r="BW5" s="69">
        <v>45.172431080230204</v>
      </c>
    </row>
    <row r="6" spans="1:75">
      <c r="A6" s="55" t="s">
        <v>58</v>
      </c>
      <c r="B6" s="55" t="s">
        <v>92</v>
      </c>
      <c r="C6" s="69">
        <v>52.55885517543004</v>
      </c>
      <c r="D6" s="69">
        <v>54.102095392853109</v>
      </c>
      <c r="E6" s="69">
        <v>53.66546875530171</v>
      </c>
      <c r="F6" s="69">
        <v>50.839643160894454</v>
      </c>
      <c r="G6" s="69">
        <v>45.12955191058898</v>
      </c>
      <c r="H6" s="69">
        <v>36.54863929664856</v>
      </c>
      <c r="I6" s="69">
        <v>33.166907411896041</v>
      </c>
      <c r="J6" s="69">
        <v>24.45158798408152</v>
      </c>
      <c r="K6" s="69">
        <v>18.813594026923138</v>
      </c>
      <c r="L6" s="69">
        <v>13.598293067992918</v>
      </c>
      <c r="M6" s="69">
        <v>8.8327972546477902</v>
      </c>
      <c r="N6" s="69">
        <v>8.1131769977340049</v>
      </c>
      <c r="O6" s="69">
        <v>7.999105501552159</v>
      </c>
      <c r="P6" s="69"/>
      <c r="Q6" s="69"/>
      <c r="R6" s="69">
        <v>-9.5102258668616511</v>
      </c>
      <c r="S6" s="69">
        <v>-7.7587883933376345</v>
      </c>
      <c r="T6" s="69">
        <v>-6.3599601825725296</v>
      </c>
      <c r="U6" s="69">
        <v>-5.4982318637403127</v>
      </c>
      <c r="V6" s="69">
        <v>-7.0542938417775041</v>
      </c>
      <c r="W6" s="69">
        <v>-8.9041555485179806</v>
      </c>
      <c r="X6" s="69">
        <v>-11.814818405373673</v>
      </c>
      <c r="Y6" s="69">
        <v>-13.11838648912291</v>
      </c>
      <c r="Z6" s="69">
        <v>-18.821450812535048</v>
      </c>
      <c r="AA6" s="69">
        <v>-16.705257068740025</v>
      </c>
      <c r="AB6" s="69">
        <v>-18.199065211835212</v>
      </c>
      <c r="AC6" s="69">
        <v>-19.04717676215142</v>
      </c>
      <c r="AD6" s="69">
        <v>-23.508355817098824</v>
      </c>
      <c r="AE6" s="69"/>
      <c r="AF6" s="69"/>
      <c r="AG6" s="69">
        <v>17.450336779673286</v>
      </c>
      <c r="AH6" s="69">
        <v>23.801241859875365</v>
      </c>
      <c r="AI6" s="69">
        <v>25.522921752037391</v>
      </c>
      <c r="AJ6" s="69">
        <v>24.458511030379615</v>
      </c>
      <c r="AK6" s="69">
        <v>27.929846087223254</v>
      </c>
      <c r="AL6" s="69">
        <v>27.669803551113947</v>
      </c>
      <c r="AM6" s="69">
        <v>26.225830004220381</v>
      </c>
      <c r="AN6" s="69">
        <v>24.531681727096554</v>
      </c>
      <c r="AO6" s="69">
        <v>21.888526073317259</v>
      </c>
      <c r="AP6" s="69">
        <v>20.772822941612652</v>
      </c>
      <c r="AQ6" s="69">
        <v>16.05185015415524</v>
      </c>
      <c r="AR6" s="69">
        <v>12.815340582481669</v>
      </c>
      <c r="AS6" s="69">
        <v>8.7818382073305052</v>
      </c>
      <c r="AT6" s="69"/>
      <c r="AU6" s="69"/>
      <c r="AV6" s="69">
        <v>7.695531339024873</v>
      </c>
      <c r="AW6" s="69">
        <v>13.27784321832266</v>
      </c>
      <c r="AX6" s="69">
        <v>12.075461183451216</v>
      </c>
      <c r="AY6" s="69">
        <v>13.829281461899321</v>
      </c>
      <c r="AZ6" s="69">
        <v>12.432076851356017</v>
      </c>
      <c r="BA6" s="69">
        <v>14.823475999613159</v>
      </c>
      <c r="BB6" s="69">
        <v>18.904992539642162</v>
      </c>
      <c r="BC6" s="69">
        <v>21.24973046700665</v>
      </c>
      <c r="BD6" s="69">
        <v>23.27951981147789</v>
      </c>
      <c r="BE6" s="69">
        <v>24.449381419151518</v>
      </c>
      <c r="BF6" s="69">
        <v>25.261352654306158</v>
      </c>
      <c r="BG6" s="69">
        <v>24.63681960939731</v>
      </c>
      <c r="BH6" s="69">
        <v>26.574854304526841</v>
      </c>
      <c r="BI6" s="69"/>
      <c r="BJ6" s="69"/>
      <c r="BK6" s="69">
        <v>17.162560218731624</v>
      </c>
      <c r="BL6" s="69">
        <v>22.151694021190941</v>
      </c>
      <c r="BM6" s="69">
        <v>23.988880414242825</v>
      </c>
      <c r="BN6" s="69">
        <v>25.445989733134304</v>
      </c>
      <c r="BO6" s="69">
        <v>25.701900065706585</v>
      </c>
      <c r="BP6" s="69">
        <v>22.233705244052494</v>
      </c>
      <c r="BQ6" s="69">
        <v>16.958488102205184</v>
      </c>
      <c r="BR6" s="69">
        <v>15.164177538779317</v>
      </c>
      <c r="BS6" s="69">
        <v>9.2666617273322807</v>
      </c>
      <c r="BT6" s="69">
        <v>8.0908992627788798</v>
      </c>
      <c r="BU6" s="69">
        <v>5.9579387266995232</v>
      </c>
      <c r="BV6" s="69">
        <v>6.3056165245946261</v>
      </c>
      <c r="BW6" s="69">
        <v>8.2999460498907425</v>
      </c>
    </row>
    <row r="7" spans="1:75">
      <c r="C7" s="55">
        <v>10000</v>
      </c>
      <c r="D7" s="55">
        <v>10000</v>
      </c>
      <c r="E7" s="55">
        <v>10000</v>
      </c>
      <c r="F7" s="55">
        <v>10000</v>
      </c>
      <c r="G7" s="55">
        <v>10000</v>
      </c>
      <c r="H7" s="55">
        <v>10000</v>
      </c>
      <c r="I7" s="55">
        <v>10000</v>
      </c>
      <c r="J7" s="55">
        <v>10000</v>
      </c>
      <c r="K7" s="55">
        <v>10000</v>
      </c>
      <c r="L7" s="55">
        <v>10000</v>
      </c>
      <c r="M7" s="55">
        <v>10000</v>
      </c>
      <c r="N7" s="55">
        <v>10000</v>
      </c>
      <c r="O7" s="55">
        <v>10000</v>
      </c>
      <c r="P7" s="55">
        <v>10000</v>
      </c>
      <c r="Q7" s="55">
        <v>-10000</v>
      </c>
      <c r="R7" s="55">
        <v>-10000</v>
      </c>
      <c r="S7" s="55">
        <v>-10000</v>
      </c>
      <c r="T7" s="55">
        <v>-10000</v>
      </c>
      <c r="U7" s="55">
        <v>-10000</v>
      </c>
      <c r="V7" s="55">
        <v>-10000</v>
      </c>
      <c r="W7" s="55">
        <v>-10000</v>
      </c>
      <c r="X7" s="55">
        <v>-10000</v>
      </c>
      <c r="Y7" s="55">
        <v>-10000</v>
      </c>
      <c r="Z7" s="55">
        <v>-10000</v>
      </c>
      <c r="AA7" s="55">
        <v>-10000</v>
      </c>
      <c r="AB7" s="55">
        <v>-10000</v>
      </c>
      <c r="AC7" s="55">
        <v>-10000</v>
      </c>
      <c r="AD7" s="55">
        <v>-10000</v>
      </c>
      <c r="AE7" s="55">
        <v>-10000</v>
      </c>
      <c r="AF7" s="55">
        <v>10000</v>
      </c>
      <c r="AG7" s="55">
        <v>10000</v>
      </c>
      <c r="AH7" s="55">
        <v>10000</v>
      </c>
      <c r="AI7" s="55">
        <v>10000</v>
      </c>
      <c r="AJ7" s="55">
        <v>10000</v>
      </c>
      <c r="AK7" s="55">
        <v>10000</v>
      </c>
      <c r="AL7" s="55">
        <v>10000</v>
      </c>
      <c r="AM7" s="55">
        <v>10000</v>
      </c>
      <c r="AN7" s="55">
        <v>10000</v>
      </c>
      <c r="AO7" s="55">
        <v>10000</v>
      </c>
      <c r="AP7" s="55">
        <v>10000</v>
      </c>
      <c r="AQ7" s="55">
        <v>10000</v>
      </c>
      <c r="AR7" s="55">
        <v>10000</v>
      </c>
      <c r="AS7" s="55">
        <v>10000</v>
      </c>
      <c r="AT7" s="55">
        <v>10000</v>
      </c>
      <c r="AU7" s="55">
        <v>-10000</v>
      </c>
      <c r="AV7" s="55">
        <v>-10000</v>
      </c>
      <c r="AW7" s="55">
        <v>-10000</v>
      </c>
      <c r="AX7" s="55">
        <v>-10000</v>
      </c>
      <c r="AY7" s="55">
        <v>-10000</v>
      </c>
      <c r="AZ7" s="55">
        <v>-10000</v>
      </c>
      <c r="BA7" s="55">
        <v>-10000</v>
      </c>
      <c r="BB7" s="55">
        <v>-10000</v>
      </c>
      <c r="BC7" s="55">
        <v>-10000</v>
      </c>
      <c r="BD7" s="55">
        <v>-10000</v>
      </c>
      <c r="BE7" s="55">
        <v>-10000</v>
      </c>
      <c r="BF7" s="55">
        <v>-10000</v>
      </c>
      <c r="BG7" s="55">
        <v>-10000</v>
      </c>
      <c r="BH7" s="55">
        <v>-10000</v>
      </c>
      <c r="BI7" s="55">
        <v>-10000</v>
      </c>
      <c r="BJ7" s="55">
        <v>10000</v>
      </c>
      <c r="BK7" s="55">
        <v>10000</v>
      </c>
      <c r="BL7" s="55">
        <v>10000</v>
      </c>
      <c r="BM7" s="55">
        <v>10000</v>
      </c>
      <c r="BN7" s="55">
        <v>10000</v>
      </c>
      <c r="BO7" s="55">
        <v>10000</v>
      </c>
      <c r="BP7" s="55">
        <v>10000</v>
      </c>
      <c r="BQ7" s="55">
        <v>10000</v>
      </c>
      <c r="BR7" s="55">
        <v>10000</v>
      </c>
      <c r="BS7" s="55">
        <v>10000</v>
      </c>
      <c r="BT7" s="55">
        <v>10000</v>
      </c>
      <c r="BU7" s="55">
        <v>10000</v>
      </c>
      <c r="BV7" s="55">
        <v>10000</v>
      </c>
      <c r="BW7" s="55">
        <v>10000</v>
      </c>
    </row>
    <row r="8" spans="1:75">
      <c r="C8" s="55" t="str">
        <f t="shared" ref="C8:K8" si="0">_xlfn.CONCAT(C4,"Q4")</f>
        <v>2008Q4</v>
      </c>
      <c r="D8" s="55" t="str">
        <f t="shared" si="0"/>
        <v>2009Q4</v>
      </c>
      <c r="E8" s="55" t="str">
        <f t="shared" si="0"/>
        <v>2010Q4</v>
      </c>
      <c r="F8" s="55" t="str">
        <f t="shared" si="0"/>
        <v>2011Q4</v>
      </c>
      <c r="G8" s="55" t="str">
        <f t="shared" si="0"/>
        <v>2012Q4</v>
      </c>
      <c r="H8" s="55" t="str">
        <f t="shared" si="0"/>
        <v>2013Q4</v>
      </c>
      <c r="I8" s="55" t="str">
        <f t="shared" si="0"/>
        <v>2014Q4</v>
      </c>
      <c r="J8" s="55" t="str">
        <f t="shared" si="0"/>
        <v>2015Q4</v>
      </c>
      <c r="K8" s="55" t="str">
        <f t="shared" si="0"/>
        <v>2016Q4</v>
      </c>
      <c r="L8" s="55" t="s">
        <v>50</v>
      </c>
      <c r="M8" s="55" t="s">
        <v>128</v>
      </c>
      <c r="N8" s="55" t="s">
        <v>169</v>
      </c>
      <c r="O8" s="55" t="s">
        <v>189</v>
      </c>
      <c r="R8" s="55" t="str">
        <f t="shared" ref="R8:Z8" si="1">_xlfn.CONCAT(R4,"Q4")</f>
        <v>2008Q4</v>
      </c>
      <c r="S8" s="55" t="str">
        <f t="shared" si="1"/>
        <v>2009Q4</v>
      </c>
      <c r="T8" s="55" t="str">
        <f t="shared" si="1"/>
        <v>2010Q4</v>
      </c>
      <c r="U8" s="55" t="str">
        <f t="shared" si="1"/>
        <v>2011Q4</v>
      </c>
      <c r="V8" s="55" t="str">
        <f t="shared" si="1"/>
        <v>2012Q4</v>
      </c>
      <c r="W8" s="55" t="str">
        <f t="shared" si="1"/>
        <v>2013Q4</v>
      </c>
      <c r="X8" s="55" t="str">
        <f t="shared" si="1"/>
        <v>2014Q4</v>
      </c>
      <c r="Y8" s="55" t="str">
        <f t="shared" si="1"/>
        <v>2015Q4</v>
      </c>
      <c r="Z8" s="55" t="str">
        <f t="shared" si="1"/>
        <v>2016Q4</v>
      </c>
      <c r="AA8" s="55" t="s">
        <v>50</v>
      </c>
      <c r="AB8" s="55" t="s">
        <v>128</v>
      </c>
      <c r="AC8" s="55" t="s">
        <v>169</v>
      </c>
      <c r="AD8" s="55" t="s">
        <v>185</v>
      </c>
      <c r="AG8" s="55" t="str">
        <f t="shared" ref="AG8:AO8" si="2">_xlfn.CONCAT(AG4,"Q4")</f>
        <v>2008Q4</v>
      </c>
      <c r="AH8" s="55" t="str">
        <f t="shared" si="2"/>
        <v>2009Q4</v>
      </c>
      <c r="AI8" s="55" t="str">
        <f t="shared" si="2"/>
        <v>2010Q4</v>
      </c>
      <c r="AJ8" s="55" t="str">
        <f t="shared" si="2"/>
        <v>2011Q4</v>
      </c>
      <c r="AK8" s="55" t="str">
        <f t="shared" si="2"/>
        <v>2012Q4</v>
      </c>
      <c r="AL8" s="55" t="str">
        <f t="shared" si="2"/>
        <v>2013Q4</v>
      </c>
      <c r="AM8" s="55" t="str">
        <f t="shared" si="2"/>
        <v>2014Q4</v>
      </c>
      <c r="AN8" s="55" t="str">
        <f t="shared" si="2"/>
        <v>2015Q4</v>
      </c>
      <c r="AO8" s="55" t="str">
        <f t="shared" si="2"/>
        <v>2016Q4</v>
      </c>
      <c r="AP8" s="55" t="s">
        <v>50</v>
      </c>
      <c r="AQ8" s="55" t="s">
        <v>128</v>
      </c>
      <c r="AR8" s="55" t="s">
        <v>169</v>
      </c>
      <c r="AS8" s="55" t="s">
        <v>185</v>
      </c>
      <c r="AV8" s="55" t="str">
        <f t="shared" ref="AV8:BD8" si="3">_xlfn.CONCAT(AV4,"Q4")</f>
        <v>2008Q4</v>
      </c>
      <c r="AW8" s="55" t="str">
        <f t="shared" si="3"/>
        <v>2009Q4</v>
      </c>
      <c r="AX8" s="55" t="str">
        <f t="shared" si="3"/>
        <v>2010Q4</v>
      </c>
      <c r="AY8" s="55" t="str">
        <f t="shared" si="3"/>
        <v>2011Q4</v>
      </c>
      <c r="AZ8" s="55" t="str">
        <f t="shared" si="3"/>
        <v>2012Q4</v>
      </c>
      <c r="BA8" s="55" t="str">
        <f t="shared" si="3"/>
        <v>2013Q4</v>
      </c>
      <c r="BB8" s="55" t="str">
        <f t="shared" si="3"/>
        <v>2014Q4</v>
      </c>
      <c r="BC8" s="55" t="str">
        <f t="shared" si="3"/>
        <v>2015Q4</v>
      </c>
      <c r="BD8" s="55" t="str">
        <f t="shared" si="3"/>
        <v>2016Q4</v>
      </c>
      <c r="BE8" s="55" t="s">
        <v>50</v>
      </c>
      <c r="BF8" s="55" t="s">
        <v>128</v>
      </c>
      <c r="BG8" s="55" t="s">
        <v>169</v>
      </c>
      <c r="BH8" s="55" t="s">
        <v>185</v>
      </c>
      <c r="BK8" s="55" t="str">
        <f t="shared" ref="BK8:BU8" si="4">_xlfn.CONCAT(BK4,"Q4")</f>
        <v>2008Q4</v>
      </c>
      <c r="BL8" s="55" t="str">
        <f t="shared" si="4"/>
        <v>2009Q4</v>
      </c>
      <c r="BM8" s="55" t="str">
        <f t="shared" si="4"/>
        <v>2010Q4</v>
      </c>
      <c r="BN8" s="55" t="str">
        <f t="shared" si="4"/>
        <v>2011Q4</v>
      </c>
      <c r="BO8" s="55" t="str">
        <f t="shared" si="4"/>
        <v>2012Q4</v>
      </c>
      <c r="BP8" s="55" t="str">
        <f t="shared" si="4"/>
        <v>2013Q4</v>
      </c>
      <c r="BQ8" s="55" t="str">
        <f t="shared" si="4"/>
        <v>2014Q4</v>
      </c>
      <c r="BR8" s="55" t="str">
        <f t="shared" si="4"/>
        <v>2015Q4</v>
      </c>
      <c r="BS8" s="55" t="str">
        <f t="shared" si="4"/>
        <v>2016Q4</v>
      </c>
      <c r="BT8" s="55" t="s">
        <v>50</v>
      </c>
      <c r="BU8" s="55" t="str">
        <f t="shared" si="4"/>
        <v>2018Q4</v>
      </c>
      <c r="BV8" s="55" t="s">
        <v>169</v>
      </c>
      <c r="BW8" s="55" t="s">
        <v>185</v>
      </c>
    </row>
    <row r="9" spans="1:75"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U9" s="69"/>
    </row>
    <row r="10" spans="1:75">
      <c r="R10" s="70"/>
      <c r="S10" s="70"/>
      <c r="T10" s="70"/>
      <c r="U10" s="70"/>
      <c r="V10" s="70"/>
      <c r="AH10" s="55"/>
    </row>
    <row r="13" spans="1:75">
      <c r="R13" s="69"/>
      <c r="S13" s="69"/>
      <c r="T13" s="69"/>
      <c r="U13" s="69"/>
      <c r="V13" s="69"/>
      <c r="W13" s="69"/>
      <c r="X13" s="69"/>
      <c r="Y13" s="69"/>
      <c r="Z13" s="69"/>
      <c r="AA13" s="69"/>
    </row>
  </sheetData>
  <phoneticPr fontId="73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unka19"/>
  <dimension ref="A1:BB19"/>
  <sheetViews>
    <sheetView showGridLines="0" zoomScale="80" zoomScaleNormal="80" workbookViewId="0">
      <pane xSplit="2" ySplit="2" topLeftCell="C3" activePane="bottomRight" state="frozen"/>
      <selection activeCell="T20" sqref="T20"/>
      <selection pane="topRight" activeCell="T20" sqref="T20"/>
      <selection pane="bottomLeft" activeCell="T20" sqref="T20"/>
      <selection pane="bottomRight" activeCell="T20" sqref="T20"/>
    </sheetView>
  </sheetViews>
  <sheetFormatPr defaultColWidth="9.140625" defaultRowHeight="12"/>
  <cols>
    <col min="1" max="2" width="9.140625" style="5"/>
    <col min="3" max="3" width="13.5703125" style="5" bestFit="1" customWidth="1"/>
    <col min="4" max="6" width="11.28515625" style="5" bestFit="1" customWidth="1"/>
    <col min="7" max="7" width="12.28515625" style="5" customWidth="1"/>
    <col min="8" max="41" width="11.28515625" style="5" bestFit="1" customWidth="1"/>
    <col min="42" max="16384" width="9.140625" style="5"/>
  </cols>
  <sheetData>
    <row r="1" spans="1:54">
      <c r="C1" s="5" t="s">
        <v>26</v>
      </c>
      <c r="D1" s="5" t="s">
        <v>112</v>
      </c>
      <c r="E1" s="5" t="s">
        <v>113</v>
      </c>
      <c r="F1" s="5" t="s">
        <v>114</v>
      </c>
      <c r="G1" s="5" t="s">
        <v>27</v>
      </c>
      <c r="H1" s="5" t="s">
        <v>112</v>
      </c>
      <c r="I1" s="5" t="s">
        <v>113</v>
      </c>
      <c r="J1" s="5" t="s">
        <v>114</v>
      </c>
      <c r="K1" s="5" t="s">
        <v>28</v>
      </c>
      <c r="L1" s="5" t="s">
        <v>112</v>
      </c>
      <c r="M1" s="5" t="s">
        <v>113</v>
      </c>
      <c r="N1" s="5" t="s">
        <v>114</v>
      </c>
      <c r="O1" s="5" t="s">
        <v>29</v>
      </c>
      <c r="P1" s="5" t="s">
        <v>112</v>
      </c>
      <c r="Q1" s="5" t="s">
        <v>113</v>
      </c>
      <c r="R1" s="5" t="s">
        <v>114</v>
      </c>
      <c r="S1" s="5" t="s">
        <v>30</v>
      </c>
      <c r="T1" s="5" t="s">
        <v>112</v>
      </c>
      <c r="U1" s="5" t="s">
        <v>113</v>
      </c>
      <c r="V1" s="5" t="s">
        <v>114</v>
      </c>
      <c r="W1" s="5" t="s">
        <v>31</v>
      </c>
      <c r="X1" s="5" t="s">
        <v>112</v>
      </c>
      <c r="Y1" s="5" t="s">
        <v>113</v>
      </c>
      <c r="Z1" s="5" t="s">
        <v>114</v>
      </c>
      <c r="AA1" s="5" t="s">
        <v>35</v>
      </c>
      <c r="AB1" s="5" t="s">
        <v>112</v>
      </c>
      <c r="AC1" s="5" t="s">
        <v>113</v>
      </c>
      <c r="AD1" s="5" t="s">
        <v>114</v>
      </c>
      <c r="AE1" s="5" t="s">
        <v>39</v>
      </c>
      <c r="AF1" s="5" t="s">
        <v>112</v>
      </c>
      <c r="AG1" s="5" t="s">
        <v>113</v>
      </c>
      <c r="AH1" s="5" t="s">
        <v>114</v>
      </c>
      <c r="AI1" s="5" t="s">
        <v>43</v>
      </c>
      <c r="AJ1" s="5" t="s">
        <v>112</v>
      </c>
      <c r="AK1" s="5" t="s">
        <v>113</v>
      </c>
      <c r="AL1" s="5" t="s">
        <v>114</v>
      </c>
      <c r="AM1" s="5" t="s">
        <v>47</v>
      </c>
      <c r="AN1" s="5" t="s">
        <v>112</v>
      </c>
      <c r="AO1" s="5" t="s">
        <v>113</v>
      </c>
      <c r="AP1" s="5" t="s">
        <v>114</v>
      </c>
      <c r="AQ1" s="5" t="s">
        <v>125</v>
      </c>
      <c r="AR1" s="5" t="s">
        <v>112</v>
      </c>
      <c r="AS1" s="5" t="s">
        <v>113</v>
      </c>
      <c r="AT1" s="5" t="s">
        <v>114</v>
      </c>
      <c r="AU1" s="5" t="s">
        <v>167</v>
      </c>
      <c r="AV1" s="5" t="s">
        <v>112</v>
      </c>
      <c r="AW1" s="5" t="s">
        <v>113</v>
      </c>
      <c r="AX1" s="5" t="s">
        <v>114</v>
      </c>
      <c r="AY1" s="5" t="s">
        <v>190</v>
      </c>
      <c r="AZ1" s="5" t="s">
        <v>112</v>
      </c>
      <c r="BA1" s="5" t="s">
        <v>113</v>
      </c>
    </row>
    <row r="2" spans="1:54">
      <c r="C2" s="20" t="s">
        <v>93</v>
      </c>
      <c r="D2" s="20" t="s">
        <v>65</v>
      </c>
      <c r="E2" s="20" t="s">
        <v>94</v>
      </c>
      <c r="F2" s="20" t="s">
        <v>66</v>
      </c>
      <c r="G2" s="20" t="s">
        <v>95</v>
      </c>
      <c r="H2" s="20" t="s">
        <v>65</v>
      </c>
      <c r="I2" s="20" t="s">
        <v>94</v>
      </c>
      <c r="J2" s="20" t="s">
        <v>66</v>
      </c>
      <c r="K2" s="20" t="s">
        <v>96</v>
      </c>
      <c r="L2" s="20" t="s">
        <v>65</v>
      </c>
      <c r="M2" s="20" t="s">
        <v>94</v>
      </c>
      <c r="N2" s="20" t="s">
        <v>66</v>
      </c>
      <c r="O2" s="20" t="s">
        <v>97</v>
      </c>
      <c r="P2" s="20" t="s">
        <v>65</v>
      </c>
      <c r="Q2" s="20" t="s">
        <v>94</v>
      </c>
      <c r="R2" s="20" t="s">
        <v>66</v>
      </c>
      <c r="S2" s="20" t="s">
        <v>98</v>
      </c>
      <c r="T2" s="20" t="s">
        <v>65</v>
      </c>
      <c r="U2" s="20" t="s">
        <v>94</v>
      </c>
      <c r="V2" s="20" t="s">
        <v>66</v>
      </c>
      <c r="W2" s="20" t="s">
        <v>99</v>
      </c>
      <c r="X2" s="20" t="s">
        <v>65</v>
      </c>
      <c r="Y2" s="20" t="s">
        <v>94</v>
      </c>
      <c r="Z2" s="20" t="s">
        <v>66</v>
      </c>
      <c r="AA2" s="20" t="s">
        <v>100</v>
      </c>
      <c r="AB2" s="20" t="s">
        <v>65</v>
      </c>
      <c r="AC2" s="20" t="s">
        <v>94</v>
      </c>
      <c r="AD2" s="20" t="s">
        <v>66</v>
      </c>
      <c r="AE2" s="20" t="s">
        <v>101</v>
      </c>
      <c r="AF2" s="20" t="s">
        <v>65</v>
      </c>
      <c r="AG2" s="20" t="s">
        <v>94</v>
      </c>
      <c r="AH2" s="20" t="s">
        <v>102</v>
      </c>
      <c r="AI2" s="20" t="s">
        <v>103</v>
      </c>
      <c r="AJ2" s="20" t="s">
        <v>65</v>
      </c>
      <c r="AK2" s="20" t="s">
        <v>94</v>
      </c>
      <c r="AL2" s="20" t="s">
        <v>66</v>
      </c>
      <c r="AM2" s="20" t="s">
        <v>104</v>
      </c>
      <c r="AN2" s="20" t="s">
        <v>65</v>
      </c>
      <c r="AO2" s="20" t="s">
        <v>94</v>
      </c>
      <c r="AP2" s="20" t="s">
        <v>66</v>
      </c>
      <c r="AQ2" s="20" t="s">
        <v>132</v>
      </c>
      <c r="AR2" s="20" t="s">
        <v>65</v>
      </c>
      <c r="AS2" s="20" t="s">
        <v>94</v>
      </c>
      <c r="AT2" s="20" t="s">
        <v>66</v>
      </c>
      <c r="AU2" s="20" t="s">
        <v>170</v>
      </c>
      <c r="AV2" s="20" t="s">
        <v>65</v>
      </c>
      <c r="AW2" s="20" t="s">
        <v>94</v>
      </c>
      <c r="AX2" s="20" t="s">
        <v>66</v>
      </c>
      <c r="AY2" s="20" t="s">
        <v>191</v>
      </c>
      <c r="AZ2" s="20" t="s">
        <v>65</v>
      </c>
      <c r="BA2" s="20" t="s">
        <v>94</v>
      </c>
      <c r="BB2" s="20"/>
    </row>
    <row r="3" spans="1:54">
      <c r="A3" s="5" t="s">
        <v>51</v>
      </c>
      <c r="B3" s="5" t="s">
        <v>15</v>
      </c>
      <c r="C3" s="14">
        <v>83.963702998653446</v>
      </c>
      <c r="D3" s="14">
        <v>80.058160528600297</v>
      </c>
      <c r="E3" s="14">
        <v>86.427334922698961</v>
      </c>
      <c r="F3" s="14">
        <v>96.985704344987582</v>
      </c>
      <c r="G3" s="14">
        <v>117.46412306158273</v>
      </c>
      <c r="H3" s="14">
        <v>105.58740070331746</v>
      </c>
      <c r="I3" s="14">
        <v>108.31448600490857</v>
      </c>
      <c r="J3" s="14">
        <v>108.4547169716709</v>
      </c>
      <c r="K3" s="14">
        <v>111.70754866461706</v>
      </c>
      <c r="L3" s="14">
        <v>120.16219953376807</v>
      </c>
      <c r="M3" s="14">
        <v>113.04012477465695</v>
      </c>
      <c r="N3" s="14">
        <v>111.11238089200546</v>
      </c>
      <c r="O3" s="14">
        <v>107.10996173018482</v>
      </c>
      <c r="P3" s="14">
        <v>107.65631305451568</v>
      </c>
      <c r="Q3" s="14">
        <v>115.66451051035142</v>
      </c>
      <c r="R3" s="14">
        <v>114.53814684802578</v>
      </c>
      <c r="S3" s="14">
        <v>106.1016888658304</v>
      </c>
      <c r="T3" s="14">
        <v>102.9165751599069</v>
      </c>
      <c r="U3" s="14">
        <v>99.547597170167052</v>
      </c>
      <c r="V3" s="14">
        <v>98.320953681157533</v>
      </c>
      <c r="W3" s="14">
        <v>99.798976066867482</v>
      </c>
      <c r="X3" s="14">
        <v>94.18292342886285</v>
      </c>
      <c r="Y3" s="14">
        <v>88.946824074073589</v>
      </c>
      <c r="Z3" s="14">
        <v>87.558929293541468</v>
      </c>
      <c r="AA3" s="14">
        <v>89.855619783062679</v>
      </c>
      <c r="AB3" s="14">
        <v>89.853879664515958</v>
      </c>
      <c r="AC3" s="14">
        <v>86.655316506242514</v>
      </c>
      <c r="AD3" s="14">
        <v>84.253587114386761</v>
      </c>
      <c r="AE3" s="14">
        <v>84.812436205187197</v>
      </c>
      <c r="AF3" s="14">
        <v>83.263096234184701</v>
      </c>
      <c r="AG3" s="14">
        <v>77.812727312275697</v>
      </c>
      <c r="AH3" s="14">
        <v>73.788322866829759</v>
      </c>
      <c r="AI3" s="14">
        <v>72.474115650467908</v>
      </c>
      <c r="AJ3" s="14">
        <v>70.977781760503859</v>
      </c>
      <c r="AK3" s="14">
        <v>67.510598781212792</v>
      </c>
      <c r="AL3" s="14">
        <v>67.458644116791476</v>
      </c>
      <c r="AM3" s="14">
        <v>67.21831299014471</v>
      </c>
      <c r="AN3" s="14">
        <v>65.035264230529208</v>
      </c>
      <c r="AO3" s="14">
        <v>62.704674367041342</v>
      </c>
      <c r="AP3" s="14">
        <v>59.376222828863391</v>
      </c>
      <c r="AQ3" s="14">
        <v>57.824889352771116</v>
      </c>
      <c r="AR3" s="14">
        <v>58.800189473841115</v>
      </c>
      <c r="AS3" s="14">
        <v>56.770842973808954</v>
      </c>
      <c r="AT3" s="14">
        <v>55.523199460240889</v>
      </c>
      <c r="AU3" s="14">
        <v>55.839295274636015</v>
      </c>
      <c r="AV3" s="14">
        <v>54.933544918662371</v>
      </c>
      <c r="AW3" s="14">
        <v>56.81885148438657</v>
      </c>
      <c r="AX3" s="14">
        <v>52.528942800275374</v>
      </c>
      <c r="AY3" s="14">
        <v>53.9977977254865</v>
      </c>
      <c r="AZ3" s="14">
        <v>57.35541155659822</v>
      </c>
      <c r="BA3" s="14">
        <v>59.632720746599034</v>
      </c>
    </row>
    <row r="4" spans="1:54">
      <c r="A4" s="5" t="s">
        <v>53</v>
      </c>
      <c r="B4" s="5" t="s">
        <v>19</v>
      </c>
      <c r="C4" s="14">
        <v>41.629598538869452</v>
      </c>
      <c r="D4" s="14">
        <v>42.485386992110818</v>
      </c>
      <c r="E4" s="14">
        <v>41.130867713731725</v>
      </c>
      <c r="F4" s="14">
        <v>38.275540026298536</v>
      </c>
      <c r="G4" s="14">
        <v>38.758104332411058</v>
      </c>
      <c r="H4" s="14">
        <v>42.176786248866208</v>
      </c>
      <c r="I4" s="14">
        <v>47.155543418454613</v>
      </c>
      <c r="J4" s="14">
        <v>49.491054506359681</v>
      </c>
      <c r="K4" s="14">
        <v>50.216384785231391</v>
      </c>
      <c r="L4" s="14">
        <v>48.856898830540452</v>
      </c>
      <c r="M4" s="14">
        <v>51.414961783772839</v>
      </c>
      <c r="N4" s="14">
        <v>50.933609958506224</v>
      </c>
      <c r="O4" s="14">
        <v>52.970466508705819</v>
      </c>
      <c r="P4" s="14">
        <v>52.518961710682198</v>
      </c>
      <c r="Q4" s="14">
        <v>50.359264905038238</v>
      </c>
      <c r="R4" s="14">
        <v>50.383660561338772</v>
      </c>
      <c r="S4" s="14">
        <v>54.505154734692304</v>
      </c>
      <c r="T4" s="14">
        <v>55.041398273032904</v>
      </c>
      <c r="U4" s="14">
        <v>56.577126968829639</v>
      </c>
      <c r="V4" s="14">
        <v>55.941509445139737</v>
      </c>
      <c r="W4" s="14">
        <v>55.591842363340064</v>
      </c>
      <c r="X4" s="14">
        <v>53.511285244710869</v>
      </c>
      <c r="Y4" s="14">
        <v>54.566592183319685</v>
      </c>
      <c r="Z4" s="14">
        <v>54.196429390602809</v>
      </c>
      <c r="AA4" s="14">
        <v>53.618371797710843</v>
      </c>
      <c r="AB4" s="14">
        <v>54.57857165674401</v>
      </c>
      <c r="AC4" s="14">
        <v>54.840502280365456</v>
      </c>
      <c r="AD4" s="14">
        <v>54.222179397319934</v>
      </c>
      <c r="AE4" s="14">
        <v>56.961325057293607</v>
      </c>
      <c r="AF4" s="14">
        <v>55.837373802879767</v>
      </c>
      <c r="AG4" s="14">
        <v>54.827614958594658</v>
      </c>
      <c r="AH4" s="14">
        <v>53.191129916234416</v>
      </c>
      <c r="AI4" s="14">
        <v>52.841332326496889</v>
      </c>
      <c r="AJ4" s="14">
        <v>54.796164951593354</v>
      </c>
      <c r="AK4" s="14">
        <v>56.001871416965486</v>
      </c>
      <c r="AL4" s="14">
        <v>56.620324066452532</v>
      </c>
      <c r="AM4" s="14">
        <v>55.80899505694795</v>
      </c>
      <c r="AN4" s="14">
        <v>53.941038472831146</v>
      </c>
      <c r="AO4" s="14">
        <v>51.419301285635655</v>
      </c>
      <c r="AP4" s="14">
        <v>50.608825532872018</v>
      </c>
      <c r="AQ4" s="14">
        <v>49.619959559625094</v>
      </c>
      <c r="AR4" s="14">
        <v>47.159659928475577</v>
      </c>
      <c r="AS4" s="14">
        <v>47.024466560710621</v>
      </c>
      <c r="AT4" s="14">
        <v>46.562693034035881</v>
      </c>
      <c r="AU4" s="14">
        <v>44.939801967840985</v>
      </c>
      <c r="AV4" s="14">
        <v>44.56488682363014</v>
      </c>
      <c r="AW4" s="14">
        <v>43.834920693286662</v>
      </c>
      <c r="AX4" s="14">
        <v>43.134105291984469</v>
      </c>
      <c r="AY4" s="14">
        <v>39.978723811047686</v>
      </c>
      <c r="AZ4" s="14">
        <v>40.342630669345553</v>
      </c>
      <c r="BA4" s="14">
        <v>40.467809507020455</v>
      </c>
    </row>
    <row r="5" spans="1:54" s="36" customFormat="1">
      <c r="A5" s="36" t="s">
        <v>105</v>
      </c>
      <c r="B5" s="36" t="s">
        <v>107</v>
      </c>
      <c r="C5" s="37">
        <v>44.580602358061775</v>
      </c>
      <c r="D5" s="37">
        <v>45.659838297789065</v>
      </c>
      <c r="E5" s="37">
        <v>43.866393674718481</v>
      </c>
      <c r="F5" s="37">
        <v>42.624372060427191</v>
      </c>
      <c r="G5" s="37">
        <v>52.662031460782423</v>
      </c>
      <c r="H5" s="37">
        <v>59.0057503246151</v>
      </c>
      <c r="I5" s="37">
        <v>62.738810707616452</v>
      </c>
      <c r="J5" s="37">
        <v>61.455856564257139</v>
      </c>
      <c r="K5" s="37">
        <v>58.760129022106845</v>
      </c>
      <c r="L5" s="37">
        <v>60.216846612910579</v>
      </c>
      <c r="M5" s="37">
        <v>60.80355467668106</v>
      </c>
      <c r="N5" s="37">
        <v>61.253257504542546</v>
      </c>
      <c r="O5" s="37">
        <v>62.13531128630899</v>
      </c>
      <c r="P5" s="37">
        <v>63.321150338727413</v>
      </c>
      <c r="Q5" s="37">
        <v>62.747860668252663</v>
      </c>
      <c r="R5" s="37">
        <v>60.085548597914581</v>
      </c>
      <c r="S5" s="37">
        <v>60.704397343228386</v>
      </c>
      <c r="T5" s="37">
        <v>59.54095279304704</v>
      </c>
      <c r="U5" s="37">
        <v>55.778905451983121</v>
      </c>
      <c r="V5" s="37">
        <v>57.073734942379062</v>
      </c>
      <c r="W5" s="37">
        <v>62.127208020838118</v>
      </c>
      <c r="X5" s="37">
        <v>66.199218924136204</v>
      </c>
      <c r="Y5" s="37">
        <v>66.439287278116481</v>
      </c>
      <c r="Z5" s="37">
        <v>64.572517720255689</v>
      </c>
      <c r="AA5" s="37">
        <v>72.17440372480614</v>
      </c>
      <c r="AB5" s="37">
        <v>70.16244224615572</v>
      </c>
      <c r="AC5" s="37">
        <v>73.694882298005794</v>
      </c>
      <c r="AD5" s="37">
        <v>72.449419757991024</v>
      </c>
      <c r="AE5" s="37">
        <v>72.298851769917249</v>
      </c>
      <c r="AF5" s="37">
        <v>68.919467936569973</v>
      </c>
      <c r="AG5" s="37">
        <v>68.493422281758427</v>
      </c>
      <c r="AH5" s="37">
        <v>66.815223223464159</v>
      </c>
      <c r="AI5" s="37">
        <v>65.604421918026901</v>
      </c>
      <c r="AJ5" s="37">
        <v>68.142247185993611</v>
      </c>
      <c r="AK5" s="37">
        <v>70.491892601426088</v>
      </c>
      <c r="AL5" s="37">
        <v>71.13526584949075</v>
      </c>
      <c r="AM5" s="37">
        <v>73.663384536202486</v>
      </c>
      <c r="AN5" s="37">
        <v>72.961960970250502</v>
      </c>
      <c r="AO5" s="37">
        <v>74.021003265817441</v>
      </c>
      <c r="AP5" s="37">
        <v>87.322952291609255</v>
      </c>
      <c r="AQ5" s="37">
        <v>87.431192874899537</v>
      </c>
      <c r="AR5" s="37">
        <v>88.962596321632276</v>
      </c>
      <c r="AS5" s="37">
        <v>89.720436967109833</v>
      </c>
      <c r="AT5" s="37">
        <v>92.929596505242699</v>
      </c>
      <c r="AU5" s="37">
        <v>90.015469053635229</v>
      </c>
      <c r="AV5" s="37">
        <v>92.396690079484657</v>
      </c>
      <c r="AW5" s="37">
        <v>93.518461613106695</v>
      </c>
      <c r="AX5" s="37">
        <v>92.079918862368586</v>
      </c>
      <c r="AY5" s="37">
        <v>92.759132435924371</v>
      </c>
      <c r="AZ5" s="37">
        <v>102.80759956044292</v>
      </c>
      <c r="BA5" s="37">
        <v>102.2021809090959</v>
      </c>
    </row>
    <row r="6" spans="1:54">
      <c r="A6" s="5" t="s">
        <v>52</v>
      </c>
      <c r="B6" s="5" t="s">
        <v>150</v>
      </c>
      <c r="C6" s="14">
        <v>33.029567371273188</v>
      </c>
      <c r="D6" s="14">
        <v>35.879148897942784</v>
      </c>
      <c r="E6" s="14">
        <v>34.383048195042996</v>
      </c>
      <c r="F6" s="14">
        <v>31.792612506512846</v>
      </c>
      <c r="G6" s="14">
        <v>30.576034308557514</v>
      </c>
      <c r="H6" s="14">
        <v>33.022224480829465</v>
      </c>
      <c r="I6" s="14">
        <v>34.913176561980094</v>
      </c>
      <c r="J6" s="14">
        <v>36.277241237460395</v>
      </c>
      <c r="K6" s="14">
        <v>35.894492308931362</v>
      </c>
      <c r="L6" s="14">
        <v>38.012921760947421</v>
      </c>
      <c r="M6" s="14">
        <v>39.526390954461519</v>
      </c>
      <c r="N6" s="14">
        <v>39.759739158390914</v>
      </c>
      <c r="O6" s="14">
        <v>38.946298639621865</v>
      </c>
      <c r="P6" s="14">
        <v>39.08986036366214</v>
      </c>
      <c r="Q6" s="14">
        <v>40.580143830504852</v>
      </c>
      <c r="R6" s="14">
        <v>39.087983183407168</v>
      </c>
      <c r="S6" s="14">
        <v>42.315281390793942</v>
      </c>
      <c r="T6" s="14">
        <v>41.981859335543582</v>
      </c>
      <c r="U6" s="14">
        <v>41.782187487104196</v>
      </c>
      <c r="V6" s="14">
        <v>42.66482296394075</v>
      </c>
      <c r="W6" s="14">
        <v>42.861838623233218</v>
      </c>
      <c r="X6" s="14">
        <v>43.802247375430071</v>
      </c>
      <c r="Y6" s="14">
        <v>43.130426004441759</v>
      </c>
      <c r="Z6" s="14">
        <v>46.199572175069484</v>
      </c>
      <c r="AA6" s="14">
        <v>45.256250067082824</v>
      </c>
      <c r="AB6" s="14">
        <v>48.018039116399777</v>
      </c>
      <c r="AC6" s="14">
        <v>47.921288790170856</v>
      </c>
      <c r="AD6" s="14">
        <v>48.80870909690011</v>
      </c>
      <c r="AE6" s="14">
        <v>48.933566084040173</v>
      </c>
      <c r="AF6" s="14">
        <v>49.053297740930205</v>
      </c>
      <c r="AG6" s="14">
        <v>52.805907858491565</v>
      </c>
      <c r="AH6" s="14">
        <v>51.366700156126925</v>
      </c>
      <c r="AI6" s="14">
        <v>51.255364956383609</v>
      </c>
      <c r="AJ6" s="14">
        <v>51.472703925512086</v>
      </c>
      <c r="AK6" s="14">
        <v>52.637223060464244</v>
      </c>
      <c r="AL6" s="14">
        <v>55.02307025112674</v>
      </c>
      <c r="AM6" s="14">
        <v>71.458312784651483</v>
      </c>
      <c r="AN6" s="14">
        <v>73.321800348175898</v>
      </c>
      <c r="AO6" s="14">
        <v>72.595547128212644</v>
      </c>
      <c r="AP6" s="14">
        <v>70.295019131468862</v>
      </c>
      <c r="AQ6" s="14">
        <v>67.416072534100209</v>
      </c>
      <c r="AR6" s="14">
        <v>64.477911989518972</v>
      </c>
      <c r="AS6" s="14">
        <v>64.252681592397948</v>
      </c>
      <c r="AT6" s="14">
        <v>63.78422363670937</v>
      </c>
      <c r="AU6" s="14">
        <v>62.396779395326121</v>
      </c>
      <c r="AV6" s="14">
        <v>61.725533203461538</v>
      </c>
      <c r="AW6" s="14">
        <v>61.038699719933255</v>
      </c>
      <c r="AX6" s="14">
        <v>60.045784838940428</v>
      </c>
      <c r="AY6" s="14">
        <v>56.937835183926289</v>
      </c>
      <c r="AZ6" s="14">
        <v>58.314537315892082</v>
      </c>
      <c r="BA6" s="14">
        <v>57.635912453746521</v>
      </c>
    </row>
    <row r="7" spans="1:54">
      <c r="A7" s="5" t="s">
        <v>70</v>
      </c>
      <c r="B7" s="5" t="s">
        <v>21</v>
      </c>
      <c r="C7" s="14">
        <v>39.550916852771827</v>
      </c>
      <c r="D7" s="14">
        <v>41.10307772484714</v>
      </c>
      <c r="E7" s="14">
        <v>41.196763923605658</v>
      </c>
      <c r="F7" s="14">
        <v>40.674909875464273</v>
      </c>
      <c r="G7" s="14">
        <v>42.94954042708676</v>
      </c>
      <c r="H7" s="14">
        <v>46.345045945472933</v>
      </c>
      <c r="I7" s="14">
        <v>52.930226345630381</v>
      </c>
      <c r="J7" s="14">
        <v>54.84248893517313</v>
      </c>
      <c r="K7" s="14">
        <v>58.908498442071213</v>
      </c>
      <c r="L7" s="14">
        <v>59.430631207438388</v>
      </c>
      <c r="M7" s="14">
        <v>60.131866845799777</v>
      </c>
      <c r="N7" s="14">
        <v>62.279664312745894</v>
      </c>
      <c r="O7" s="14">
        <v>62.897236005071491</v>
      </c>
      <c r="P7" s="14">
        <v>64.421190320470899</v>
      </c>
      <c r="Q7" s="14">
        <v>63.287372026198263</v>
      </c>
      <c r="R7" s="14">
        <v>62.828177879853939</v>
      </c>
      <c r="S7" s="14">
        <v>63.709700087134948</v>
      </c>
      <c r="T7" s="14">
        <v>63.438161438926684</v>
      </c>
      <c r="U7" s="14">
        <v>63.365246897193806</v>
      </c>
      <c r="V7" s="14">
        <v>61.75788206470596</v>
      </c>
      <c r="W7" s="14">
        <v>61.347663181330859</v>
      </c>
      <c r="X7" s="14">
        <v>59.021823463440647</v>
      </c>
      <c r="Y7" s="14">
        <v>57.171039709359093</v>
      </c>
      <c r="Z7" s="14">
        <v>54.317376843644979</v>
      </c>
      <c r="AA7" s="14">
        <v>52.064186422581351</v>
      </c>
      <c r="AB7" s="14">
        <v>51.031423860403926</v>
      </c>
      <c r="AC7" s="14">
        <v>48.670600056958925</v>
      </c>
      <c r="AD7" s="14">
        <v>48.711130910120232</v>
      </c>
      <c r="AE7" s="14">
        <v>46.648380465907202</v>
      </c>
      <c r="AF7" s="14">
        <v>44.951669112845352</v>
      </c>
      <c r="AG7" s="14">
        <v>43.06112959596306</v>
      </c>
      <c r="AH7" s="14">
        <v>43.717008110993852</v>
      </c>
      <c r="AI7" s="14">
        <v>43.167421431013381</v>
      </c>
      <c r="AJ7" s="14">
        <v>42.090984784854449</v>
      </c>
      <c r="AK7" s="14">
        <v>41.553491761194991</v>
      </c>
      <c r="AL7" s="14">
        <v>39.358316505523476</v>
      </c>
      <c r="AM7" s="14">
        <v>38.967367691108045</v>
      </c>
      <c r="AN7" s="14">
        <v>39.763697121137668</v>
      </c>
      <c r="AO7" s="14">
        <v>37.398453681078017</v>
      </c>
      <c r="AP7" s="14">
        <v>36.401399877460058</v>
      </c>
      <c r="AQ7" s="14">
        <v>36.066065813058565</v>
      </c>
      <c r="AR7" s="14">
        <v>34.434625333649372</v>
      </c>
      <c r="AS7" s="14">
        <v>33.675468937477007</v>
      </c>
      <c r="AT7" s="14">
        <v>33.347107256151439</v>
      </c>
      <c r="AU7" s="14">
        <v>32.41567058322552</v>
      </c>
      <c r="AV7" s="14">
        <v>33.904556273280477</v>
      </c>
      <c r="AW7" s="14">
        <v>34.374749711160931</v>
      </c>
      <c r="AX7" s="14">
        <v>32.695319725660873</v>
      </c>
      <c r="AY7" s="14">
        <v>32.927979858153634</v>
      </c>
      <c r="AZ7" s="14">
        <v>35.33239645246163</v>
      </c>
      <c r="BA7" s="14">
        <v>37.71466785267986</v>
      </c>
    </row>
    <row r="9" spans="1:54">
      <c r="C9" s="21"/>
      <c r="D9" s="7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54">
      <c r="C10" s="22"/>
      <c r="D10" s="7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4"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</row>
    <row r="12" spans="1:54"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</row>
    <row r="13" spans="1:54"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</row>
    <row r="16" spans="1:54"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</row>
    <row r="17" spans="3:41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</row>
    <row r="18" spans="3:41"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</row>
    <row r="19" spans="3:41"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DE00C-E7BF-459B-A4FB-FAB5A998D9A9}">
  <dimension ref="A1:G30"/>
  <sheetViews>
    <sheetView showGridLines="0" zoomScale="70" zoomScaleNormal="70" workbookViewId="0">
      <selection activeCell="T20" sqref="T20"/>
    </sheetView>
  </sheetViews>
  <sheetFormatPr defaultColWidth="8.85546875" defaultRowHeight="15"/>
  <cols>
    <col min="1" max="1" width="15.5703125" style="49" bestFit="1" customWidth="1"/>
    <col min="2" max="2" width="11.85546875" style="49" bestFit="1" customWidth="1"/>
    <col min="3" max="3" width="16.42578125" style="49" bestFit="1" customWidth="1"/>
    <col min="4" max="4" width="19.85546875" style="49" bestFit="1" customWidth="1"/>
    <col min="5" max="5" width="18.85546875" style="49" bestFit="1" customWidth="1"/>
    <col min="6" max="6" width="15.7109375" style="49" bestFit="1" customWidth="1"/>
    <col min="7" max="16384" width="8.85546875" style="49"/>
  </cols>
  <sheetData>
    <row r="1" spans="1:7">
      <c r="C1" s="49" t="s">
        <v>141</v>
      </c>
      <c r="D1" s="49" t="s">
        <v>142</v>
      </c>
      <c r="E1" s="49" t="s">
        <v>138</v>
      </c>
      <c r="F1" s="49" t="s">
        <v>136</v>
      </c>
    </row>
    <row r="2" spans="1:7">
      <c r="C2" s="49" t="s">
        <v>59</v>
      </c>
      <c r="D2" s="49" t="s">
        <v>171</v>
      </c>
      <c r="E2" s="49" t="s">
        <v>56</v>
      </c>
      <c r="F2" s="49" t="s">
        <v>219</v>
      </c>
    </row>
    <row r="3" spans="1:7">
      <c r="A3" s="49" t="s">
        <v>16</v>
      </c>
      <c r="B3" s="49" t="s">
        <v>160</v>
      </c>
      <c r="C3" s="50">
        <v>1.4036639314809722</v>
      </c>
      <c r="D3" s="50">
        <v>-6.9217817652980678</v>
      </c>
      <c r="E3" s="50">
        <v>-1.4258375223031692</v>
      </c>
      <c r="F3" s="50">
        <v>-2.0789145535526465E-2</v>
      </c>
      <c r="G3" s="50">
        <v>-6.9647445016557912</v>
      </c>
    </row>
    <row r="4" spans="1:7">
      <c r="A4" s="49" t="s">
        <v>6</v>
      </c>
      <c r="B4" s="49" t="s">
        <v>202</v>
      </c>
      <c r="C4" s="50">
        <v>0.90701326474800403</v>
      </c>
      <c r="D4" s="50">
        <v>-6.4975404857405623</v>
      </c>
      <c r="E4" s="50">
        <v>0.37231776581974596</v>
      </c>
      <c r="F4" s="50">
        <v>0.11872685647976833</v>
      </c>
      <c r="G4" s="50">
        <v>-5.0994825986930437</v>
      </c>
    </row>
    <row r="5" spans="1:7">
      <c r="A5" s="49" t="s">
        <v>9</v>
      </c>
      <c r="B5" s="49" t="s">
        <v>200</v>
      </c>
      <c r="C5" s="50">
        <v>1.4227399665963283</v>
      </c>
      <c r="D5" s="50">
        <v>-8.0619901119713013</v>
      </c>
      <c r="E5" s="50">
        <v>1.4824217313887895</v>
      </c>
      <c r="F5" s="50">
        <v>0.82190984452542004</v>
      </c>
      <c r="G5" s="50">
        <v>-4.334918569460763</v>
      </c>
    </row>
    <row r="6" spans="1:7">
      <c r="A6" s="49" t="s">
        <v>225</v>
      </c>
      <c r="B6" s="49" t="s">
        <v>156</v>
      </c>
      <c r="C6" s="50">
        <v>1.5418867507132319</v>
      </c>
      <c r="D6" s="50">
        <v>-5.3610143897532776</v>
      </c>
      <c r="E6" s="50">
        <v>0.46517272382928487</v>
      </c>
      <c r="F6" s="50">
        <v>-0.39818534662217164</v>
      </c>
      <c r="G6" s="50">
        <v>-3.7521402618329325</v>
      </c>
    </row>
    <row r="7" spans="1:7">
      <c r="A7" s="49" t="s">
        <v>1</v>
      </c>
      <c r="B7" s="49" t="s">
        <v>151</v>
      </c>
      <c r="C7" s="50">
        <v>1.7043816137292609</v>
      </c>
      <c r="D7" s="50">
        <v>-2.8863277527417663</v>
      </c>
      <c r="E7" s="50">
        <v>0.42866482151892038</v>
      </c>
      <c r="F7" s="50">
        <v>-1.3162962786826504</v>
      </c>
      <c r="G7" s="50">
        <v>-2.0695775961762353</v>
      </c>
    </row>
    <row r="8" spans="1:7">
      <c r="A8" s="49" t="s">
        <v>7</v>
      </c>
      <c r="B8" s="49" t="s">
        <v>199</v>
      </c>
      <c r="C8" s="50">
        <v>0.95932856368678854</v>
      </c>
      <c r="D8" s="50">
        <v>-2.1846608398035374</v>
      </c>
      <c r="E8" s="50">
        <v>0.12492383592673353</v>
      </c>
      <c r="F8" s="50">
        <v>-7.8176249906161122E-2</v>
      </c>
      <c r="G8" s="50">
        <v>-1.1785846900961765</v>
      </c>
    </row>
    <row r="9" spans="1:7">
      <c r="A9" s="49" t="s">
        <v>17</v>
      </c>
      <c r="B9" s="49" t="s">
        <v>161</v>
      </c>
      <c r="C9" s="50">
        <v>0.1184550276174221</v>
      </c>
      <c r="D9" s="50">
        <v>8.9553645560450867E-2</v>
      </c>
      <c r="E9" s="50">
        <v>-0.72616533380500115</v>
      </c>
      <c r="F9" s="50">
        <v>-0.61883146599009642</v>
      </c>
      <c r="G9" s="50">
        <v>-1.1369881266172246</v>
      </c>
    </row>
    <row r="10" spans="1:7">
      <c r="A10" s="49" t="s">
        <v>20</v>
      </c>
      <c r="B10" s="49" t="s">
        <v>163</v>
      </c>
      <c r="C10" s="50">
        <v>1.5520801475878203</v>
      </c>
      <c r="D10" s="50">
        <v>-3.4193127302567081</v>
      </c>
      <c r="E10" s="50">
        <v>0.7412370697536903</v>
      </c>
      <c r="F10" s="50">
        <v>1.8668497336461698E-2</v>
      </c>
      <c r="G10" s="50">
        <v>-1.1073270155787358</v>
      </c>
    </row>
    <row r="11" spans="1:7">
      <c r="A11" s="49" t="s">
        <v>8</v>
      </c>
      <c r="B11" s="49" t="s">
        <v>201</v>
      </c>
      <c r="C11" s="50">
        <v>-0.84112941982253742</v>
      </c>
      <c r="D11" s="50">
        <v>-0.48212045377643592</v>
      </c>
      <c r="E11" s="50">
        <v>0.12760564297352062</v>
      </c>
      <c r="F11" s="50">
        <v>0.10712143891564141</v>
      </c>
      <c r="G11" s="50">
        <v>-1.0885227917098113</v>
      </c>
    </row>
    <row r="12" spans="1:7">
      <c r="A12" s="49" t="s">
        <v>2</v>
      </c>
      <c r="B12" s="49" t="s">
        <v>152</v>
      </c>
      <c r="C12" s="50">
        <v>0.34498144910264106</v>
      </c>
      <c r="D12" s="50">
        <v>-1.2752106590078771</v>
      </c>
      <c r="E12" s="50">
        <v>3.7513932960877128E-2</v>
      </c>
      <c r="F12" s="50">
        <v>-0.12112546769068544</v>
      </c>
      <c r="G12" s="50">
        <v>-1.0138407446350444</v>
      </c>
    </row>
    <row r="13" spans="1:7">
      <c r="A13" s="49" t="s">
        <v>0</v>
      </c>
      <c r="B13" s="49" t="s">
        <v>0</v>
      </c>
      <c r="C13" s="50">
        <v>-0.72048424429277647</v>
      </c>
      <c r="D13" s="50">
        <v>0.35221840848490793</v>
      </c>
      <c r="E13" s="50">
        <v>-0.41025115426833347</v>
      </c>
      <c r="F13" s="50">
        <v>-0.13455096199383654</v>
      </c>
      <c r="G13" s="50">
        <v>-0.91306795207003855</v>
      </c>
    </row>
    <row r="14" spans="1:7">
      <c r="A14" s="49" t="s">
        <v>3</v>
      </c>
      <c r="B14" s="49" t="s">
        <v>220</v>
      </c>
      <c r="C14" s="50">
        <v>-0.70365194888499261</v>
      </c>
      <c r="D14" s="50">
        <v>0.4159702856420634</v>
      </c>
      <c r="E14" s="50">
        <v>0.12357403027373826</v>
      </c>
      <c r="F14" s="50">
        <v>2.2797257682602101E-2</v>
      </c>
      <c r="G14" s="50">
        <v>-0.14131037528658885</v>
      </c>
    </row>
    <row r="15" spans="1:7">
      <c r="A15" s="49" t="s">
        <v>21</v>
      </c>
      <c r="B15" s="49" t="s">
        <v>70</v>
      </c>
      <c r="C15" s="50">
        <v>-0.73811028332112727</v>
      </c>
      <c r="D15" s="50">
        <v>0.4783101096973521</v>
      </c>
      <c r="E15" s="50">
        <v>-3.1564927458129999E-2</v>
      </c>
      <c r="F15" s="50">
        <v>0.27465285962324515</v>
      </c>
      <c r="G15" s="50">
        <v>-1.6712241458660015E-2</v>
      </c>
    </row>
    <row r="16" spans="1:7">
      <c r="A16" s="49" t="s">
        <v>15</v>
      </c>
      <c r="B16" s="49" t="s">
        <v>221</v>
      </c>
      <c r="C16" s="50">
        <v>0.44828656352641216</v>
      </c>
      <c r="D16" s="50">
        <v>-1.3275579479901363</v>
      </c>
      <c r="E16" s="50">
        <v>0.89547504207537076</v>
      </c>
      <c r="F16" s="50">
        <v>0.18324750759425112</v>
      </c>
      <c r="G16" s="50">
        <v>0.19945116520589778</v>
      </c>
    </row>
    <row r="17" spans="1:7">
      <c r="A17" s="49" t="s">
        <v>10</v>
      </c>
      <c r="B17" s="49" t="s">
        <v>222</v>
      </c>
      <c r="C17" s="50">
        <v>0.57392827581286987</v>
      </c>
      <c r="D17" s="50">
        <v>-0.31720474998831644</v>
      </c>
      <c r="E17" s="50">
        <v>0.32448850288525666</v>
      </c>
      <c r="F17" s="50">
        <v>-7.6148333158952752E-2</v>
      </c>
      <c r="G17" s="50">
        <v>0.50506369555085739</v>
      </c>
    </row>
    <row r="18" spans="1:7">
      <c r="A18" s="49" t="s">
        <v>18</v>
      </c>
      <c r="B18" s="49" t="s">
        <v>162</v>
      </c>
      <c r="C18" s="50">
        <v>0.61834559949500267</v>
      </c>
      <c r="D18" s="50">
        <v>0.10886512243266289</v>
      </c>
      <c r="E18" s="50">
        <v>-0.31420859765610853</v>
      </c>
      <c r="F18" s="50">
        <v>0.11229851294753068</v>
      </c>
      <c r="G18" s="50">
        <v>0.52530063721908771</v>
      </c>
    </row>
    <row r="19" spans="1:7">
      <c r="A19" s="49" t="s">
        <v>24</v>
      </c>
      <c r="B19" s="49" t="s">
        <v>165</v>
      </c>
      <c r="C19" s="50">
        <v>0.19560556964878539</v>
      </c>
      <c r="D19" s="50">
        <v>-0.57461583561456275</v>
      </c>
      <c r="E19" s="50">
        <v>0.93483868789558533</v>
      </c>
      <c r="F19" s="50">
        <v>-2.4289284598206784E-2</v>
      </c>
      <c r="G19" s="50">
        <v>0.53153913733160119</v>
      </c>
    </row>
    <row r="20" spans="1:7">
      <c r="A20" s="49" t="s">
        <v>4</v>
      </c>
      <c r="B20" s="49" t="s">
        <v>153</v>
      </c>
      <c r="C20" s="50">
        <v>1.5390196301201431</v>
      </c>
      <c r="D20" s="50">
        <v>-1.8609590210984148</v>
      </c>
      <c r="E20" s="50">
        <v>1.2526085760927352</v>
      </c>
      <c r="F20" s="50">
        <v>-0.17036064661181904</v>
      </c>
      <c r="G20" s="50">
        <v>0.76030853850264446</v>
      </c>
    </row>
    <row r="21" spans="1:7">
      <c r="A21" s="49" t="s">
        <v>22</v>
      </c>
      <c r="B21" s="49" t="s">
        <v>164</v>
      </c>
      <c r="C21" s="50">
        <v>1.858987073254676</v>
      </c>
      <c r="D21" s="50">
        <v>-1.0069733035204695</v>
      </c>
      <c r="E21" s="50">
        <v>-5.3784468465880364E-2</v>
      </c>
      <c r="F21" s="50">
        <v>0.11293387218370654</v>
      </c>
      <c r="G21" s="50">
        <v>0.91116317345203268</v>
      </c>
    </row>
    <row r="22" spans="1:7">
      <c r="A22" s="49" t="s">
        <v>25</v>
      </c>
      <c r="B22" s="49" t="s">
        <v>166</v>
      </c>
      <c r="C22" s="50">
        <v>0.35254084075697989</v>
      </c>
      <c r="D22" s="50">
        <v>9.8908571592942376E-2</v>
      </c>
      <c r="E22" s="50">
        <v>0.84566601917665851</v>
      </c>
      <c r="F22" s="50">
        <v>-0.30456821603291395</v>
      </c>
      <c r="G22" s="50">
        <v>0.99254721549366676</v>
      </c>
    </row>
    <row r="23" spans="1:7">
      <c r="A23" s="49" t="s">
        <v>14</v>
      </c>
      <c r="B23" s="49" t="s">
        <v>159</v>
      </c>
      <c r="C23" s="50">
        <v>-0.13622750009863704</v>
      </c>
      <c r="D23" s="50">
        <v>-1.0580910277866735</v>
      </c>
      <c r="E23" s="50">
        <v>2.8704850151101482</v>
      </c>
      <c r="F23" s="50">
        <v>-0.65823838860924688</v>
      </c>
      <c r="G23" s="50">
        <v>1.0179280986155907</v>
      </c>
    </row>
    <row r="24" spans="1:7">
      <c r="A24" s="49" t="s">
        <v>23</v>
      </c>
      <c r="B24" s="49" t="s">
        <v>54</v>
      </c>
      <c r="C24" s="50">
        <v>0.93433269997092205</v>
      </c>
      <c r="D24" s="50">
        <v>-1.5007681911399118E-2</v>
      </c>
      <c r="E24" s="50">
        <v>0.30948582312179451</v>
      </c>
      <c r="F24" s="50">
        <v>0.23037918733013507</v>
      </c>
      <c r="G24" s="50">
        <v>1.4591900285114525</v>
      </c>
    </row>
    <row r="25" spans="1:7">
      <c r="A25" s="49" t="s">
        <v>12</v>
      </c>
      <c r="B25" s="49" t="s">
        <v>157</v>
      </c>
      <c r="C25" s="50">
        <v>2.3795206917947445</v>
      </c>
      <c r="D25" s="50">
        <v>-1.1250823564540671</v>
      </c>
      <c r="E25" s="50">
        <v>0.82423993511268812</v>
      </c>
      <c r="F25" s="50">
        <v>0.15984475074966653</v>
      </c>
      <c r="G25" s="50">
        <v>2.238523021203032</v>
      </c>
    </row>
    <row r="26" spans="1:7">
      <c r="A26" s="49" t="s">
        <v>19</v>
      </c>
      <c r="B26" s="49" t="s">
        <v>198</v>
      </c>
      <c r="C26" s="50">
        <v>1.4507950389655024</v>
      </c>
      <c r="D26" s="50">
        <v>1.186175712275972E-2</v>
      </c>
      <c r="E26" s="50">
        <v>0.6384439705096443</v>
      </c>
      <c r="F26" s="50">
        <v>0.23783534929776001</v>
      </c>
      <c r="G26" s="50">
        <v>2.3389361158956667</v>
      </c>
    </row>
    <row r="27" spans="1:7">
      <c r="A27" s="49" t="s">
        <v>150</v>
      </c>
      <c r="B27" s="49" t="s">
        <v>52</v>
      </c>
      <c r="C27" s="50">
        <v>-0.30338724088549407</v>
      </c>
      <c r="D27" s="50">
        <v>6.5922791141920678E-2</v>
      </c>
      <c r="E27" s="50">
        <v>3.0264227694345354</v>
      </c>
      <c r="F27" s="50">
        <v>-0.11688948345973027</v>
      </c>
      <c r="G27" s="50">
        <v>2.6720688362312313</v>
      </c>
    </row>
    <row r="28" spans="1:7">
      <c r="A28" s="49" t="s">
        <v>13</v>
      </c>
      <c r="B28" s="49" t="s">
        <v>158</v>
      </c>
      <c r="C28" s="50">
        <v>3.4859327460894987</v>
      </c>
      <c r="D28" s="50">
        <v>0.15982715361619704</v>
      </c>
      <c r="E28" s="50">
        <v>0.86684293430678894</v>
      </c>
      <c r="F28" s="50">
        <v>-0.39707031630785705</v>
      </c>
      <c r="G28" s="50">
        <v>4.1155325177046276</v>
      </c>
    </row>
    <row r="29" spans="1:7">
      <c r="A29" s="49" t="s">
        <v>223</v>
      </c>
      <c r="B29" s="49" t="s">
        <v>226</v>
      </c>
      <c r="C29" s="50">
        <v>5.8686235571512535</v>
      </c>
      <c r="D29" s="50">
        <v>-4.4997675697950221</v>
      </c>
      <c r="E29" s="50">
        <v>1.6983674467791641</v>
      </c>
      <c r="F29" s="50">
        <v>1.2361041338463137</v>
      </c>
      <c r="G29" s="50">
        <v>4.3033275679817091</v>
      </c>
    </row>
    <row r="30" spans="1:7">
      <c r="A30" s="49" t="s">
        <v>5</v>
      </c>
      <c r="B30" s="49" t="s">
        <v>154</v>
      </c>
      <c r="C30" s="50">
        <v>3.0207596952938545</v>
      </c>
      <c r="D30" s="50">
        <v>4.6125980026516444</v>
      </c>
      <c r="E30" s="50">
        <v>-1.4368193295068785</v>
      </c>
      <c r="F30" s="50">
        <v>4.0020182436673046E-2</v>
      </c>
      <c r="G30" s="50">
        <v>6.2365585508752934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unka21"/>
  <dimension ref="A1:BY23"/>
  <sheetViews>
    <sheetView showGridLines="0" zoomScaleNormal="100" workbookViewId="0">
      <pane xSplit="2" ySplit="4" topLeftCell="C5" activePane="bottomRight" state="frozen"/>
      <selection activeCell="T20" sqref="T20"/>
      <selection pane="topRight" activeCell="T20" sqref="T20"/>
      <selection pane="bottomLeft" activeCell="T20" sqref="T20"/>
      <selection pane="bottomRight" activeCell="T20" sqref="T20"/>
    </sheetView>
  </sheetViews>
  <sheetFormatPr defaultColWidth="9.140625" defaultRowHeight="12"/>
  <cols>
    <col min="1" max="1" width="9.140625" style="73"/>
    <col min="2" max="2" width="36" style="73" bestFit="1" customWidth="1"/>
    <col min="3" max="3" width="12.140625" style="73" bestFit="1" customWidth="1"/>
    <col min="4" max="41" width="9.140625" style="73"/>
    <col min="42" max="42" width="10.42578125" style="73" customWidth="1"/>
    <col min="43" max="16384" width="9.140625" style="73"/>
  </cols>
  <sheetData>
    <row r="1" spans="1:77">
      <c r="C1" s="73" t="s">
        <v>15</v>
      </c>
      <c r="R1" s="73" t="s">
        <v>150</v>
      </c>
      <c r="AG1" s="73" t="s">
        <v>19</v>
      </c>
      <c r="AV1" s="73" t="s">
        <v>23</v>
      </c>
      <c r="BK1" s="73" t="s">
        <v>21</v>
      </c>
    </row>
    <row r="2" spans="1:77" s="75" customFormat="1" ht="12.75">
      <c r="C2" s="75">
        <v>2008</v>
      </c>
      <c r="D2" s="75">
        <v>2009</v>
      </c>
      <c r="E2" s="75">
        <v>2010</v>
      </c>
      <c r="F2" s="75">
        <v>2011</v>
      </c>
      <c r="G2" s="75">
        <v>2012</v>
      </c>
      <c r="H2" s="75">
        <v>2013</v>
      </c>
      <c r="I2" s="75">
        <v>2014</v>
      </c>
      <c r="J2" s="75">
        <v>2015</v>
      </c>
      <c r="K2" s="75">
        <v>2016</v>
      </c>
      <c r="L2" s="75">
        <v>2017</v>
      </c>
      <c r="M2" s="75">
        <v>2018</v>
      </c>
      <c r="N2" s="75">
        <v>2019</v>
      </c>
      <c r="O2" s="76" t="s">
        <v>185</v>
      </c>
      <c r="P2" s="76"/>
      <c r="R2" s="75">
        <v>2008</v>
      </c>
      <c r="S2" s="75">
        <v>2009</v>
      </c>
      <c r="T2" s="75">
        <v>2010</v>
      </c>
      <c r="U2" s="75">
        <v>2011</v>
      </c>
      <c r="V2" s="75">
        <v>2012</v>
      </c>
      <c r="W2" s="75">
        <v>2013</v>
      </c>
      <c r="X2" s="75">
        <v>2014</v>
      </c>
      <c r="Y2" s="75">
        <v>2015</v>
      </c>
      <c r="Z2" s="75">
        <v>2016</v>
      </c>
      <c r="AA2" s="75">
        <v>2017</v>
      </c>
      <c r="AB2" s="75">
        <v>2018</v>
      </c>
      <c r="AC2" s="75">
        <v>2019</v>
      </c>
      <c r="AD2" s="76" t="s">
        <v>185</v>
      </c>
      <c r="AE2" s="76"/>
      <c r="AG2" s="75">
        <v>2008</v>
      </c>
      <c r="AH2" s="75">
        <v>2009</v>
      </c>
      <c r="AI2" s="75">
        <v>2010</v>
      </c>
      <c r="AJ2" s="75">
        <v>2011</v>
      </c>
      <c r="AK2" s="75">
        <v>2012</v>
      </c>
      <c r="AL2" s="75">
        <v>2013</v>
      </c>
      <c r="AM2" s="75">
        <v>2014</v>
      </c>
      <c r="AN2" s="75">
        <v>2015</v>
      </c>
      <c r="AO2" s="75">
        <v>2016</v>
      </c>
      <c r="AP2" s="75">
        <v>2017</v>
      </c>
      <c r="AQ2" s="75">
        <v>2018</v>
      </c>
      <c r="AR2" s="75">
        <v>2019</v>
      </c>
      <c r="AS2" s="76" t="s">
        <v>185</v>
      </c>
      <c r="AT2" s="76"/>
      <c r="AV2" s="75">
        <v>2008</v>
      </c>
      <c r="AW2" s="75">
        <v>2009</v>
      </c>
      <c r="AX2" s="75">
        <v>2010</v>
      </c>
      <c r="AY2" s="75">
        <v>2011</v>
      </c>
      <c r="AZ2" s="75">
        <v>2012</v>
      </c>
      <c r="BA2" s="75">
        <v>2013</v>
      </c>
      <c r="BB2" s="75">
        <v>2014</v>
      </c>
      <c r="BC2" s="75">
        <v>2015</v>
      </c>
      <c r="BD2" s="75">
        <v>2016</v>
      </c>
      <c r="BE2" s="75">
        <v>2017</v>
      </c>
      <c r="BF2" s="75">
        <v>2018</v>
      </c>
      <c r="BG2" s="75">
        <v>2019</v>
      </c>
      <c r="BH2" s="76" t="s">
        <v>185</v>
      </c>
      <c r="BI2" s="76"/>
      <c r="BK2" s="75">
        <v>2008</v>
      </c>
      <c r="BL2" s="75">
        <v>2009</v>
      </c>
      <c r="BM2" s="75">
        <v>2010</v>
      </c>
      <c r="BN2" s="75">
        <v>2011</v>
      </c>
      <c r="BO2" s="75">
        <v>2012</v>
      </c>
      <c r="BP2" s="75">
        <v>2013</v>
      </c>
      <c r="BQ2" s="75">
        <v>2014</v>
      </c>
      <c r="BR2" s="75">
        <v>2015</v>
      </c>
      <c r="BS2" s="75">
        <v>2016</v>
      </c>
      <c r="BT2" s="75">
        <v>2017</v>
      </c>
      <c r="BU2" s="75">
        <v>2018</v>
      </c>
      <c r="BV2" s="75">
        <v>2019</v>
      </c>
      <c r="BW2" s="76" t="s">
        <v>185</v>
      </c>
    </row>
    <row r="3" spans="1:77" s="75" customFormat="1">
      <c r="C3" s="75" t="s">
        <v>51</v>
      </c>
      <c r="R3" s="75" t="s">
        <v>52</v>
      </c>
      <c r="AG3" s="75" t="s">
        <v>53</v>
      </c>
      <c r="AV3" s="75" t="s">
        <v>54</v>
      </c>
      <c r="BK3" s="75" t="s">
        <v>70</v>
      </c>
    </row>
    <row r="4" spans="1:77">
      <c r="C4" s="73">
        <v>2008</v>
      </c>
      <c r="D4" s="73">
        <v>2009</v>
      </c>
      <c r="E4" s="73">
        <v>2010</v>
      </c>
      <c r="F4" s="73">
        <v>2011</v>
      </c>
      <c r="G4" s="73">
        <v>2012</v>
      </c>
      <c r="H4" s="73">
        <v>2013</v>
      </c>
      <c r="I4" s="73">
        <v>2014</v>
      </c>
      <c r="J4" s="73">
        <v>2015</v>
      </c>
      <c r="K4" s="73">
        <v>2016</v>
      </c>
      <c r="L4" s="73">
        <v>2017</v>
      </c>
      <c r="M4" s="73">
        <v>2018</v>
      </c>
      <c r="N4" s="73">
        <v>2019</v>
      </c>
      <c r="O4" s="73" t="s">
        <v>186</v>
      </c>
      <c r="R4" s="73">
        <v>2008</v>
      </c>
      <c r="S4" s="73">
        <v>2009</v>
      </c>
      <c r="T4" s="73">
        <v>2010</v>
      </c>
      <c r="U4" s="73">
        <v>2011</v>
      </c>
      <c r="V4" s="73">
        <v>2012</v>
      </c>
      <c r="W4" s="73">
        <v>2013</v>
      </c>
      <c r="X4" s="73">
        <v>2014</v>
      </c>
      <c r="Y4" s="73">
        <v>2015</v>
      </c>
      <c r="Z4" s="73">
        <v>2016</v>
      </c>
      <c r="AA4" s="73">
        <v>2017</v>
      </c>
      <c r="AB4" s="73">
        <v>2018</v>
      </c>
      <c r="AC4" s="73">
        <v>2019</v>
      </c>
      <c r="AD4" s="73" t="s">
        <v>186</v>
      </c>
      <c r="AG4" s="73">
        <v>2008</v>
      </c>
      <c r="AH4" s="73">
        <v>2009</v>
      </c>
      <c r="AI4" s="73">
        <v>2010</v>
      </c>
      <c r="AJ4" s="73">
        <v>2011</v>
      </c>
      <c r="AK4" s="73">
        <v>2012</v>
      </c>
      <c r="AL4" s="73">
        <v>2013</v>
      </c>
      <c r="AM4" s="73">
        <v>2014</v>
      </c>
      <c r="AN4" s="73">
        <v>2015</v>
      </c>
      <c r="AO4" s="73">
        <v>2016</v>
      </c>
      <c r="AP4" s="73">
        <v>2017</v>
      </c>
      <c r="AQ4" s="73">
        <v>2018</v>
      </c>
      <c r="AR4" s="73">
        <v>2019</v>
      </c>
      <c r="AS4" s="73" t="s">
        <v>186</v>
      </c>
      <c r="AV4" s="73">
        <v>2008</v>
      </c>
      <c r="AW4" s="73">
        <v>2009</v>
      </c>
      <c r="AX4" s="73">
        <v>2010</v>
      </c>
      <c r="AY4" s="73">
        <v>2011</v>
      </c>
      <c r="AZ4" s="73">
        <v>2012</v>
      </c>
      <c r="BA4" s="73">
        <v>2013</v>
      </c>
      <c r="BB4" s="73">
        <v>2014</v>
      </c>
      <c r="BC4" s="73">
        <v>2015</v>
      </c>
      <c r="BD4" s="73">
        <v>2016</v>
      </c>
      <c r="BE4" s="73">
        <v>2017</v>
      </c>
      <c r="BF4" s="73">
        <v>2018</v>
      </c>
      <c r="BG4" s="73">
        <v>2019</v>
      </c>
      <c r="BH4" s="73" t="s">
        <v>186</v>
      </c>
      <c r="BK4" s="73">
        <v>2008</v>
      </c>
      <c r="BL4" s="73">
        <v>2009</v>
      </c>
      <c r="BM4" s="73">
        <v>2010</v>
      </c>
      <c r="BN4" s="73">
        <v>2011</v>
      </c>
      <c r="BO4" s="73">
        <v>2012</v>
      </c>
      <c r="BP4" s="73">
        <v>2013</v>
      </c>
      <c r="BQ4" s="73">
        <v>2014</v>
      </c>
      <c r="BR4" s="73">
        <v>2015</v>
      </c>
      <c r="BS4" s="73">
        <v>2016</v>
      </c>
      <c r="BT4" s="73">
        <v>2017</v>
      </c>
      <c r="BU4" s="73">
        <v>2018</v>
      </c>
      <c r="BV4" s="73">
        <v>2019</v>
      </c>
      <c r="BW4" s="73" t="s">
        <v>186</v>
      </c>
    </row>
    <row r="5" spans="1:77" s="75" customFormat="1">
      <c r="A5" s="75" t="s">
        <v>178</v>
      </c>
      <c r="B5" s="75" t="s">
        <v>115</v>
      </c>
      <c r="C5" s="74">
        <v>31.4686448080151</v>
      </c>
      <c r="D5" s="74">
        <v>17.76147297403223</v>
      </c>
      <c r="E5" s="74">
        <v>20.824822981696862</v>
      </c>
      <c r="F5" s="74">
        <v>24.407241576972293</v>
      </c>
      <c r="G5" s="74">
        <v>17.810460263955843</v>
      </c>
      <c r="H5" s="74">
        <v>11.708038954769378</v>
      </c>
      <c r="I5" s="74">
        <v>12.744579482412867</v>
      </c>
      <c r="J5" s="74">
        <v>8.0879114745629543</v>
      </c>
      <c r="K5" s="74">
        <v>9.7418202571876904</v>
      </c>
      <c r="L5" s="74">
        <v>9.57852866903327</v>
      </c>
      <c r="M5" s="74">
        <v>9.4333721633181131</v>
      </c>
      <c r="N5" s="74">
        <v>8.6353475017089973</v>
      </c>
      <c r="O5" s="74">
        <v>8.7026734397532177</v>
      </c>
      <c r="P5" s="74"/>
      <c r="Q5" s="74"/>
      <c r="R5" s="74">
        <v>13.428002900670233</v>
      </c>
      <c r="S5" s="74">
        <v>13.010761811899098</v>
      </c>
      <c r="T5" s="74">
        <v>14.827486415334921</v>
      </c>
      <c r="U5" s="74">
        <v>13.769218147867619</v>
      </c>
      <c r="V5" s="74">
        <v>11.895948003246533</v>
      </c>
      <c r="W5" s="74">
        <v>10.967499562775185</v>
      </c>
      <c r="X5" s="74">
        <v>14.806753221353828</v>
      </c>
      <c r="Y5" s="74">
        <v>13.272498965631478</v>
      </c>
      <c r="Z5" s="74">
        <v>18.891621215390678</v>
      </c>
      <c r="AA5" s="74">
        <v>23.125508020843263</v>
      </c>
      <c r="AB5" s="74">
        <v>43.318304102303649</v>
      </c>
      <c r="AC5" s="74">
        <v>37.522772114071728</v>
      </c>
      <c r="AD5" s="74">
        <v>32.30072801309008</v>
      </c>
      <c r="AE5" s="74"/>
      <c r="AF5" s="74"/>
      <c r="AG5" s="74">
        <v>18.225770536517039</v>
      </c>
      <c r="AH5" s="74">
        <v>14.055663245227667</v>
      </c>
      <c r="AI5" s="74">
        <v>18.751725521366289</v>
      </c>
      <c r="AJ5" s="74">
        <v>15.284535058213073</v>
      </c>
      <c r="AK5" s="74">
        <v>10.778361183752258</v>
      </c>
      <c r="AL5" s="74">
        <v>9.6350631850774171</v>
      </c>
      <c r="AM5" s="74">
        <v>10.023114703861518</v>
      </c>
      <c r="AN5" s="74">
        <v>6.792064281701462</v>
      </c>
      <c r="AO5" s="74">
        <v>7.3944812017259114</v>
      </c>
      <c r="AP5" s="74">
        <v>11.517064895106815</v>
      </c>
      <c r="AQ5" s="74">
        <v>9.4872987799460109</v>
      </c>
      <c r="AR5" s="74">
        <v>7.1675268069313587</v>
      </c>
      <c r="AS5" s="74">
        <v>5.9028857639317991</v>
      </c>
      <c r="AT5" s="74"/>
      <c r="AU5" s="74"/>
      <c r="AV5" s="74">
        <v>31.60409343469437</v>
      </c>
      <c r="AW5" s="74">
        <v>24.495928333325637</v>
      </c>
      <c r="AX5" s="74">
        <v>37.427418548428584</v>
      </c>
      <c r="AY5" s="74">
        <v>37.989108551791105</v>
      </c>
      <c r="AZ5" s="74">
        <v>29.482717461786475</v>
      </c>
      <c r="BA5" s="74">
        <v>22.77826277384888</v>
      </c>
      <c r="BB5" s="74">
        <v>18.661928793688674</v>
      </c>
      <c r="BC5" s="74">
        <v>20.136839141532739</v>
      </c>
      <c r="BD5" s="74">
        <v>22.592533968352427</v>
      </c>
      <c r="BE5" s="74">
        <v>27.168143238822555</v>
      </c>
      <c r="BF5" s="74">
        <v>44.868131284578915</v>
      </c>
      <c r="BG5" s="74">
        <v>47.110558918071334</v>
      </c>
      <c r="BH5" s="74">
        <v>43.943443099139294</v>
      </c>
      <c r="BI5" s="74"/>
      <c r="BJ5" s="74"/>
      <c r="BK5" s="74">
        <v>12.058731155778895</v>
      </c>
      <c r="BL5" s="74">
        <v>16.406595599842454</v>
      </c>
      <c r="BM5" s="74">
        <v>13.763642023090654</v>
      </c>
      <c r="BN5" s="74">
        <v>13.896800143734463</v>
      </c>
      <c r="BO5" s="74">
        <v>13.147771987814943</v>
      </c>
      <c r="BP5" s="74">
        <v>8.4479418688983721</v>
      </c>
      <c r="BQ5" s="74">
        <v>6.1293851577752143</v>
      </c>
      <c r="BR5" s="74">
        <v>4.78929125116849</v>
      </c>
      <c r="BS5" s="74">
        <v>5.4331815663525438</v>
      </c>
      <c r="BT5" s="74">
        <v>8.2143730095552208</v>
      </c>
      <c r="BU5" s="74">
        <v>9.5750880656278134</v>
      </c>
      <c r="BV5" s="74">
        <v>9.0343105718737142</v>
      </c>
      <c r="BW5" s="74">
        <v>9.2605774619142984</v>
      </c>
      <c r="BX5" s="74"/>
      <c r="BY5" s="74"/>
    </row>
    <row r="6" spans="1:77" s="75" customFormat="1">
      <c r="A6" s="75" t="s">
        <v>179</v>
      </c>
      <c r="B6" s="75" t="s">
        <v>116</v>
      </c>
      <c r="C6" s="74">
        <v>23.814928713464901</v>
      </c>
      <c r="D6" s="74">
        <v>17.694253543812025</v>
      </c>
      <c r="E6" s="74">
        <v>21.879021694236343</v>
      </c>
      <c r="F6" s="74">
        <v>24.947452894929022</v>
      </c>
      <c r="G6" s="74">
        <v>22.325394392045382</v>
      </c>
      <c r="H6" s="74">
        <v>17.840357144918581</v>
      </c>
      <c r="I6" s="74">
        <v>16.901959548559862</v>
      </c>
      <c r="J6" s="74">
        <v>13.934217419644455</v>
      </c>
      <c r="K6" s="74">
        <v>12.742149112238371</v>
      </c>
      <c r="L6" s="74">
        <v>10.993995941919627</v>
      </c>
      <c r="M6" s="74">
        <v>10.171420029289857</v>
      </c>
      <c r="N6" s="74">
        <v>9.4888190167973878</v>
      </c>
      <c r="O6" s="74">
        <v>9.0107454955571473</v>
      </c>
      <c r="P6" s="74"/>
      <c r="Q6" s="74"/>
      <c r="R6" s="74">
        <v>12.296355559298481</v>
      </c>
      <c r="S6" s="74">
        <v>11.106730035296945</v>
      </c>
      <c r="T6" s="74">
        <v>11.692779849487856</v>
      </c>
      <c r="U6" s="74">
        <v>11.91537284163199</v>
      </c>
      <c r="V6" s="74">
        <v>12.186589530600052</v>
      </c>
      <c r="W6" s="74">
        <v>12.638651490810263</v>
      </c>
      <c r="X6" s="74">
        <v>16.275399458648838</v>
      </c>
      <c r="Y6" s="74">
        <v>16.993425633147172</v>
      </c>
      <c r="Z6" s="74">
        <v>21.437041740953937</v>
      </c>
      <c r="AA6" s="74">
        <v>25.335901199660647</v>
      </c>
      <c r="AB6" s="74">
        <v>44.455294437624985</v>
      </c>
      <c r="AC6" s="74">
        <v>38.300140990561609</v>
      </c>
      <c r="AD6" s="74">
        <v>36.536313147014042</v>
      </c>
      <c r="AE6" s="74"/>
      <c r="AF6" s="74"/>
      <c r="AG6" s="74">
        <v>10.454743381666361</v>
      </c>
      <c r="AH6" s="74">
        <v>9.6115251353412638</v>
      </c>
      <c r="AI6" s="74">
        <v>12.328885394963748</v>
      </c>
      <c r="AJ6" s="74">
        <v>10.107146733005536</v>
      </c>
      <c r="AK6" s="74">
        <v>8.4836124501487014</v>
      </c>
      <c r="AL6" s="74">
        <v>8.4721634335092997</v>
      </c>
      <c r="AM6" s="74">
        <v>8.8488183841238417</v>
      </c>
      <c r="AN6" s="74">
        <v>6.915713028169014</v>
      </c>
      <c r="AO6" s="74">
        <v>7.707995694980128</v>
      </c>
      <c r="AP6" s="74">
        <v>11.029893291229111</v>
      </c>
      <c r="AQ6" s="74">
        <v>9.7251991001338389</v>
      </c>
      <c r="AR6" s="74">
        <v>8.642780622976451</v>
      </c>
      <c r="AS6" s="74">
        <v>9.5003215727184802</v>
      </c>
      <c r="AT6" s="74"/>
      <c r="AU6" s="74"/>
      <c r="AV6" s="74">
        <v>22.494853849504533</v>
      </c>
      <c r="AW6" s="74">
        <v>20.687866625501698</v>
      </c>
      <c r="AX6" s="74">
        <v>33.892522003986471</v>
      </c>
      <c r="AY6" s="74">
        <v>33.21774068580789</v>
      </c>
      <c r="AZ6" s="74">
        <v>29.916556351528605</v>
      </c>
      <c r="BA6" s="74">
        <v>22.056154798827155</v>
      </c>
      <c r="BB6" s="74">
        <v>18.257050853636308</v>
      </c>
      <c r="BC6" s="74">
        <v>19.56718429420124</v>
      </c>
      <c r="BD6" s="74">
        <v>20.509537355088021</v>
      </c>
      <c r="BE6" s="74">
        <v>24.041054540183101</v>
      </c>
      <c r="BF6" s="74">
        <v>42.438336467500633</v>
      </c>
      <c r="BG6" s="74">
        <v>45.982238731250234</v>
      </c>
      <c r="BH6" s="74">
        <v>43.952543926437393</v>
      </c>
      <c r="BI6" s="74"/>
      <c r="BJ6" s="74"/>
      <c r="BK6" s="74">
        <v>0</v>
      </c>
      <c r="BL6" s="74">
        <v>11.929553418534226</v>
      </c>
      <c r="BM6" s="74">
        <v>9.1796854717349596</v>
      </c>
      <c r="BN6" s="74">
        <v>10.320792901188149</v>
      </c>
      <c r="BO6" s="74">
        <v>10.628441614016342</v>
      </c>
      <c r="BP6" s="74">
        <v>9.5341208439449527</v>
      </c>
      <c r="BQ6" s="74">
        <v>8.1401336332404632</v>
      </c>
      <c r="BR6" s="74">
        <v>6.1523003736950734</v>
      </c>
      <c r="BS6" s="74">
        <v>6.9903175181989381</v>
      </c>
      <c r="BT6" s="74">
        <v>6.543713218918275</v>
      </c>
      <c r="BU6" s="74">
        <v>7.0608662865618621</v>
      </c>
      <c r="BV6" s="74">
        <v>6.733117090048256</v>
      </c>
      <c r="BW6" s="74">
        <v>6.55437927046178</v>
      </c>
      <c r="BX6" s="74"/>
      <c r="BY6" s="74"/>
    </row>
    <row r="7" spans="1:77" s="75" customFormat="1">
      <c r="A7" s="75" t="s">
        <v>180</v>
      </c>
      <c r="B7" s="75" t="s">
        <v>117</v>
      </c>
      <c r="C7" s="74">
        <v>7.6537160945501963</v>
      </c>
      <c r="D7" s="74">
        <v>6.7219430220207016E-2</v>
      </c>
      <c r="E7" s="74">
        <v>-1.0541987125394796</v>
      </c>
      <c r="F7" s="74">
        <v>-0.54021131795673005</v>
      </c>
      <c r="G7" s="74">
        <v>-4.5149341280895401</v>
      </c>
      <c r="H7" s="74">
        <v>-6.1323181901492028</v>
      </c>
      <c r="I7" s="74">
        <v>-4.1573800661469953</v>
      </c>
      <c r="J7" s="74">
        <v>-5.8463059450815011</v>
      </c>
      <c r="K7" s="74">
        <v>-3.0003288550506801</v>
      </c>
      <c r="L7" s="74">
        <v>-1.4154672728863569</v>
      </c>
      <c r="M7" s="74">
        <v>-0.73804786597174477</v>
      </c>
      <c r="N7" s="74">
        <v>-0.8534715150883897</v>
      </c>
      <c r="O7" s="74">
        <v>-0.30807205580392893</v>
      </c>
      <c r="P7" s="74"/>
      <c r="Q7" s="74"/>
      <c r="R7" s="74">
        <v>1.1316473413717516</v>
      </c>
      <c r="S7" s="74">
        <v>1.9040317766021533</v>
      </c>
      <c r="T7" s="74">
        <v>3.1347065658470648</v>
      </c>
      <c r="U7" s="74">
        <v>1.8538453062356284</v>
      </c>
      <c r="V7" s="74">
        <v>-0.29064152735351978</v>
      </c>
      <c r="W7" s="74">
        <v>-1.6711519280350788</v>
      </c>
      <c r="X7" s="74">
        <v>-1.4686462372950093</v>
      </c>
      <c r="Y7" s="74">
        <v>-3.7209266675156956</v>
      </c>
      <c r="Z7" s="74">
        <v>-2.5454205255632587</v>
      </c>
      <c r="AA7" s="74">
        <v>-2.2103931788173825</v>
      </c>
      <c r="AB7" s="74">
        <v>-1.1369903353213393</v>
      </c>
      <c r="AC7" s="74">
        <v>-0.77736887648988262</v>
      </c>
      <c r="AD7" s="74">
        <v>-4.2355851339239647</v>
      </c>
      <c r="AE7" s="74"/>
      <c r="AF7" s="74"/>
      <c r="AG7" s="74">
        <v>7.7710271548506764</v>
      </c>
      <c r="AH7" s="74">
        <v>4.4441381098864019</v>
      </c>
      <c r="AI7" s="74">
        <v>6.4228401264025408</v>
      </c>
      <c r="AJ7" s="74">
        <v>5.177388325207537</v>
      </c>
      <c r="AK7" s="74">
        <v>2.2947487336035564</v>
      </c>
      <c r="AL7" s="74">
        <v>1.1628997515681179</v>
      </c>
      <c r="AM7" s="74">
        <v>1.1742963197376768</v>
      </c>
      <c r="AN7" s="74">
        <v>-0.1236487464675521</v>
      </c>
      <c r="AO7" s="74">
        <v>-0.31351449325421621</v>
      </c>
      <c r="AP7" s="74">
        <v>0.48717160387770303</v>
      </c>
      <c r="AQ7" s="74">
        <v>-0.23790032018782847</v>
      </c>
      <c r="AR7" s="74">
        <v>-1.4752538160450921</v>
      </c>
      <c r="AS7" s="74">
        <v>-3.5974358087866816</v>
      </c>
      <c r="AT7" s="74"/>
      <c r="AU7" s="74"/>
      <c r="AV7" s="74">
        <v>9.1092395851898385</v>
      </c>
      <c r="AW7" s="74">
        <v>3.8080617078239385</v>
      </c>
      <c r="AX7" s="74">
        <v>3.5348965444421143</v>
      </c>
      <c r="AY7" s="74">
        <v>4.7713678659832128</v>
      </c>
      <c r="AZ7" s="74">
        <v>-0.43383888974212947</v>
      </c>
      <c r="BA7" s="74">
        <v>0.7221079750217263</v>
      </c>
      <c r="BB7" s="74">
        <v>0.40487794005236677</v>
      </c>
      <c r="BC7" s="74">
        <v>0.56965484733149796</v>
      </c>
      <c r="BD7" s="74">
        <v>2.082996613264406</v>
      </c>
      <c r="BE7" s="74">
        <v>3.1270886986394553</v>
      </c>
      <c r="BF7" s="74">
        <v>2.4297948170782804</v>
      </c>
      <c r="BG7" s="74">
        <v>1.1283201868211006</v>
      </c>
      <c r="BH7" s="74">
        <v>-9.1008272980959044E-3</v>
      </c>
      <c r="BI7" s="74"/>
      <c r="BJ7" s="74"/>
      <c r="BK7" s="74">
        <v>12.058731155778895</v>
      </c>
      <c r="BL7" s="74">
        <v>4.4770421813082297</v>
      </c>
      <c r="BM7" s="74">
        <v>4.5839565513556932</v>
      </c>
      <c r="BN7" s="74">
        <v>3.5760072425463147</v>
      </c>
      <c r="BO7" s="74">
        <v>2.5193303737986015</v>
      </c>
      <c r="BP7" s="74">
        <v>-1.0861789750465809</v>
      </c>
      <c r="BQ7" s="74">
        <v>-2.0107484754652494</v>
      </c>
      <c r="BR7" s="74">
        <v>-1.3630091225265837</v>
      </c>
      <c r="BS7" s="74">
        <v>-1.5571359518463941</v>
      </c>
      <c r="BT7" s="74">
        <v>1.6706597906369465</v>
      </c>
      <c r="BU7" s="74">
        <v>2.5142217790659522</v>
      </c>
      <c r="BV7" s="74">
        <v>2.3011934818254578</v>
      </c>
      <c r="BW7" s="74">
        <v>2.7061981914525179</v>
      </c>
      <c r="BX7" s="74"/>
      <c r="BY7" s="74"/>
    </row>
    <row r="8" spans="1:77" s="75" customFormat="1">
      <c r="A8" s="75" t="s">
        <v>181</v>
      </c>
      <c r="B8" s="75" t="s">
        <v>118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>
        <v>31.60409343469437</v>
      </c>
      <c r="AW8" s="74">
        <v>24.495928333325637</v>
      </c>
      <c r="AX8" s="74">
        <v>13.343971369194078</v>
      </c>
      <c r="AY8" s="74">
        <v>16.332920120648605</v>
      </c>
      <c r="AZ8" s="74">
        <v>8.878338488928037</v>
      </c>
      <c r="BA8" s="74">
        <v>9.4981027247332825</v>
      </c>
      <c r="BB8" s="74">
        <v>9.9753945773531356</v>
      </c>
      <c r="BC8" s="74">
        <v>9.0083879020427435</v>
      </c>
      <c r="BD8" s="74">
        <v>11.491366299825163</v>
      </c>
      <c r="BE8" s="74">
        <v>13.275256400502812</v>
      </c>
      <c r="BF8" s="74">
        <v>13.47446098242486</v>
      </c>
      <c r="BG8" s="74">
        <v>11.569139414538634</v>
      </c>
      <c r="BH8" s="74">
        <v>9.1921380172871459</v>
      </c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</row>
    <row r="9" spans="1:77" s="75" customFormat="1">
      <c r="C9" s="74"/>
      <c r="AW9" s="74"/>
      <c r="AX9" s="74"/>
      <c r="AY9" s="74"/>
      <c r="AZ9" s="74"/>
      <c r="BA9" s="74"/>
      <c r="BB9" s="74"/>
      <c r="BC9" s="74"/>
      <c r="BD9" s="74"/>
      <c r="BF9" s="74"/>
      <c r="BG9" s="74"/>
      <c r="BH9" s="74"/>
      <c r="BI9" s="74"/>
    </row>
    <row r="10" spans="1:77">
      <c r="C10" s="73">
        <v>2008</v>
      </c>
      <c r="D10" s="73">
        <v>2009</v>
      </c>
      <c r="E10" s="73">
        <v>2010</v>
      </c>
      <c r="F10" s="73">
        <v>2011</v>
      </c>
      <c r="G10" s="73">
        <v>2012</v>
      </c>
      <c r="H10" s="73">
        <v>2013</v>
      </c>
      <c r="I10" s="73">
        <v>2014</v>
      </c>
      <c r="J10" s="73">
        <v>2015</v>
      </c>
      <c r="K10" s="73">
        <v>2016</v>
      </c>
      <c r="L10" s="73">
        <v>2017</v>
      </c>
      <c r="M10" s="73">
        <v>2018</v>
      </c>
      <c r="N10" s="73">
        <v>2019</v>
      </c>
      <c r="O10" s="73">
        <v>2020</v>
      </c>
      <c r="R10" s="73">
        <v>2008</v>
      </c>
      <c r="S10" s="73">
        <v>2009</v>
      </c>
      <c r="T10" s="73">
        <v>2010</v>
      </c>
      <c r="U10" s="73">
        <v>2011</v>
      </c>
      <c r="V10" s="73">
        <v>2012</v>
      </c>
      <c r="W10" s="73">
        <v>2013</v>
      </c>
      <c r="X10" s="73">
        <v>2014</v>
      </c>
      <c r="Y10" s="73">
        <v>2015</v>
      </c>
      <c r="Z10" s="73">
        <v>2016</v>
      </c>
      <c r="AA10" s="73">
        <v>2017</v>
      </c>
      <c r="AB10" s="73">
        <v>2018</v>
      </c>
      <c r="AC10" s="73">
        <v>2019</v>
      </c>
      <c r="AD10" s="73">
        <v>2020</v>
      </c>
      <c r="AG10" s="73">
        <v>2008</v>
      </c>
      <c r="AH10" s="73">
        <v>2009</v>
      </c>
      <c r="AI10" s="73">
        <v>2010</v>
      </c>
      <c r="AJ10" s="73">
        <v>2011</v>
      </c>
      <c r="AK10" s="73">
        <v>2012</v>
      </c>
      <c r="AL10" s="73">
        <v>2013</v>
      </c>
      <c r="AM10" s="73">
        <v>2014</v>
      </c>
      <c r="AN10" s="73">
        <v>2015</v>
      </c>
      <c r="AO10" s="73">
        <v>2016</v>
      </c>
      <c r="AP10" s="73">
        <v>2017</v>
      </c>
      <c r="AQ10" s="73">
        <v>2018</v>
      </c>
      <c r="AR10" s="73">
        <v>2019</v>
      </c>
      <c r="AS10" s="73">
        <v>2020</v>
      </c>
      <c r="AV10" s="73">
        <v>2008</v>
      </c>
      <c r="AW10" s="73">
        <v>2009</v>
      </c>
      <c r="AX10" s="73">
        <v>2010</v>
      </c>
      <c r="AY10" s="73">
        <v>2011</v>
      </c>
      <c r="AZ10" s="73">
        <v>2012</v>
      </c>
      <c r="BA10" s="73">
        <v>2013</v>
      </c>
      <c r="BB10" s="73">
        <v>2014</v>
      </c>
      <c r="BC10" s="73">
        <v>2015</v>
      </c>
      <c r="BD10" s="73">
        <v>2016</v>
      </c>
      <c r="BE10" s="73">
        <v>2017</v>
      </c>
      <c r="BF10" s="73">
        <v>2018</v>
      </c>
      <c r="BG10" s="73">
        <v>2019</v>
      </c>
      <c r="BH10" s="73">
        <v>2020</v>
      </c>
      <c r="BK10" s="73">
        <v>2008</v>
      </c>
      <c r="BL10" s="73">
        <v>2009</v>
      </c>
      <c r="BM10" s="73">
        <v>2010</v>
      </c>
      <c r="BN10" s="73">
        <v>2011</v>
      </c>
      <c r="BO10" s="73">
        <v>2012</v>
      </c>
      <c r="BP10" s="73">
        <v>2013</v>
      </c>
      <c r="BQ10" s="73">
        <v>2014</v>
      </c>
      <c r="BR10" s="73">
        <v>2015</v>
      </c>
      <c r="BS10" s="73">
        <v>2016</v>
      </c>
      <c r="BT10" s="73">
        <v>2017</v>
      </c>
      <c r="BU10" s="73">
        <v>2018</v>
      </c>
      <c r="BV10" s="73">
        <v>2019</v>
      </c>
      <c r="BW10" s="73">
        <v>2020</v>
      </c>
    </row>
    <row r="11" spans="1:77">
      <c r="C11" s="73">
        <v>100000</v>
      </c>
      <c r="D11" s="73">
        <v>100000</v>
      </c>
      <c r="E11" s="73">
        <v>100000</v>
      </c>
      <c r="F11" s="73">
        <v>100000</v>
      </c>
      <c r="G11" s="73">
        <v>100000</v>
      </c>
      <c r="H11" s="73">
        <v>100000</v>
      </c>
      <c r="I11" s="73">
        <v>100000</v>
      </c>
      <c r="J11" s="73">
        <v>100000</v>
      </c>
      <c r="K11" s="73">
        <v>100000</v>
      </c>
      <c r="L11" s="73">
        <v>100000</v>
      </c>
      <c r="M11" s="73">
        <v>100000</v>
      </c>
      <c r="N11" s="73">
        <v>100001</v>
      </c>
      <c r="O11" s="73">
        <f>+M11</f>
        <v>100000</v>
      </c>
      <c r="P11" s="73">
        <v>100000</v>
      </c>
      <c r="Q11" s="73">
        <v>-10000</v>
      </c>
      <c r="R11" s="73">
        <v>-10000</v>
      </c>
      <c r="S11" s="73">
        <v>-10000</v>
      </c>
      <c r="T11" s="73">
        <v>-10000</v>
      </c>
      <c r="U11" s="73">
        <v>-10000</v>
      </c>
      <c r="V11" s="73">
        <v>-10000</v>
      </c>
      <c r="W11" s="73">
        <v>-10000</v>
      </c>
      <c r="X11" s="73">
        <v>-10000</v>
      </c>
      <c r="Y11" s="73">
        <v>-10000</v>
      </c>
      <c r="Z11" s="73">
        <v>-10000</v>
      </c>
      <c r="AA11" s="73">
        <v>-10000</v>
      </c>
      <c r="AB11" s="73">
        <v>-10000</v>
      </c>
      <c r="AC11" s="73">
        <v>-10000</v>
      </c>
      <c r="AD11" s="73">
        <f>+AB11</f>
        <v>-10000</v>
      </c>
      <c r="AE11" s="73">
        <f>+AC11</f>
        <v>-10000</v>
      </c>
      <c r="AF11" s="73">
        <v>100000</v>
      </c>
      <c r="AG11" s="73">
        <v>100000</v>
      </c>
      <c r="AH11" s="73">
        <v>100000</v>
      </c>
      <c r="AI11" s="73">
        <v>100000</v>
      </c>
      <c r="AJ11" s="73">
        <v>100000</v>
      </c>
      <c r="AK11" s="73">
        <v>100000</v>
      </c>
      <c r="AL11" s="73">
        <v>100000</v>
      </c>
      <c r="AM11" s="73">
        <v>100000</v>
      </c>
      <c r="AN11" s="73">
        <v>100000</v>
      </c>
      <c r="AO11" s="73">
        <v>100000</v>
      </c>
      <c r="AP11" s="73">
        <v>100000</v>
      </c>
      <c r="AQ11" s="73">
        <v>100000</v>
      </c>
      <c r="AR11" s="73">
        <v>100000</v>
      </c>
      <c r="AS11" s="73">
        <f>+AQ11</f>
        <v>100000</v>
      </c>
      <c r="AT11" s="73">
        <v>100001</v>
      </c>
      <c r="AU11" s="73">
        <v>-10000</v>
      </c>
      <c r="AV11" s="73">
        <v>-10000</v>
      </c>
      <c r="AW11" s="73">
        <v>-10000</v>
      </c>
      <c r="AX11" s="73">
        <v>-10000</v>
      </c>
      <c r="AY11" s="73">
        <v>-10000</v>
      </c>
      <c r="AZ11" s="73">
        <v>-10000</v>
      </c>
      <c r="BA11" s="73">
        <v>-10000</v>
      </c>
      <c r="BB11" s="73">
        <v>-10000</v>
      </c>
      <c r="BC11" s="73">
        <v>-10000</v>
      </c>
      <c r="BD11" s="73">
        <v>-10000</v>
      </c>
      <c r="BE11" s="73">
        <v>-10000</v>
      </c>
      <c r="BF11" s="73">
        <v>-10000</v>
      </c>
      <c r="BG11" s="73">
        <v>-10000</v>
      </c>
      <c r="BH11" s="73">
        <v>-10000</v>
      </c>
      <c r="BI11" s="73">
        <v>-10000</v>
      </c>
      <c r="BJ11" s="73">
        <v>100000</v>
      </c>
      <c r="BK11" s="73">
        <v>100000</v>
      </c>
      <c r="BL11" s="73">
        <v>100000</v>
      </c>
      <c r="BM11" s="73">
        <v>100000</v>
      </c>
      <c r="BN11" s="73">
        <v>100000</v>
      </c>
      <c r="BO11" s="73">
        <v>100000</v>
      </c>
      <c r="BP11" s="73">
        <v>100000</v>
      </c>
      <c r="BQ11" s="73">
        <v>100000</v>
      </c>
      <c r="BR11" s="73">
        <v>100000</v>
      </c>
      <c r="BS11" s="73">
        <v>100000</v>
      </c>
      <c r="BT11" s="73">
        <v>100000</v>
      </c>
      <c r="BU11" s="73">
        <v>100000</v>
      </c>
      <c r="BV11" s="73">
        <v>100000</v>
      </c>
      <c r="BW11" s="73">
        <v>100000</v>
      </c>
    </row>
    <row r="13" spans="1:77"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</row>
    <row r="14" spans="1:77" ht="11.45" customHeight="1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</row>
    <row r="15" spans="1:77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</row>
    <row r="16" spans="1:77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</row>
    <row r="17" spans="2:74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</row>
    <row r="18" spans="2:74">
      <c r="B18" s="7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</row>
    <row r="19" spans="2:74">
      <c r="B19" s="7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</row>
    <row r="20" spans="2:74"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</row>
    <row r="21" spans="2:74"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</row>
    <row r="22" spans="2:74"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</row>
    <row r="23" spans="2:74">
      <c r="B23" s="75"/>
      <c r="C23" s="75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2"/>
  <dimension ref="A1:BW10"/>
  <sheetViews>
    <sheetView showGridLines="0" zoomScale="130" zoomScaleNormal="130" workbookViewId="0">
      <pane xSplit="2" ySplit="4" topLeftCell="C8" activePane="bottomRight" state="frozen"/>
      <selection activeCell="T20" sqref="T20"/>
      <selection pane="topRight" activeCell="T20" sqref="T20"/>
      <selection pane="bottomLeft" activeCell="T20" sqref="T20"/>
      <selection pane="bottomRight" activeCell="T20" sqref="T20"/>
    </sheetView>
  </sheetViews>
  <sheetFormatPr defaultColWidth="9.140625" defaultRowHeight="12"/>
  <cols>
    <col min="1" max="1" width="9.140625" style="1"/>
    <col min="2" max="2" width="17.28515625" style="1" bestFit="1" customWidth="1"/>
    <col min="3" max="11" width="9.140625" style="1"/>
    <col min="12" max="15" width="11" style="1" customWidth="1"/>
    <col min="16" max="17" width="9.140625" style="1" customWidth="1"/>
    <col min="18" max="18" width="12.5703125" style="1" bestFit="1" customWidth="1"/>
    <col min="19" max="26" width="9.140625" style="1"/>
    <col min="27" max="27" width="12.140625" style="1" customWidth="1"/>
    <col min="28" max="32" width="9.140625" style="1" customWidth="1"/>
    <col min="33" max="45" width="9.140625" style="1"/>
    <col min="46" max="47" width="9.140625" style="1" customWidth="1"/>
    <col min="48" max="57" width="9.140625" style="1"/>
    <col min="58" max="62" width="9.140625" style="1" customWidth="1"/>
    <col min="63" max="16384" width="9.140625" style="1"/>
  </cols>
  <sheetData>
    <row r="1" spans="1:75">
      <c r="C1" s="1" t="s">
        <v>195</v>
      </c>
      <c r="R1" s="1" t="s">
        <v>150</v>
      </c>
      <c r="AG1" s="1" t="s">
        <v>19</v>
      </c>
      <c r="AV1" s="1" t="s">
        <v>23</v>
      </c>
      <c r="BK1" s="1" t="s">
        <v>21</v>
      </c>
    </row>
    <row r="2" spans="1:75"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  <c r="O2" s="1" t="s">
        <v>187</v>
      </c>
      <c r="R2" s="1">
        <v>2008</v>
      </c>
      <c r="S2" s="1">
        <v>2009</v>
      </c>
      <c r="T2" s="1">
        <v>2010</v>
      </c>
      <c r="U2" s="1">
        <v>2011</v>
      </c>
      <c r="V2" s="1">
        <v>2012</v>
      </c>
      <c r="W2" s="1">
        <v>2013</v>
      </c>
      <c r="X2" s="1">
        <v>2014</v>
      </c>
      <c r="Y2" s="1">
        <v>2015</v>
      </c>
      <c r="Z2" s="1">
        <v>2016</v>
      </c>
      <c r="AA2" s="1">
        <v>2017</v>
      </c>
      <c r="AB2" s="1">
        <v>2018</v>
      </c>
      <c r="AC2" s="1">
        <v>2019</v>
      </c>
      <c r="AD2" s="1" t="s">
        <v>187</v>
      </c>
      <c r="AG2" s="1">
        <v>2008</v>
      </c>
      <c r="AH2" s="1">
        <v>2009</v>
      </c>
      <c r="AI2" s="1">
        <v>2010</v>
      </c>
      <c r="AJ2" s="1">
        <v>2011</v>
      </c>
      <c r="AK2" s="1">
        <v>2012</v>
      </c>
      <c r="AL2" s="1">
        <v>2013</v>
      </c>
      <c r="AM2" s="1">
        <v>2014</v>
      </c>
      <c r="AN2" s="1">
        <v>2015</v>
      </c>
      <c r="AO2" s="1">
        <v>2016</v>
      </c>
      <c r="AP2" s="1">
        <v>2017</v>
      </c>
      <c r="AQ2" s="1">
        <v>2018</v>
      </c>
      <c r="AR2" s="1">
        <v>2019</v>
      </c>
      <c r="AS2" s="1" t="s">
        <v>187</v>
      </c>
      <c r="AV2" s="1">
        <v>2008</v>
      </c>
      <c r="AW2" s="1">
        <v>2009</v>
      </c>
      <c r="AX2" s="1">
        <v>2010</v>
      </c>
      <c r="AY2" s="1">
        <v>2011</v>
      </c>
      <c r="AZ2" s="1">
        <v>2012</v>
      </c>
      <c r="BA2" s="1">
        <v>2013</v>
      </c>
      <c r="BB2" s="1">
        <v>2014</v>
      </c>
      <c r="BC2" s="1">
        <v>2015</v>
      </c>
      <c r="BD2" s="1">
        <v>2016</v>
      </c>
      <c r="BE2" s="1">
        <v>2017</v>
      </c>
      <c r="BF2" s="1">
        <v>2018</v>
      </c>
      <c r="BG2" s="1">
        <v>2019</v>
      </c>
      <c r="BH2" s="1" t="s">
        <v>187</v>
      </c>
      <c r="BK2" s="1">
        <v>2008</v>
      </c>
      <c r="BL2" s="1">
        <v>2009</v>
      </c>
      <c r="BM2" s="1">
        <v>2010</v>
      </c>
      <c r="BN2" s="1">
        <v>2011</v>
      </c>
      <c r="BO2" s="1">
        <v>2012</v>
      </c>
      <c r="BP2" s="1">
        <v>2013</v>
      </c>
      <c r="BQ2" s="1">
        <v>2014</v>
      </c>
      <c r="BR2" s="1">
        <v>2015</v>
      </c>
      <c r="BS2" s="1">
        <v>2016</v>
      </c>
      <c r="BT2" s="1">
        <v>2017</v>
      </c>
      <c r="BU2" s="1">
        <v>2018</v>
      </c>
      <c r="BV2" s="1">
        <v>2019</v>
      </c>
      <c r="BW2" s="1" t="s">
        <v>187</v>
      </c>
    </row>
    <row r="3" spans="1:75">
      <c r="C3" s="1" t="s">
        <v>196</v>
      </c>
      <c r="R3" s="1" t="s">
        <v>52</v>
      </c>
      <c r="AG3" s="1" t="s">
        <v>53</v>
      </c>
      <c r="AV3" s="1" t="s">
        <v>54</v>
      </c>
      <c r="BK3" s="1" t="s">
        <v>70</v>
      </c>
    </row>
    <row r="4" spans="1:75">
      <c r="C4" s="1">
        <v>2008</v>
      </c>
      <c r="D4" s="1">
        <v>2009</v>
      </c>
      <c r="E4" s="1">
        <v>2010</v>
      </c>
      <c r="F4" s="1">
        <v>2011</v>
      </c>
      <c r="G4" s="1">
        <v>2012</v>
      </c>
      <c r="H4" s="1">
        <v>2013</v>
      </c>
      <c r="I4" s="1">
        <v>2014</v>
      </c>
      <c r="J4" s="1">
        <v>2015</v>
      </c>
      <c r="K4" s="1">
        <v>2016</v>
      </c>
      <c r="L4" s="1">
        <v>2017</v>
      </c>
      <c r="M4" s="1">
        <v>2018</v>
      </c>
      <c r="N4" s="1">
        <v>2019</v>
      </c>
      <c r="O4" s="1" t="s">
        <v>188</v>
      </c>
      <c r="R4" s="1">
        <v>2008</v>
      </c>
      <c r="S4" s="1">
        <v>2009</v>
      </c>
      <c r="T4" s="1">
        <v>2010</v>
      </c>
      <c r="U4" s="1">
        <v>2011</v>
      </c>
      <c r="V4" s="1">
        <v>2012</v>
      </c>
      <c r="W4" s="1">
        <v>2013</v>
      </c>
      <c r="X4" s="1">
        <v>2014</v>
      </c>
      <c r="Y4" s="1">
        <v>2015</v>
      </c>
      <c r="Z4" s="1">
        <v>2016</v>
      </c>
      <c r="AA4" s="1">
        <v>2017</v>
      </c>
      <c r="AB4" s="1">
        <v>2018</v>
      </c>
      <c r="AC4" s="1">
        <v>2019</v>
      </c>
      <c r="AD4" s="1" t="s">
        <v>188</v>
      </c>
      <c r="AG4" s="1">
        <v>2008</v>
      </c>
      <c r="AH4" s="1">
        <v>2009</v>
      </c>
      <c r="AI4" s="1">
        <v>2010</v>
      </c>
      <c r="AJ4" s="1">
        <v>2011</v>
      </c>
      <c r="AK4" s="1">
        <v>2012</v>
      </c>
      <c r="AL4" s="1">
        <v>2013</v>
      </c>
      <c r="AM4" s="1">
        <v>2014</v>
      </c>
      <c r="AN4" s="1">
        <v>2015</v>
      </c>
      <c r="AO4" s="1">
        <v>2016</v>
      </c>
      <c r="AP4" s="1">
        <v>2017</v>
      </c>
      <c r="AQ4" s="1">
        <v>2018</v>
      </c>
      <c r="AR4" s="1">
        <v>2019</v>
      </c>
      <c r="AS4" s="1" t="s">
        <v>188</v>
      </c>
      <c r="AV4" s="1">
        <v>2008</v>
      </c>
      <c r="AW4" s="1">
        <v>2009</v>
      </c>
      <c r="AX4" s="1">
        <v>2010</v>
      </c>
      <c r="AY4" s="1">
        <v>2011</v>
      </c>
      <c r="AZ4" s="1">
        <v>2012</v>
      </c>
      <c r="BA4" s="1">
        <v>2013</v>
      </c>
      <c r="BB4" s="1">
        <v>2014</v>
      </c>
      <c r="BC4" s="1">
        <v>2015</v>
      </c>
      <c r="BD4" s="1">
        <v>2016</v>
      </c>
      <c r="BE4" s="1">
        <v>2017</v>
      </c>
      <c r="BF4" s="1">
        <v>2018</v>
      </c>
      <c r="BG4" s="1">
        <v>2019</v>
      </c>
      <c r="BH4" s="1" t="s">
        <v>188</v>
      </c>
      <c r="BK4" s="1">
        <v>2008</v>
      </c>
      <c r="BL4" s="1">
        <v>2009</v>
      </c>
      <c r="BM4" s="1">
        <v>2010</v>
      </c>
      <c r="BN4" s="1">
        <v>2011</v>
      </c>
      <c r="BO4" s="1">
        <v>2012</v>
      </c>
      <c r="BP4" s="1">
        <v>2013</v>
      </c>
      <c r="BQ4" s="1">
        <v>2014</v>
      </c>
      <c r="BR4" s="1">
        <v>2015</v>
      </c>
      <c r="BS4" s="1">
        <v>2016</v>
      </c>
      <c r="BT4" s="1">
        <v>2017</v>
      </c>
      <c r="BU4" s="1">
        <v>2018</v>
      </c>
      <c r="BV4" s="1">
        <v>2019</v>
      </c>
      <c r="BW4" s="1" t="s">
        <v>188</v>
      </c>
    </row>
    <row r="5" spans="1:75" s="46" customFormat="1">
      <c r="A5" s="46" t="s">
        <v>134</v>
      </c>
      <c r="B5" s="46" t="s">
        <v>124</v>
      </c>
      <c r="C5" s="51">
        <v>24.62473130664927</v>
      </c>
      <c r="D5" s="51">
        <v>20.263332469583037</v>
      </c>
      <c r="E5" s="51">
        <v>20.481235465948167</v>
      </c>
      <c r="F5" s="51">
        <v>20.289956965762062</v>
      </c>
      <c r="G5" s="51">
        <v>19.257250845853612</v>
      </c>
      <c r="H5" s="51">
        <v>20.923471456132727</v>
      </c>
      <c r="I5" s="51">
        <v>23.405055705213009</v>
      </c>
      <c r="J5" s="51">
        <v>23.208212949862514</v>
      </c>
      <c r="K5" s="51">
        <v>21.15785980284539</v>
      </c>
      <c r="L5" s="51">
        <v>22.80418765323348</v>
      </c>
      <c r="M5" s="51">
        <v>26.617641559431931</v>
      </c>
      <c r="N5" s="51">
        <v>28.155086451311355</v>
      </c>
      <c r="O5" s="51">
        <v>27.749220895060176</v>
      </c>
      <c r="R5" s="46">
        <v>31.331</v>
      </c>
      <c r="S5" s="46">
        <v>26.800999999999998</v>
      </c>
      <c r="T5" s="46">
        <v>27.36</v>
      </c>
      <c r="U5" s="46">
        <v>27.190999999999999</v>
      </c>
      <c r="V5" s="46">
        <v>26.36</v>
      </c>
      <c r="W5" s="46">
        <v>25.013000000000002</v>
      </c>
      <c r="X5" s="46">
        <v>26.01</v>
      </c>
      <c r="Y5" s="46">
        <v>27.983000000000001</v>
      </c>
      <c r="Z5" s="46">
        <v>26.024000000000001</v>
      </c>
      <c r="AA5" s="46">
        <v>26.372</v>
      </c>
      <c r="AB5" s="46">
        <v>27.202000000000002</v>
      </c>
      <c r="AC5" s="46">
        <v>26.919</v>
      </c>
      <c r="AD5" s="46">
        <v>25.895</v>
      </c>
      <c r="AG5" s="46">
        <v>24.64</v>
      </c>
      <c r="AH5" s="46">
        <v>20.556999999999999</v>
      </c>
      <c r="AI5" s="46">
        <v>21.312999999999999</v>
      </c>
      <c r="AJ5" s="46">
        <v>22.44</v>
      </c>
      <c r="AK5" s="46">
        <v>20.991</v>
      </c>
      <c r="AL5" s="46">
        <v>18.981000000000002</v>
      </c>
      <c r="AM5" s="46">
        <v>20.359000000000002</v>
      </c>
      <c r="AN5" s="46">
        <v>20.46</v>
      </c>
      <c r="AO5" s="46">
        <v>19.585999999999999</v>
      </c>
      <c r="AP5" s="46">
        <v>19.818000000000001</v>
      </c>
      <c r="AQ5" s="46">
        <v>20.696000000000002</v>
      </c>
      <c r="AR5" s="46">
        <v>19.576000000000001</v>
      </c>
      <c r="AS5" s="46">
        <v>17.95874164212033</v>
      </c>
      <c r="AV5" s="46">
        <v>28.414000000000001</v>
      </c>
      <c r="AW5" s="46">
        <v>20.503</v>
      </c>
      <c r="AX5" s="46">
        <v>23.873999999999999</v>
      </c>
      <c r="AY5" s="46">
        <v>25.244</v>
      </c>
      <c r="AZ5" s="46">
        <v>20.672999999999998</v>
      </c>
      <c r="BA5" s="46">
        <v>20.925000000000001</v>
      </c>
      <c r="BB5" s="46">
        <v>21.747</v>
      </c>
      <c r="BC5" s="46">
        <v>24.256</v>
      </c>
      <c r="BD5" s="46">
        <v>23.05</v>
      </c>
      <c r="BE5" s="46">
        <v>22.934999999999999</v>
      </c>
      <c r="BF5" s="46">
        <v>23.172999999999998</v>
      </c>
      <c r="BG5" s="46">
        <v>23.286000000000001</v>
      </c>
      <c r="BH5" s="46">
        <v>19.594739063930572</v>
      </c>
      <c r="BK5" s="46">
        <v>33.093000000000004</v>
      </c>
      <c r="BL5" s="46">
        <v>27.196000000000002</v>
      </c>
      <c r="BM5" s="46">
        <v>27.143000000000001</v>
      </c>
      <c r="BN5" s="46">
        <v>28.111999999999998</v>
      </c>
      <c r="BO5" s="46">
        <v>26.95</v>
      </c>
      <c r="BP5" s="46">
        <v>25.585000000000001</v>
      </c>
      <c r="BQ5" s="46">
        <v>24.684000000000001</v>
      </c>
      <c r="BR5" s="46">
        <v>25.128</v>
      </c>
      <c r="BS5" s="46">
        <v>23.332999999999998</v>
      </c>
      <c r="BT5" s="46">
        <v>23.427</v>
      </c>
      <c r="BU5" s="46">
        <v>22.756</v>
      </c>
      <c r="BV5" s="46">
        <v>22.93</v>
      </c>
      <c r="BW5" s="46">
        <v>22.098939809063527</v>
      </c>
    </row>
    <row r="6" spans="1:75" s="46" customFormat="1">
      <c r="A6" s="46" t="s">
        <v>135</v>
      </c>
      <c r="B6" s="46" t="s">
        <v>106</v>
      </c>
      <c r="C6" s="51">
        <v>17.417000000000002</v>
      </c>
      <c r="D6" s="51">
        <v>19.538</v>
      </c>
      <c r="E6" s="51">
        <v>20.876999999999999</v>
      </c>
      <c r="F6" s="51">
        <v>20.952999999999999</v>
      </c>
      <c r="G6" s="51">
        <v>20.936</v>
      </c>
      <c r="H6" s="51">
        <v>24.423999999999999</v>
      </c>
      <c r="I6" s="51">
        <v>24.629000000000001</v>
      </c>
      <c r="J6" s="51">
        <v>25.661000000000001</v>
      </c>
      <c r="K6" s="51">
        <v>25.838000000000001</v>
      </c>
      <c r="L6" s="51">
        <v>25.192</v>
      </c>
      <c r="M6" s="51">
        <v>27.21</v>
      </c>
      <c r="N6" s="51">
        <v>27.783000000000001</v>
      </c>
      <c r="O6" s="51">
        <v>27.129034423202281</v>
      </c>
      <c r="R6" s="46">
        <v>29.47</v>
      </c>
      <c r="S6" s="46">
        <v>24.545000000000002</v>
      </c>
      <c r="T6" s="46">
        <v>23.809000000000001</v>
      </c>
      <c r="U6" s="46">
        <v>25.103000000000002</v>
      </c>
      <c r="V6" s="46">
        <v>24.811</v>
      </c>
      <c r="W6" s="46">
        <v>24.486999999999998</v>
      </c>
      <c r="X6" s="46">
        <v>26.190999999999999</v>
      </c>
      <c r="Y6" s="46">
        <v>28.227</v>
      </c>
      <c r="Z6" s="46">
        <v>27.571000000000002</v>
      </c>
      <c r="AA6" s="46">
        <v>28.004999999999999</v>
      </c>
      <c r="AB6" s="46">
        <v>27.62</v>
      </c>
      <c r="AC6" s="46">
        <v>26.547999999999998</v>
      </c>
      <c r="AD6" s="46">
        <f>+AD5+AD7</f>
        <v>25.216000000000001</v>
      </c>
      <c r="AG6" s="46">
        <v>17.936</v>
      </c>
      <c r="AH6" s="46">
        <v>16.472999999999999</v>
      </c>
      <c r="AI6" s="46">
        <v>15.929</v>
      </c>
      <c r="AJ6" s="46">
        <v>17.260000000000002</v>
      </c>
      <c r="AK6" s="46">
        <v>17.309000000000001</v>
      </c>
      <c r="AL6" s="46">
        <v>17.707999999999998</v>
      </c>
      <c r="AM6" s="46">
        <v>18.266999999999999</v>
      </c>
      <c r="AN6" s="46">
        <v>19.905999999999999</v>
      </c>
      <c r="AO6" s="46">
        <v>19.061</v>
      </c>
      <c r="AP6" s="46">
        <v>19.818999999999999</v>
      </c>
      <c r="AQ6" s="46">
        <v>19.702000000000002</v>
      </c>
      <c r="AR6" s="46">
        <v>19.986999999999998</v>
      </c>
      <c r="AS6" s="46">
        <v>20.786923886163766</v>
      </c>
      <c r="AV6" s="46">
        <v>22.056000000000001</v>
      </c>
      <c r="AW6" s="46">
        <v>17.059999999999999</v>
      </c>
      <c r="AX6" s="46">
        <v>19.199000000000002</v>
      </c>
      <c r="AY6" s="46">
        <v>20.334</v>
      </c>
      <c r="AZ6" s="46">
        <v>21.603999999999999</v>
      </c>
      <c r="BA6" s="46">
        <v>22.779</v>
      </c>
      <c r="BB6" s="46">
        <v>22.888999999999999</v>
      </c>
      <c r="BC6" s="46">
        <v>22.163</v>
      </c>
      <c r="BD6" s="46">
        <v>20.309000000000001</v>
      </c>
      <c r="BE6" s="46">
        <v>21.021000000000001</v>
      </c>
      <c r="BF6" s="46">
        <v>20.527000000000001</v>
      </c>
      <c r="BG6" s="46">
        <v>20.413</v>
      </c>
      <c r="BH6" s="46">
        <v>18.34025032757496</v>
      </c>
      <c r="BK6" s="46">
        <v>21.634</v>
      </c>
      <c r="BL6" s="46">
        <v>22.555</v>
      </c>
      <c r="BM6" s="46">
        <v>22.007000000000001</v>
      </c>
      <c r="BN6" s="46">
        <v>23.111000000000001</v>
      </c>
      <c r="BO6" s="46">
        <v>22.158999999999999</v>
      </c>
      <c r="BP6" s="46">
        <v>24.818999999999999</v>
      </c>
      <c r="BQ6" s="46">
        <v>24.524000000000001</v>
      </c>
      <c r="BR6" s="46">
        <v>24.538</v>
      </c>
      <c r="BS6" s="46">
        <v>21.952000000000002</v>
      </c>
      <c r="BT6" s="46">
        <v>20.648</v>
      </c>
      <c r="BU6" s="46">
        <v>18.379000000000001</v>
      </c>
      <c r="BV6" s="46">
        <v>18.370999999999999</v>
      </c>
      <c r="BW6" s="46">
        <v>17.389596597601635</v>
      </c>
    </row>
    <row r="7" spans="1:75" s="46" customFormat="1">
      <c r="A7" s="46" t="s">
        <v>136</v>
      </c>
      <c r="B7" s="46" t="s">
        <v>68</v>
      </c>
      <c r="C7" s="51">
        <v>-7.1607660253337588</v>
      </c>
      <c r="D7" s="51">
        <v>-0.72592105310415667</v>
      </c>
      <c r="E7" s="51">
        <v>0.27262204230254755</v>
      </c>
      <c r="F7" s="51">
        <v>0.5656834416787434</v>
      </c>
      <c r="G7" s="51">
        <v>1.59565809828099</v>
      </c>
      <c r="H7" s="51">
        <v>3.5006298158858482</v>
      </c>
      <c r="I7" s="51">
        <v>1.1879755092262754</v>
      </c>
      <c r="J7" s="51">
        <v>2.3488814112209737</v>
      </c>
      <c r="K7" s="51">
        <v>4.4861827933380889</v>
      </c>
      <c r="L7" s="51">
        <v>1.9992341276921886</v>
      </c>
      <c r="M7" s="51">
        <v>0.30009271374385871</v>
      </c>
      <c r="N7" s="51">
        <v>-0.45146860429276264</v>
      </c>
      <c r="O7" s="51">
        <v>-0.62018647185789477</v>
      </c>
      <c r="R7" s="46">
        <v>-1.861</v>
      </c>
      <c r="S7" s="46">
        <v>-2.2559999999999998</v>
      </c>
      <c r="T7" s="46">
        <v>-3.5510000000000002</v>
      </c>
      <c r="U7" s="46">
        <v>-2.0870000000000002</v>
      </c>
      <c r="V7" s="46">
        <v>-1.548</v>
      </c>
      <c r="W7" s="46">
        <v>-0.52600000000000002</v>
      </c>
      <c r="X7" s="46">
        <v>0.18099999999999999</v>
      </c>
      <c r="Y7" s="46">
        <v>0.24399999999999999</v>
      </c>
      <c r="Z7" s="46">
        <v>1.5469999999999999</v>
      </c>
      <c r="AA7" s="46">
        <v>1.633</v>
      </c>
      <c r="AB7" s="46">
        <v>0.41799999999999998</v>
      </c>
      <c r="AC7" s="46">
        <v>-0.371</v>
      </c>
      <c r="AD7" s="46">
        <v>-0.67900000000000005</v>
      </c>
      <c r="AG7" s="46">
        <v>-6.7039999999999997</v>
      </c>
      <c r="AH7" s="46">
        <v>-4.0839999999999996</v>
      </c>
      <c r="AI7" s="46">
        <v>-5.3840000000000003</v>
      </c>
      <c r="AJ7" s="46">
        <v>-5.18</v>
      </c>
      <c r="AK7" s="46">
        <v>-3.6819999999999999</v>
      </c>
      <c r="AL7" s="46">
        <v>-1.2729999999999999</v>
      </c>
      <c r="AM7" s="46">
        <v>-2.0910000000000002</v>
      </c>
      <c r="AN7" s="46">
        <v>-0.55400000000000005</v>
      </c>
      <c r="AO7" s="46">
        <v>-0.52500000000000002</v>
      </c>
      <c r="AP7" s="46">
        <v>1E-3</v>
      </c>
      <c r="AQ7" s="46">
        <v>-0.99399999999999999</v>
      </c>
      <c r="AR7" s="46">
        <v>0.41099999999999998</v>
      </c>
      <c r="AS7" s="46">
        <v>2.8281822440434374</v>
      </c>
      <c r="AV7" s="46">
        <v>-6.3579999999999997</v>
      </c>
      <c r="AW7" s="46">
        <v>-3.4430000000000001</v>
      </c>
      <c r="AX7" s="46">
        <v>-4.6749999999999998</v>
      </c>
      <c r="AY7" s="46">
        <v>-4.9109999999999996</v>
      </c>
      <c r="AZ7" s="46">
        <v>0.93100000000000005</v>
      </c>
      <c r="BA7" s="46">
        <v>1.8540000000000001</v>
      </c>
      <c r="BB7" s="46">
        <v>1.1419999999999999</v>
      </c>
      <c r="BC7" s="46">
        <v>-2.0920000000000001</v>
      </c>
      <c r="BD7" s="46">
        <v>-2.7410000000000001</v>
      </c>
      <c r="BE7" s="46">
        <v>-1.915</v>
      </c>
      <c r="BF7" s="46">
        <v>-2.6459999999999999</v>
      </c>
      <c r="BG7" s="46">
        <v>-2.8740000000000001</v>
      </c>
      <c r="BH7" s="46">
        <v>-1.2544887363556121</v>
      </c>
      <c r="BK7" s="46">
        <v>-11.526</v>
      </c>
      <c r="BL7" s="46">
        <v>-4.6539999999999999</v>
      </c>
      <c r="BM7" s="46">
        <v>-5.1440000000000001</v>
      </c>
      <c r="BN7" s="46">
        <v>-5.0069999999999997</v>
      </c>
      <c r="BO7" s="46">
        <v>-4.7939999999999996</v>
      </c>
      <c r="BP7" s="46">
        <v>-0.76600000000000001</v>
      </c>
      <c r="BQ7" s="46">
        <v>-0.16</v>
      </c>
      <c r="BR7" s="46">
        <v>-0.59099999999999997</v>
      </c>
      <c r="BS7" s="46">
        <v>-1.3819999999999999</v>
      </c>
      <c r="BT7" s="46">
        <v>-2.7839999999999998</v>
      </c>
      <c r="BU7" s="46">
        <v>-4.3810000000000002</v>
      </c>
      <c r="BV7" s="46">
        <v>-4.5590000000000002</v>
      </c>
      <c r="BW7" s="46">
        <v>-4.7093432114618921</v>
      </c>
    </row>
    <row r="8" spans="1:75">
      <c r="C8" s="1">
        <v>10000</v>
      </c>
      <c r="D8" s="1">
        <v>10000</v>
      </c>
      <c r="E8" s="1">
        <v>10000</v>
      </c>
      <c r="F8" s="1">
        <v>10000</v>
      </c>
      <c r="G8" s="1">
        <v>10000</v>
      </c>
      <c r="H8" s="1">
        <v>10000</v>
      </c>
      <c r="I8" s="1">
        <v>10000</v>
      </c>
      <c r="J8" s="1">
        <v>10000</v>
      </c>
      <c r="K8" s="1">
        <v>10000</v>
      </c>
      <c r="L8" s="1">
        <v>10000</v>
      </c>
      <c r="M8" s="1">
        <v>10000</v>
      </c>
      <c r="N8" s="1">
        <v>10000</v>
      </c>
      <c r="O8" s="1">
        <v>10000</v>
      </c>
      <c r="P8" s="1">
        <v>10000</v>
      </c>
      <c r="Q8" s="1">
        <f>+R8</f>
        <v>-10000</v>
      </c>
      <c r="R8" s="1">
        <v>-10000</v>
      </c>
      <c r="S8" s="1">
        <v>-10000</v>
      </c>
      <c r="T8" s="1">
        <v>-10000</v>
      </c>
      <c r="U8" s="1">
        <v>-10000</v>
      </c>
      <c r="V8" s="1">
        <v>-10000</v>
      </c>
      <c r="W8" s="1">
        <v>-10000</v>
      </c>
      <c r="X8" s="1">
        <v>-10000</v>
      </c>
      <c r="Y8" s="1">
        <v>-10000</v>
      </c>
      <c r="Z8" s="1">
        <v>-10000</v>
      </c>
      <c r="AA8" s="1">
        <v>-10000</v>
      </c>
      <c r="AB8" s="1">
        <v>-10000</v>
      </c>
      <c r="AC8" s="1">
        <v>-10000</v>
      </c>
      <c r="AD8" s="1">
        <v>-10000</v>
      </c>
      <c r="AE8" s="1">
        <v>-10000</v>
      </c>
      <c r="AF8" s="1">
        <f>+AG8</f>
        <v>10000</v>
      </c>
      <c r="AG8" s="1">
        <v>10000</v>
      </c>
      <c r="AH8" s="1">
        <v>10000</v>
      </c>
      <c r="AI8" s="1">
        <v>10000</v>
      </c>
      <c r="AJ8" s="1">
        <v>10000</v>
      </c>
      <c r="AK8" s="1">
        <v>10000</v>
      </c>
      <c r="AL8" s="1">
        <v>10000</v>
      </c>
      <c r="AM8" s="1">
        <v>10000</v>
      </c>
      <c r="AN8" s="1">
        <v>10000</v>
      </c>
      <c r="AO8" s="1">
        <v>10000</v>
      </c>
      <c r="AP8" s="1">
        <v>10000</v>
      </c>
      <c r="AQ8" s="1">
        <v>10000</v>
      </c>
      <c r="AR8" s="1">
        <v>10000</v>
      </c>
      <c r="AS8" s="1">
        <v>10000</v>
      </c>
      <c r="AT8" s="1">
        <v>10000</v>
      </c>
      <c r="AU8" s="1">
        <f>+AV8</f>
        <v>-10000</v>
      </c>
      <c r="AV8" s="1">
        <v>-10000</v>
      </c>
      <c r="AW8" s="1">
        <v>-10000</v>
      </c>
      <c r="AX8" s="1">
        <v>-10000</v>
      </c>
      <c r="AY8" s="1">
        <v>-10000</v>
      </c>
      <c r="AZ8" s="1">
        <v>-10000</v>
      </c>
      <c r="BA8" s="1">
        <v>-10000</v>
      </c>
      <c r="BB8" s="1">
        <v>-10000</v>
      </c>
      <c r="BC8" s="1">
        <v>-10000</v>
      </c>
      <c r="BD8" s="1">
        <v>-10000</v>
      </c>
      <c r="BE8" s="1">
        <v>-10000</v>
      </c>
      <c r="BF8" s="1">
        <v>-10000</v>
      </c>
      <c r="BG8" s="1">
        <v>-10000</v>
      </c>
      <c r="BH8" s="1">
        <v>-10000</v>
      </c>
      <c r="BI8" s="1">
        <v>-10000</v>
      </c>
      <c r="BJ8" s="1">
        <f>+BK8</f>
        <v>10000</v>
      </c>
      <c r="BK8" s="1">
        <v>10000</v>
      </c>
      <c r="BL8" s="1">
        <v>10000</v>
      </c>
      <c r="BM8" s="1">
        <v>10000</v>
      </c>
      <c r="BN8" s="1">
        <v>10000</v>
      </c>
      <c r="BO8" s="1">
        <v>10000</v>
      </c>
      <c r="BP8" s="1">
        <v>10000</v>
      </c>
      <c r="BQ8" s="1">
        <v>10000</v>
      </c>
      <c r="BR8" s="1">
        <v>10000</v>
      </c>
      <c r="BS8" s="1">
        <v>10000</v>
      </c>
      <c r="BT8" s="1">
        <v>10000</v>
      </c>
      <c r="BU8" s="1">
        <v>10000</v>
      </c>
      <c r="BV8" s="1">
        <v>10000</v>
      </c>
      <c r="BW8" s="1">
        <v>10000</v>
      </c>
    </row>
    <row r="9" spans="1:75">
      <c r="H9" s="3"/>
    </row>
    <row r="10" spans="1:7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BAC2-54F2-4FAE-80E7-0B9CEA6F6D2B}">
  <sheetPr codeName="Munka4"/>
  <dimension ref="A1:FJ57"/>
  <sheetViews>
    <sheetView showGridLines="0" zoomScale="115" zoomScaleNormal="115" workbookViewId="0">
      <pane xSplit="2" ySplit="5" topLeftCell="E29" activePane="bottomRight" state="frozen"/>
      <selection activeCell="T20" sqref="T20"/>
      <selection pane="topRight" activeCell="T20" sqref="T20"/>
      <selection pane="bottomLeft" activeCell="T20" sqref="T20"/>
      <selection pane="bottomRight" activeCell="T20" sqref="T20"/>
    </sheetView>
  </sheetViews>
  <sheetFormatPr defaultColWidth="9.140625" defaultRowHeight="12"/>
  <cols>
    <col min="1" max="1" width="9.140625" style="45"/>
    <col min="2" max="2" width="24.42578125" style="45" customWidth="1"/>
    <col min="3" max="21" width="7.140625" style="45" customWidth="1"/>
    <col min="22" max="25" width="7.140625" style="53" customWidth="1"/>
    <col min="26" max="162" width="7.140625" style="45" customWidth="1"/>
    <col min="163" max="16384" width="9.140625" style="45"/>
  </cols>
  <sheetData>
    <row r="1" spans="1:166">
      <c r="C1" s="45" t="s">
        <v>15</v>
      </c>
      <c r="AK1" s="45" t="s">
        <v>150</v>
      </c>
      <c r="BR1" s="45" t="s">
        <v>19</v>
      </c>
      <c r="CY1" s="45" t="s">
        <v>23</v>
      </c>
      <c r="EF1" s="45" t="s">
        <v>21</v>
      </c>
    </row>
    <row r="2" spans="1:166">
      <c r="C2" s="45">
        <v>2013</v>
      </c>
      <c r="G2" s="45">
        <v>2014</v>
      </c>
      <c r="K2" s="45">
        <v>2015</v>
      </c>
      <c r="O2" s="45">
        <v>2016</v>
      </c>
      <c r="S2" s="45">
        <v>2017</v>
      </c>
      <c r="W2" s="54">
        <v>2018</v>
      </c>
      <c r="AA2" s="45">
        <v>2019</v>
      </c>
      <c r="AE2" s="45">
        <v>2020</v>
      </c>
      <c r="AK2" s="45">
        <v>2013</v>
      </c>
      <c r="AO2" s="45">
        <v>2014</v>
      </c>
      <c r="AS2" s="45">
        <v>2015</v>
      </c>
      <c r="AW2" s="45">
        <v>2016</v>
      </c>
      <c r="BA2" s="45">
        <v>2017</v>
      </c>
      <c r="BE2" s="45">
        <v>2018</v>
      </c>
      <c r="BI2" s="45">
        <v>2019</v>
      </c>
      <c r="BM2" s="45" t="s">
        <v>184</v>
      </c>
      <c r="BR2" s="45">
        <v>2013</v>
      </c>
      <c r="BV2" s="45">
        <v>2014</v>
      </c>
      <c r="BZ2" s="45">
        <v>2015</v>
      </c>
      <c r="CD2" s="45">
        <v>2016</v>
      </c>
      <c r="CH2" s="45">
        <v>2017</v>
      </c>
      <c r="CL2" s="45">
        <v>2018</v>
      </c>
      <c r="CP2" s="45">
        <v>2019</v>
      </c>
      <c r="CT2" s="45" t="s">
        <v>184</v>
      </c>
      <c r="CY2" s="45">
        <v>2013</v>
      </c>
      <c r="DC2" s="45">
        <v>2014</v>
      </c>
      <c r="DG2" s="45">
        <v>2015</v>
      </c>
      <c r="DK2" s="45">
        <v>2016</v>
      </c>
      <c r="DO2" s="45">
        <v>2017</v>
      </c>
      <c r="DS2" s="45">
        <v>2018</v>
      </c>
      <c r="DW2" s="45">
        <v>2019</v>
      </c>
      <c r="EA2" s="45" t="s">
        <v>184</v>
      </c>
      <c r="EF2" s="45">
        <v>2013</v>
      </c>
      <c r="EJ2" s="45">
        <v>2014</v>
      </c>
      <c r="EN2" s="45">
        <v>2015</v>
      </c>
      <c r="ER2" s="45">
        <v>2016</v>
      </c>
      <c r="EV2" s="45">
        <v>2017</v>
      </c>
      <c r="EZ2" s="45">
        <v>2018</v>
      </c>
      <c r="FD2" s="45">
        <v>2019</v>
      </c>
      <c r="FH2" s="45" t="s">
        <v>184</v>
      </c>
    </row>
    <row r="3" spans="1:166">
      <c r="C3" s="55" t="s">
        <v>31</v>
      </c>
      <c r="D3" s="55" t="s">
        <v>32</v>
      </c>
      <c r="E3" s="55" t="s">
        <v>33</v>
      </c>
      <c r="F3" s="55" t="s">
        <v>34</v>
      </c>
      <c r="G3" s="55" t="s">
        <v>35</v>
      </c>
      <c r="H3" s="55" t="s">
        <v>36</v>
      </c>
      <c r="I3" s="55" t="s">
        <v>37</v>
      </c>
      <c r="J3" s="55" t="s">
        <v>38</v>
      </c>
      <c r="K3" s="55" t="s">
        <v>39</v>
      </c>
      <c r="L3" s="55" t="s">
        <v>40</v>
      </c>
      <c r="M3" s="55" t="s">
        <v>41</v>
      </c>
      <c r="N3" s="55" t="s">
        <v>42</v>
      </c>
      <c r="O3" s="55" t="s">
        <v>43</v>
      </c>
      <c r="P3" s="55" t="s">
        <v>44</v>
      </c>
      <c r="Q3" s="55" t="s">
        <v>45</v>
      </c>
      <c r="R3" s="55" t="s">
        <v>46</v>
      </c>
      <c r="S3" s="55" t="s">
        <v>47</v>
      </c>
      <c r="T3" s="55" t="s">
        <v>48</v>
      </c>
      <c r="U3" s="55" t="s">
        <v>49</v>
      </c>
      <c r="V3" s="55" t="s">
        <v>50</v>
      </c>
      <c r="W3" s="55" t="s">
        <v>125</v>
      </c>
      <c r="X3" s="55" t="s">
        <v>126</v>
      </c>
      <c r="Y3" s="55" t="s">
        <v>127</v>
      </c>
      <c r="Z3" s="55" t="s">
        <v>128</v>
      </c>
      <c r="AA3" s="55" t="s">
        <v>167</v>
      </c>
      <c r="AB3" s="55" t="s">
        <v>168</v>
      </c>
      <c r="AC3" s="55" t="s">
        <v>149</v>
      </c>
      <c r="AD3" s="55" t="s">
        <v>169</v>
      </c>
      <c r="AE3" s="55" t="s">
        <v>190</v>
      </c>
      <c r="AF3" s="55" t="s">
        <v>193</v>
      </c>
      <c r="AG3" s="55" t="s">
        <v>185</v>
      </c>
      <c r="AH3" s="55" t="s">
        <v>189</v>
      </c>
      <c r="BI3" s="55"/>
      <c r="BJ3" s="55"/>
      <c r="BK3" s="55"/>
      <c r="BL3" s="55"/>
      <c r="BM3" s="55"/>
      <c r="BN3" s="55"/>
      <c r="BO3" s="55"/>
      <c r="CP3" s="55"/>
      <c r="CQ3" s="55"/>
      <c r="CR3" s="55"/>
      <c r="CS3" s="55"/>
      <c r="CT3" s="55"/>
      <c r="DW3" s="55"/>
      <c r="DX3" s="55"/>
      <c r="DY3" s="55"/>
      <c r="DZ3" s="55"/>
      <c r="EA3" s="55"/>
      <c r="FD3" s="55"/>
      <c r="FE3" s="55"/>
      <c r="FF3" s="55"/>
      <c r="FG3" s="55"/>
      <c r="FH3" s="55"/>
    </row>
    <row r="4" spans="1:166">
      <c r="C4" s="45" t="s">
        <v>51</v>
      </c>
      <c r="AK4" s="45" t="s">
        <v>52</v>
      </c>
      <c r="BR4" s="45" t="s">
        <v>53</v>
      </c>
      <c r="CY4" s="45" t="s">
        <v>54</v>
      </c>
      <c r="EF4" s="45" t="s">
        <v>70</v>
      </c>
    </row>
    <row r="5" spans="1:166">
      <c r="C5" s="45">
        <v>2013</v>
      </c>
      <c r="G5" s="45">
        <v>2014</v>
      </c>
      <c r="K5" s="45">
        <v>2015</v>
      </c>
      <c r="O5" s="45">
        <v>2016</v>
      </c>
      <c r="S5" s="45">
        <v>2017</v>
      </c>
      <c r="W5" s="54">
        <v>2018</v>
      </c>
      <c r="AA5" s="45">
        <v>2019</v>
      </c>
      <c r="AE5" s="45">
        <v>2020</v>
      </c>
      <c r="AK5" s="45">
        <v>2013</v>
      </c>
      <c r="AO5" s="45">
        <v>2014</v>
      </c>
      <c r="AS5" s="45">
        <v>2015</v>
      </c>
      <c r="AW5" s="45">
        <v>2016</v>
      </c>
      <c r="BA5" s="45">
        <v>2017</v>
      </c>
      <c r="BE5" s="45">
        <v>2018</v>
      </c>
      <c r="BI5" s="45">
        <v>2019</v>
      </c>
      <c r="BM5" s="45" t="s">
        <v>184</v>
      </c>
      <c r="BR5" s="45">
        <v>2013</v>
      </c>
      <c r="BV5" s="45">
        <v>2014</v>
      </c>
      <c r="BZ5" s="45">
        <v>2015</v>
      </c>
      <c r="CD5" s="45">
        <v>2016</v>
      </c>
      <c r="CH5" s="45">
        <v>2017</v>
      </c>
      <c r="CL5" s="45">
        <v>2018</v>
      </c>
      <c r="CP5" s="45">
        <v>2019</v>
      </c>
      <c r="CT5" s="45" t="s">
        <v>184</v>
      </c>
      <c r="CY5" s="45">
        <v>2013</v>
      </c>
      <c r="DC5" s="45">
        <v>2014</v>
      </c>
      <c r="DG5" s="45">
        <v>2015</v>
      </c>
      <c r="DK5" s="45">
        <v>2016</v>
      </c>
      <c r="DO5" s="45">
        <v>2017</v>
      </c>
      <c r="DS5" s="45">
        <v>2018</v>
      </c>
      <c r="DW5" s="45">
        <v>2019</v>
      </c>
      <c r="EA5" s="45" t="s">
        <v>184</v>
      </c>
      <c r="EF5" s="45">
        <v>2013</v>
      </c>
      <c r="EJ5" s="45">
        <v>2014</v>
      </c>
      <c r="EN5" s="45">
        <v>2015</v>
      </c>
      <c r="ER5" s="45">
        <v>2016</v>
      </c>
      <c r="EV5" s="45">
        <v>2017</v>
      </c>
      <c r="EZ5" s="45">
        <v>2018</v>
      </c>
      <c r="FD5" s="45">
        <v>2019</v>
      </c>
      <c r="FH5" s="45" t="s">
        <v>184</v>
      </c>
    </row>
    <row r="6" spans="1:166">
      <c r="A6" s="45" t="s">
        <v>137</v>
      </c>
      <c r="B6" s="45" t="s">
        <v>55</v>
      </c>
      <c r="C6" s="52">
        <v>7.0557959720297578</v>
      </c>
      <c r="D6" s="52">
        <v>6.7321786384341928</v>
      </c>
      <c r="E6" s="52">
        <v>6.9130300736971888</v>
      </c>
      <c r="F6" s="52">
        <v>6.984718498432775</v>
      </c>
      <c r="G6" s="52">
        <v>7.0422712094509414</v>
      </c>
      <c r="H6" s="52">
        <v>6.6279876447248833</v>
      </c>
      <c r="I6" s="52">
        <v>6.3126967771812428</v>
      </c>
      <c r="J6" s="52">
        <v>6.3277153768073831</v>
      </c>
      <c r="K6" s="52">
        <v>6.8303263964392</v>
      </c>
      <c r="L6" s="52">
        <v>7.2928293452401372</v>
      </c>
      <c r="M6" s="52">
        <v>7.4551861815828113</v>
      </c>
      <c r="N6" s="52">
        <v>7.9471632567365544</v>
      </c>
      <c r="O6" s="52">
        <v>7.7599892282410039</v>
      </c>
      <c r="P6" s="52">
        <v>8.5131321777922828</v>
      </c>
      <c r="Q6" s="52">
        <v>8.8794790744080352</v>
      </c>
      <c r="R6" s="52">
        <v>8.6834272671008534</v>
      </c>
      <c r="S6" s="52">
        <v>8.0888963004885692</v>
      </c>
      <c r="T6" s="52">
        <v>7.8605374486192465</v>
      </c>
      <c r="U6" s="52">
        <v>7.1611352380908837</v>
      </c>
      <c r="V6" s="52">
        <v>6.8262314708801881</v>
      </c>
      <c r="W6" s="52">
        <v>6.6262022414114856</v>
      </c>
      <c r="X6" s="52">
        <v>5.9622930177012101</v>
      </c>
      <c r="Y6" s="52">
        <v>4.865070783395443</v>
      </c>
      <c r="Z6" s="52">
        <v>4.416141795404692</v>
      </c>
      <c r="AA6" s="52">
        <v>4.0100702165672475</v>
      </c>
      <c r="AB6" s="52">
        <v>3.5767232664379249</v>
      </c>
      <c r="AC6" s="52">
        <v>3.5254667227181562</v>
      </c>
      <c r="AD6" s="52">
        <v>2.8245931906033261</v>
      </c>
      <c r="AE6" s="52">
        <v>2.7035516434995506</v>
      </c>
      <c r="AF6" s="52">
        <v>1.4113118711269517</v>
      </c>
      <c r="AG6" s="52">
        <v>1.6576507758099879</v>
      </c>
      <c r="AH6" s="52">
        <v>2.1714550610682135</v>
      </c>
      <c r="AI6" s="52"/>
      <c r="AJ6" s="52"/>
      <c r="AK6" s="52">
        <v>5.0066328801432674</v>
      </c>
      <c r="AL6" s="52">
        <v>5.4972663190865276</v>
      </c>
      <c r="AM6" s="52">
        <v>5.5384814789889161</v>
      </c>
      <c r="AN6" s="52">
        <v>5.7477840299602914</v>
      </c>
      <c r="AO6" s="52">
        <v>6.1545727124126275</v>
      </c>
      <c r="AP6" s="52">
        <v>6.118488511931135</v>
      </c>
      <c r="AQ6" s="52">
        <v>6.3904985520957043</v>
      </c>
      <c r="AR6" s="52">
        <v>6.347932983550046</v>
      </c>
      <c r="AS6" s="52">
        <v>6.3285033812996394</v>
      </c>
      <c r="AT6" s="52">
        <v>5.9419380505546373</v>
      </c>
      <c r="AU6" s="52">
        <v>5.7303531694026555</v>
      </c>
      <c r="AV6" s="52">
        <v>5.9171395284117985</v>
      </c>
      <c r="AW6" s="52">
        <v>6.2203882277528493</v>
      </c>
      <c r="AX6" s="52">
        <v>7.0242329625310518</v>
      </c>
      <c r="AY6" s="52">
        <v>7.4160266191568143</v>
      </c>
      <c r="AZ6" s="52">
        <v>7.6101113470017117</v>
      </c>
      <c r="BA6" s="52">
        <v>7.7925059584211702</v>
      </c>
      <c r="BB6" s="52">
        <v>7.7187919334694337</v>
      </c>
      <c r="BC6" s="52">
        <v>7.5940787275563473</v>
      </c>
      <c r="BD6" s="52">
        <v>7.473334502635816</v>
      </c>
      <c r="BE6" s="52">
        <v>7.1283925468815523</v>
      </c>
      <c r="BF6" s="52">
        <v>6.8345845033826738</v>
      </c>
      <c r="BG6" s="52">
        <v>6.0951695342307968</v>
      </c>
      <c r="BH6" s="52">
        <v>5.9431538026368385</v>
      </c>
      <c r="BI6" s="52">
        <v>5.7853198819773741</v>
      </c>
      <c r="BJ6" s="52">
        <v>5.9787527041865864</v>
      </c>
      <c r="BK6" s="52">
        <v>6.3661815991693391</v>
      </c>
      <c r="BL6" s="52">
        <v>5.9207289139250374</v>
      </c>
      <c r="BM6" s="52">
        <v>5.898126302413103</v>
      </c>
      <c r="BN6" s="52">
        <v>4.9845299012293696</v>
      </c>
      <c r="BO6" s="52">
        <v>5.6836769019275959</v>
      </c>
      <c r="BP6" s="52"/>
      <c r="BQ6" s="52"/>
      <c r="BR6" s="52">
        <v>-0.38932916654491323</v>
      </c>
      <c r="BS6" s="52">
        <v>0.40659322722088348</v>
      </c>
      <c r="BT6" s="52">
        <v>0.7716413297825081</v>
      </c>
      <c r="BU6" s="52">
        <v>1.3437442976370939</v>
      </c>
      <c r="BV6" s="52">
        <v>1.4862141573519991</v>
      </c>
      <c r="BW6" s="52">
        <v>1.1710280429808693</v>
      </c>
      <c r="BX6" s="52">
        <v>1.1083402263940132</v>
      </c>
      <c r="BY6" s="52">
        <v>0.93494696260847998</v>
      </c>
      <c r="BZ6" s="52">
        <v>1.5404996709823899</v>
      </c>
      <c r="CA6" s="52">
        <v>1.9398307008291389</v>
      </c>
      <c r="CB6" s="52">
        <v>2.0563898665755866</v>
      </c>
      <c r="CC6" s="52">
        <v>2.7132545832646846</v>
      </c>
      <c r="CD6" s="52">
        <v>2.8774607627972228</v>
      </c>
      <c r="CE6" s="52">
        <v>3.414973556439286</v>
      </c>
      <c r="CF6" s="52">
        <v>3.6368400993276118</v>
      </c>
      <c r="CG6" s="52">
        <v>3.6949654789819064</v>
      </c>
      <c r="CH6" s="52">
        <v>3.6717842894610038</v>
      </c>
      <c r="CI6" s="52">
        <v>3.5389586247626905</v>
      </c>
      <c r="CJ6" s="52">
        <v>3.8664129687160749</v>
      </c>
      <c r="CK6" s="52">
        <v>3.7388592581633211</v>
      </c>
      <c r="CL6" s="52">
        <v>3.4802845333438683</v>
      </c>
      <c r="CM6" s="52">
        <v>3.3950757550718218</v>
      </c>
      <c r="CN6" s="52">
        <v>3.1255676944294866</v>
      </c>
      <c r="CO6" s="52">
        <v>3.0240207183669336</v>
      </c>
      <c r="CP6" s="52">
        <v>3.4793252287596768</v>
      </c>
      <c r="CQ6" s="52">
        <v>3.6543798674182906</v>
      </c>
      <c r="CR6" s="52">
        <v>4.0326622507475252</v>
      </c>
      <c r="CS6" s="52">
        <v>4.6680401868282928</v>
      </c>
      <c r="CT6" s="52">
        <v>4.8855416397589631</v>
      </c>
      <c r="CU6" s="52">
        <v>5.5299234770625745</v>
      </c>
      <c r="CV6" s="52">
        <v>6.1313469830329197</v>
      </c>
      <c r="CW6" s="52"/>
      <c r="CX6" s="52"/>
      <c r="CY6" s="52">
        <v>4.4649657531461839</v>
      </c>
      <c r="CZ6" s="52">
        <v>5.0434914172163596</v>
      </c>
      <c r="DA6" s="52">
        <v>5.2847856108322944</v>
      </c>
      <c r="DB6" s="52">
        <v>4.5554858580472191</v>
      </c>
      <c r="DC6" s="52">
        <v>4.3035310509713831</v>
      </c>
      <c r="DD6" s="52">
        <v>3.7632764018523792</v>
      </c>
      <c r="DE6" s="52">
        <v>3.8126173156204639</v>
      </c>
      <c r="DF6" s="52">
        <v>3.8462093171749272</v>
      </c>
      <c r="DG6" s="52">
        <v>3.2359447747342589</v>
      </c>
      <c r="DH6" s="52">
        <v>2.5268641633731983</v>
      </c>
      <c r="DI6" s="52">
        <v>1.7111853618920652</v>
      </c>
      <c r="DJ6" s="52">
        <v>1.1606216057647465</v>
      </c>
      <c r="DK6" s="52">
        <v>1.1557399129983639</v>
      </c>
      <c r="DL6" s="52">
        <v>1.7005604443860043</v>
      </c>
      <c r="DM6" s="52">
        <v>2.046848801412696</v>
      </c>
      <c r="DN6" s="52">
        <v>2.0200736568724822</v>
      </c>
      <c r="DO6" s="52">
        <v>1.7462486290416463</v>
      </c>
      <c r="DP6" s="52">
        <v>1.662396183606923</v>
      </c>
      <c r="DQ6" s="52">
        <v>1.4257263060575107</v>
      </c>
      <c r="DR6" s="52">
        <v>1.7503368534867743</v>
      </c>
      <c r="DS6" s="52">
        <v>1.7248509373656566</v>
      </c>
      <c r="DT6" s="52">
        <v>1.6400702591467446</v>
      </c>
      <c r="DU6" s="52">
        <v>1.5431617000002262</v>
      </c>
      <c r="DV6" s="52">
        <v>0.77012027193859589</v>
      </c>
      <c r="DW6" s="52">
        <v>1.0041122359663754</v>
      </c>
      <c r="DX6" s="52">
        <v>0.35875239449274832</v>
      </c>
      <c r="DY6" s="52">
        <v>-0.3208746421697854</v>
      </c>
      <c r="DZ6" s="52">
        <v>0.26367599493742083</v>
      </c>
      <c r="EA6" s="52">
        <v>-0.67748436718159033</v>
      </c>
      <c r="EB6" s="52">
        <v>-0.55777294006926414</v>
      </c>
      <c r="EC6" s="52">
        <v>1.1833268457958017</v>
      </c>
      <c r="ED6" s="52"/>
      <c r="EE6" s="52"/>
      <c r="EF6" s="52">
        <v>-4.1387709054775428</v>
      </c>
      <c r="EG6" s="52">
        <v>-2.5635123457925029</v>
      </c>
      <c r="EH6" s="52">
        <v>-1.5058932491078763</v>
      </c>
      <c r="EI6" s="52">
        <v>-0.72516412140630704</v>
      </c>
      <c r="EJ6" s="52">
        <v>-0.45237330126776476</v>
      </c>
      <c r="EK6" s="52">
        <v>-0.38805505659079376</v>
      </c>
      <c r="EL6" s="52">
        <v>-0.12412748053455419</v>
      </c>
      <c r="EM6" s="52">
        <v>-0.32151292713986745</v>
      </c>
      <c r="EN6" s="52">
        <v>-0.41137436435363611</v>
      </c>
      <c r="EO6" s="52">
        <v>-0.30983493143156415</v>
      </c>
      <c r="EP6" s="52">
        <v>-0.45291063368105178</v>
      </c>
      <c r="EQ6" s="52">
        <v>-0.60798111805585908</v>
      </c>
      <c r="ER6" s="52">
        <v>-0.72034990016300915</v>
      </c>
      <c r="ES6" s="52">
        <v>-0.91869040309537975</v>
      </c>
      <c r="ET6" s="52">
        <v>-0.90055753658740068</v>
      </c>
      <c r="EU6" s="52">
        <v>-0.8421941503906365</v>
      </c>
      <c r="EV6" s="52">
        <v>-0.9623668135086999</v>
      </c>
      <c r="EW6" s="52">
        <v>-1.3617148037965077</v>
      </c>
      <c r="EX6" s="52">
        <v>-1.615047858340626</v>
      </c>
      <c r="EY6" s="52">
        <v>-2.1423692227459292</v>
      </c>
      <c r="EZ6" s="52">
        <v>-2.3990087811124985</v>
      </c>
      <c r="FA6" s="52">
        <v>-2.5151752496573332</v>
      </c>
      <c r="FB6" s="52">
        <v>-2.8710550063208324</v>
      </c>
      <c r="FC6" s="52">
        <v>-3.1507237177659637</v>
      </c>
      <c r="FD6" s="52">
        <v>-3.6521247915202073</v>
      </c>
      <c r="FE6" s="52">
        <v>-3.768181224027662</v>
      </c>
      <c r="FF6" s="52">
        <v>-4.0383154813140685</v>
      </c>
      <c r="FG6" s="52">
        <v>-3.9266613547387017</v>
      </c>
      <c r="FH6" s="52">
        <v>-4.0064123178958937</v>
      </c>
      <c r="FI6" s="52">
        <v>-4.2559276052661126</v>
      </c>
      <c r="FJ6" s="52">
        <v>-4.1853418519007413</v>
      </c>
    </row>
    <row r="7" spans="1:166">
      <c r="A7" s="45" t="s">
        <v>138</v>
      </c>
      <c r="B7" s="45" t="s">
        <v>56</v>
      </c>
      <c r="C7" s="52">
        <v>-5.2186713341884463</v>
      </c>
      <c r="D7" s="52">
        <v>-4.8768595299508197</v>
      </c>
      <c r="E7" s="52">
        <v>-4.6105899274265454</v>
      </c>
      <c r="F7" s="52">
        <v>-4.2375487337206499</v>
      </c>
      <c r="G7" s="52">
        <v>-4.5702288003539433</v>
      </c>
      <c r="H7" s="52">
        <v>-4.9808903288094877</v>
      </c>
      <c r="I7" s="52">
        <v>-5.3687547694745135</v>
      </c>
      <c r="J7" s="52">
        <v>-5.6085662199858675</v>
      </c>
      <c r="K7" s="52">
        <v>-5.3028826885875189</v>
      </c>
      <c r="L7" s="52">
        <v>-5.2054672364935275</v>
      </c>
      <c r="M7" s="52">
        <v>-5.2683373356957883</v>
      </c>
      <c r="N7" s="52">
        <v>-5.6960747265739498</v>
      </c>
      <c r="O7" s="52">
        <v>-5.374652467130117</v>
      </c>
      <c r="P7" s="52">
        <v>-4.8758500511687615</v>
      </c>
      <c r="Q7" s="52">
        <v>-4.3342855845797184</v>
      </c>
      <c r="R7" s="52">
        <v>-3.6456954838126761</v>
      </c>
      <c r="S7" s="52">
        <v>-4.0537020693506856</v>
      </c>
      <c r="T7" s="52">
        <v>-4.5068387333309445</v>
      </c>
      <c r="U7" s="52">
        <v>-4.7239652774754965</v>
      </c>
      <c r="V7" s="52">
        <v>-4.9209898937587715</v>
      </c>
      <c r="W7" s="52">
        <v>-4.7897345084956804</v>
      </c>
      <c r="X7" s="52">
        <v>-4.6814025040189966</v>
      </c>
      <c r="Y7" s="52">
        <v>-4.6605474426941313</v>
      </c>
      <c r="Z7" s="52">
        <v>-4.5966879991914276</v>
      </c>
      <c r="AA7" s="52">
        <v>-4.2530137251346503</v>
      </c>
      <c r="AB7" s="52">
        <v>-4.0005069559270297</v>
      </c>
      <c r="AC7" s="52">
        <v>-3.6891433648943943</v>
      </c>
      <c r="AD7" s="52">
        <v>-3.4710805608730793</v>
      </c>
      <c r="AE7" s="52">
        <v>-3.3968461217949111</v>
      </c>
      <c r="AF7" s="52">
        <v>-2.9228057044791789</v>
      </c>
      <c r="AG7" s="52">
        <v>-2.7002893394529415</v>
      </c>
      <c r="AH7" s="52">
        <v>-2.4252997986071745</v>
      </c>
      <c r="AI7" s="52"/>
      <c r="AJ7" s="52"/>
      <c r="AK7" s="52">
        <v>-6.9245659224098475</v>
      </c>
      <c r="AL7" s="52">
        <v>-7.3559455228436734</v>
      </c>
      <c r="AM7" s="52">
        <v>-6.9302679757622911</v>
      </c>
      <c r="AN7" s="52">
        <v>-6.6502938943987564</v>
      </c>
      <c r="AO7" s="52">
        <v>-5.5033168904128713</v>
      </c>
      <c r="AP7" s="52">
        <v>-6.7796695993417311</v>
      </c>
      <c r="AQ7" s="52">
        <v>-7.0693998568264558</v>
      </c>
      <c r="AR7" s="52">
        <v>-6.5760525181861968</v>
      </c>
      <c r="AS7" s="52">
        <v>-6.9069855201403501</v>
      </c>
      <c r="AT7" s="52">
        <v>-6.2961839672104585</v>
      </c>
      <c r="AU7" s="52">
        <v>-6.5246744432049173</v>
      </c>
      <c r="AV7" s="52">
        <v>-6.0457909408651611</v>
      </c>
      <c r="AW7" s="52">
        <v>-5.4343408303373186</v>
      </c>
      <c r="AX7" s="52">
        <v>-5.3466059597435933</v>
      </c>
      <c r="AY7" s="52">
        <v>-4.9938197410258374</v>
      </c>
      <c r="AZ7" s="52">
        <v>-5.7922195176522511</v>
      </c>
      <c r="BA7" s="52">
        <v>-5.8483638233978024</v>
      </c>
      <c r="BB7" s="52">
        <v>-5.6419254072756191</v>
      </c>
      <c r="BC7" s="52">
        <v>-5.6855302948080331</v>
      </c>
      <c r="BD7" s="52">
        <v>-5.4579336573432791</v>
      </c>
      <c r="BE7" s="52">
        <v>-5.9372815689093921</v>
      </c>
      <c r="BF7" s="52">
        <v>-5.5974997743258452</v>
      </c>
      <c r="BG7" s="52">
        <v>-5.504475319751398</v>
      </c>
      <c r="BH7" s="52">
        <v>-5.2272060158961464</v>
      </c>
      <c r="BI7" s="52">
        <v>-5.3327561506034646</v>
      </c>
      <c r="BJ7" s="52">
        <v>-5.3770986174059301</v>
      </c>
      <c r="BK7" s="52">
        <v>-5.7951016025486721</v>
      </c>
      <c r="BL7" s="52">
        <v>-6.0772743062842309</v>
      </c>
      <c r="BM7" s="52">
        <v>-5.4098630161332606</v>
      </c>
      <c r="BN7" s="52">
        <v>-4.7434160541178834</v>
      </c>
      <c r="BO7" s="52">
        <v>-3.0856625681511427</v>
      </c>
      <c r="BP7" s="52"/>
      <c r="BQ7" s="52"/>
      <c r="BR7" s="52">
        <v>-4.079689828535221</v>
      </c>
      <c r="BS7" s="52">
        <v>-4.3152900681277018</v>
      </c>
      <c r="BT7" s="52">
        <v>-3.9555035614510659</v>
      </c>
      <c r="BU7" s="52">
        <v>-4.1847060970301335</v>
      </c>
      <c r="BV7" s="52">
        <v>-4.5187132085676671</v>
      </c>
      <c r="BW7" s="52">
        <v>-4.8268127313456066</v>
      </c>
      <c r="BX7" s="52">
        <v>-5.1141264631566319</v>
      </c>
      <c r="BY7" s="52">
        <v>-4.5524555869622949</v>
      </c>
      <c r="BZ7" s="52">
        <v>-4.600242393253275</v>
      </c>
      <c r="CA7" s="52">
        <v>-4.2559639047148563</v>
      </c>
      <c r="CB7" s="52">
        <v>-4.2095051696734229</v>
      </c>
      <c r="CC7" s="52">
        <v>-4.4328575222984865</v>
      </c>
      <c r="CD7" s="52">
        <v>-4.4724143632802065</v>
      </c>
      <c r="CE7" s="52">
        <v>-4.4509520267539733</v>
      </c>
      <c r="CF7" s="52">
        <v>-4.9071487471772874</v>
      </c>
      <c r="CG7" s="52">
        <v>-5.0627626134669317</v>
      </c>
      <c r="CH7" s="52">
        <v>-4.8278859743141691</v>
      </c>
      <c r="CI7" s="52">
        <v>-5.0270707780492732</v>
      </c>
      <c r="CJ7" s="52">
        <v>-4.6367493643830118</v>
      </c>
      <c r="CK7" s="52">
        <v>-4.755685129699339</v>
      </c>
      <c r="CL7" s="52">
        <v>-4.8142775887034519</v>
      </c>
      <c r="CM7" s="52">
        <v>-4.7017226676890731</v>
      </c>
      <c r="CN7" s="52">
        <v>-4.90060306968416</v>
      </c>
      <c r="CO7" s="52">
        <v>-4.7348774850526096</v>
      </c>
      <c r="CP7" s="52">
        <v>-4.7518695562570041</v>
      </c>
      <c r="CQ7" s="52">
        <v>-4.7534699180195563</v>
      </c>
      <c r="CR7" s="52">
        <v>-4.5566241372554526</v>
      </c>
      <c r="CS7" s="52">
        <v>-4.5206331365714671</v>
      </c>
      <c r="CT7" s="52">
        <v>-4.2614561845456009</v>
      </c>
      <c r="CU7" s="52">
        <v>-4.024823687849433</v>
      </c>
      <c r="CV7" s="52">
        <v>-3.9157181517246507</v>
      </c>
      <c r="CW7" s="52"/>
      <c r="CX7" s="52"/>
      <c r="CY7" s="52">
        <v>-1.9570985989553826</v>
      </c>
      <c r="CZ7" s="52">
        <v>-1.6776515310140614</v>
      </c>
      <c r="DA7" s="52">
        <v>-1.3854289467479539</v>
      </c>
      <c r="DB7" s="52">
        <v>-1.261942787449613</v>
      </c>
      <c r="DC7" s="52">
        <v>-1.3625708864466317</v>
      </c>
      <c r="DD7" s="52">
        <v>-1.4744021130525682</v>
      </c>
      <c r="DE7" s="52">
        <v>-1.5929166132788406</v>
      </c>
      <c r="DF7" s="52">
        <v>-1.5966980420847547</v>
      </c>
      <c r="DG7" s="52">
        <v>-1.9343400601540501</v>
      </c>
      <c r="DH7" s="52">
        <v>-2.3181992332238797</v>
      </c>
      <c r="DI7" s="52">
        <v>-2.7203068542734514</v>
      </c>
      <c r="DJ7" s="52">
        <v>-3.0526178548683927</v>
      </c>
      <c r="DK7" s="52">
        <v>-3.0855898551303031</v>
      </c>
      <c r="DL7" s="52">
        <v>-3.0618523195550185</v>
      </c>
      <c r="DM7" s="52">
        <v>-3.0470543655127842</v>
      </c>
      <c r="DN7" s="52">
        <v>-3.0895171588434511</v>
      </c>
      <c r="DO7" s="52">
        <v>-3.0129835117366288</v>
      </c>
      <c r="DP7" s="52">
        <v>-2.9219562652412585</v>
      </c>
      <c r="DQ7" s="52">
        <v>-2.8265428202914209</v>
      </c>
      <c r="DR7" s="52">
        <v>-2.7175411055892247</v>
      </c>
      <c r="DS7" s="52">
        <v>-2.6630343358068069</v>
      </c>
      <c r="DT7" s="52">
        <v>-2.5632855698433197</v>
      </c>
      <c r="DU7" s="52">
        <v>-2.4627471739430424</v>
      </c>
      <c r="DV7" s="52">
        <v>-2.3914731496947113</v>
      </c>
      <c r="DW7" s="52">
        <v>-2.4459821748058106</v>
      </c>
      <c r="DX7" s="52">
        <v>-2.5068068317420815</v>
      </c>
      <c r="DY7" s="52">
        <v>-2.59815734286469</v>
      </c>
      <c r="DZ7" s="52">
        <v>-2.6498638473044323</v>
      </c>
      <c r="EA7" s="52">
        <v>-2.5557697662732277</v>
      </c>
      <c r="EB7" s="52">
        <v>-2.531726006505707</v>
      </c>
      <c r="EC7" s="52">
        <v>-2.3746580336730609</v>
      </c>
      <c r="ED7" s="52"/>
      <c r="EE7" s="52"/>
      <c r="EF7" s="52">
        <v>-1.5627603261945586</v>
      </c>
      <c r="EG7" s="52">
        <v>-1.3707414829659319</v>
      </c>
      <c r="EH7" s="52">
        <v>-1.3965014702656515</v>
      </c>
      <c r="EI7" s="52">
        <v>-1.8323784979190971</v>
      </c>
      <c r="EJ7" s="52">
        <v>-1.856485848649134</v>
      </c>
      <c r="EK7" s="52">
        <v>-2.2226832717286262</v>
      </c>
      <c r="EL7" s="52">
        <v>-2.131795442210866</v>
      </c>
      <c r="EM7" s="52">
        <v>-0.68048045300839988</v>
      </c>
      <c r="EN7" s="52">
        <v>3.8896182375533765E-2</v>
      </c>
      <c r="EO7" s="52">
        <v>-0.27407977344290485</v>
      </c>
      <c r="EP7" s="52">
        <v>-0.33768203767860733</v>
      </c>
      <c r="EQ7" s="52">
        <v>-1.0426904272789144</v>
      </c>
      <c r="ER7" s="52">
        <v>-1.9853440288561106</v>
      </c>
      <c r="ES7" s="52">
        <v>-2.0715020135638467</v>
      </c>
      <c r="ET7" s="52">
        <v>-2.3111148991134272</v>
      </c>
      <c r="EU7" s="52">
        <v>-2.0953710487969244</v>
      </c>
      <c r="EV7" s="52">
        <v>-2.4041618350746252</v>
      </c>
      <c r="EW7" s="52">
        <v>-2.7055449708345019</v>
      </c>
      <c r="EX7" s="52">
        <v>-2.4840992456793867</v>
      </c>
      <c r="EY7" s="52">
        <v>-2.276800545190734</v>
      </c>
      <c r="EZ7" s="52">
        <v>-2.3542501721890008</v>
      </c>
      <c r="FA7" s="52">
        <v>-2.0253934228561419</v>
      </c>
      <c r="FB7" s="52">
        <v>-2.4053332154248421</v>
      </c>
      <c r="FC7" s="52">
        <v>-2.5963273994621807</v>
      </c>
      <c r="FD7" s="52">
        <v>-2.2234327930202067</v>
      </c>
      <c r="FE7" s="52">
        <v>-2.112393277731333</v>
      </c>
      <c r="FF7" s="52">
        <v>-2.0484329041790761</v>
      </c>
      <c r="FG7" s="52">
        <v>-2.151778712067975</v>
      </c>
      <c r="FH7" s="52">
        <v>-2.0694984188774805</v>
      </c>
      <c r="FI7" s="52">
        <v>-1.9174383961423906</v>
      </c>
      <c r="FJ7" s="52">
        <v>-2.2449316562959503</v>
      </c>
    </row>
    <row r="8" spans="1:166">
      <c r="A8" s="45" t="s">
        <v>139</v>
      </c>
      <c r="B8" s="45" t="s">
        <v>57</v>
      </c>
      <c r="C8" s="52">
        <v>3.3634985032605105</v>
      </c>
      <c r="D8" s="52">
        <v>3.8959835729947705</v>
      </c>
      <c r="E8" s="52">
        <v>4.052576783576268</v>
      </c>
      <c r="F8" s="52">
        <v>4.5302538197375934</v>
      </c>
      <c r="G8" s="52">
        <v>4.2637933180732315</v>
      </c>
      <c r="H8" s="52">
        <v>3.8743947661243903</v>
      </c>
      <c r="I8" s="52">
        <v>4.2788497525531568</v>
      </c>
      <c r="J8" s="52">
        <v>4.1526600588498548</v>
      </c>
      <c r="K8" s="52">
        <v>4.3449953468469706</v>
      </c>
      <c r="L8" s="52">
        <v>4.8321635367251359</v>
      </c>
      <c r="M8" s="52">
        <v>4.3073462677473602</v>
      </c>
      <c r="N8" s="52">
        <v>4.6747384978467936</v>
      </c>
      <c r="O8" s="52">
        <v>4.0002098643475481</v>
      </c>
      <c r="P8" s="52">
        <v>2.7262199687657622</v>
      </c>
      <c r="Q8" s="52">
        <v>1.8685328352920239</v>
      </c>
      <c r="R8" s="52">
        <v>-0.57002589656634373</v>
      </c>
      <c r="S8" s="52">
        <v>-0.28395531709447996</v>
      </c>
      <c r="T8" s="52">
        <v>0.30342279094499974</v>
      </c>
      <c r="U8" s="52">
        <v>0.50190730696465535</v>
      </c>
      <c r="V8" s="52">
        <v>0.94185199383379148</v>
      </c>
      <c r="W8" s="52">
        <v>1.3559412858677895</v>
      </c>
      <c r="X8" s="52">
        <v>1.5030749978867404</v>
      </c>
      <c r="Y8" s="52">
        <v>2.1348580535491597</v>
      </c>
      <c r="Z8" s="52">
        <v>2.7338511838173094</v>
      </c>
      <c r="AA8" s="52">
        <v>2.1519765961277284</v>
      </c>
      <c r="AB8" s="52">
        <v>2.0278998910521975</v>
      </c>
      <c r="AC8" s="52">
        <v>1.6235096732701189</v>
      </c>
      <c r="AD8" s="52">
        <v>2.0427441017348902</v>
      </c>
      <c r="AE8" s="52">
        <v>2.3188840016898968</v>
      </c>
      <c r="AF8" s="52">
        <v>2.3557790007000823</v>
      </c>
      <c r="AG8" s="52">
        <v>2.7544596249001119</v>
      </c>
      <c r="AH8" s="52">
        <v>2.246958269832791</v>
      </c>
      <c r="AI8" s="52"/>
      <c r="AJ8" s="52"/>
      <c r="AK8" s="52">
        <v>1.4367629316401691</v>
      </c>
      <c r="AL8" s="52">
        <v>1.492116031916362</v>
      </c>
      <c r="AM8" s="52">
        <v>2.7254338934128963</v>
      </c>
      <c r="AN8" s="52">
        <v>2.3668379221007334</v>
      </c>
      <c r="AO8" s="52">
        <v>2.7750506199084142</v>
      </c>
      <c r="AP8" s="52">
        <v>3.2529906956136458</v>
      </c>
      <c r="AQ8" s="52">
        <v>1.7735004663602405</v>
      </c>
      <c r="AR8" s="52">
        <v>1.1603046663118142</v>
      </c>
      <c r="AS8" s="52">
        <v>1.9740492125295521</v>
      </c>
      <c r="AT8" s="52">
        <v>2.6981014383489312</v>
      </c>
      <c r="AU8" s="52">
        <v>3.0153641386298524</v>
      </c>
      <c r="AV8" s="52">
        <v>2.6808077091794145</v>
      </c>
      <c r="AW8" s="52">
        <v>2.0994165900244326</v>
      </c>
      <c r="AX8" s="52">
        <v>1.3017295519171861</v>
      </c>
      <c r="AY8" s="52">
        <v>1.2630460294322403</v>
      </c>
      <c r="AZ8" s="52">
        <v>1.0337794464830479</v>
      </c>
      <c r="BA8" s="52">
        <v>0.26803839914762689</v>
      </c>
      <c r="BB8" s="52">
        <v>-7.422651110801376E-2</v>
      </c>
      <c r="BC8" s="52">
        <v>-0.34507415423314375</v>
      </c>
      <c r="BD8" s="52">
        <v>0.36411256370941142</v>
      </c>
      <c r="BE8" s="52">
        <v>0.26201745451640623</v>
      </c>
      <c r="BF8" s="52">
        <v>0.15687403478553635</v>
      </c>
      <c r="BG8" s="52">
        <v>0.18928322894919977</v>
      </c>
      <c r="BH8" s="52">
        <v>-2.6982003620045929E-2</v>
      </c>
      <c r="BI8" s="52">
        <v>-0.18608521128542149</v>
      </c>
      <c r="BJ8" s="52">
        <v>0.33348747331615158</v>
      </c>
      <c r="BK8" s="52">
        <v>0.31726666478925958</v>
      </c>
      <c r="BL8" s="52">
        <v>0.38828258184698561</v>
      </c>
      <c r="BM8" s="52">
        <v>0.80990655949667412</v>
      </c>
      <c r="BN8" s="52">
        <v>0.86298435597704204</v>
      </c>
      <c r="BO8" s="52">
        <v>1.0822283474513332</v>
      </c>
      <c r="BP8" s="52"/>
      <c r="BQ8" s="52"/>
      <c r="BR8" s="52">
        <v>3.1392403505884925</v>
      </c>
      <c r="BS8" s="52">
        <v>3.4577002258681233</v>
      </c>
      <c r="BT8" s="52">
        <v>3.3322912321911446</v>
      </c>
      <c r="BU8" s="52">
        <v>3.3324736251380034</v>
      </c>
      <c r="BV8" s="52">
        <v>3.5606367245566086</v>
      </c>
      <c r="BW8" s="52">
        <v>3.5726300426853852</v>
      </c>
      <c r="BX8" s="52">
        <v>3.515952722619633</v>
      </c>
      <c r="BY8" s="52">
        <v>3.4779635715512001</v>
      </c>
      <c r="BZ8" s="52">
        <v>4.091463506160788</v>
      </c>
      <c r="CA8" s="52">
        <v>3.5381924509659934</v>
      </c>
      <c r="CB8" s="52">
        <v>3.9999924414799297</v>
      </c>
      <c r="CC8" s="52">
        <v>3.1701577317414755</v>
      </c>
      <c r="CD8" s="52">
        <v>2.6878300775104376</v>
      </c>
      <c r="CE8" s="52">
        <v>2.1442770043516206</v>
      </c>
      <c r="CF8" s="52">
        <v>1.1646429704900234</v>
      </c>
      <c r="CG8" s="52">
        <v>1.6192316365817176</v>
      </c>
      <c r="CH8" s="52">
        <v>1.6184917363453997</v>
      </c>
      <c r="CI8" s="52">
        <v>1.5778576064269874</v>
      </c>
      <c r="CJ8" s="52">
        <v>1.6816819585762797</v>
      </c>
      <c r="CK8" s="52">
        <v>1.9463987229972108</v>
      </c>
      <c r="CL8" s="52">
        <v>1.9644080384913103</v>
      </c>
      <c r="CM8" s="52">
        <v>2.1380480839783975</v>
      </c>
      <c r="CN8" s="52">
        <v>2.3546437506160629</v>
      </c>
      <c r="CO8" s="52">
        <v>2.4967979207684827</v>
      </c>
      <c r="CP8" s="52">
        <v>2.2625858811413555</v>
      </c>
      <c r="CQ8" s="52">
        <v>2.4931591986456425</v>
      </c>
      <c r="CR8" s="52">
        <v>2.3803409055870817</v>
      </c>
      <c r="CS8" s="52">
        <v>2.3224874827034316</v>
      </c>
      <c r="CT8" s="52">
        <v>2.6498340616898099</v>
      </c>
      <c r="CU8" s="52">
        <v>2.9807786301416668</v>
      </c>
      <c r="CV8" s="52">
        <v>2.9092772796747228</v>
      </c>
      <c r="CW8" s="52"/>
      <c r="CX8" s="52"/>
      <c r="CY8" s="52">
        <v>1.2014181206107244</v>
      </c>
      <c r="CZ8" s="52">
        <v>0.63855856245297271</v>
      </c>
      <c r="DA8" s="52">
        <v>0.28145104247364339</v>
      </c>
      <c r="DB8" s="52">
        <v>-1.1954540509102057E-2</v>
      </c>
      <c r="DC8" s="52">
        <v>-0.22504482844844784</v>
      </c>
      <c r="DD8" s="52">
        <v>-0.37771080651896949</v>
      </c>
      <c r="DE8" s="52">
        <v>-0.35136895192982165</v>
      </c>
      <c r="DF8" s="52">
        <v>-0.15143588755197004</v>
      </c>
      <c r="DG8" s="52">
        <v>0.17820052563306016</v>
      </c>
      <c r="DH8" s="52">
        <v>0.42684384972010869</v>
      </c>
      <c r="DI8" s="52">
        <v>1.2657230406330271</v>
      </c>
      <c r="DJ8" s="52">
        <v>3.0424633560493226</v>
      </c>
      <c r="DK8" s="52">
        <v>3.0716217025182586</v>
      </c>
      <c r="DL8" s="52">
        <v>3.1952028540735795</v>
      </c>
      <c r="DM8" s="52">
        <v>2.1717971008031864</v>
      </c>
      <c r="DN8" s="52">
        <v>5.280593203086948E-2</v>
      </c>
      <c r="DO8" s="52">
        <v>-0.38282671699130566</v>
      </c>
      <c r="DP8" s="52">
        <v>-0.82822714523563234</v>
      </c>
      <c r="DQ8" s="52">
        <v>-0.74477882380274341</v>
      </c>
      <c r="DR8" s="52">
        <v>-0.84003392785952857</v>
      </c>
      <c r="DS8" s="52">
        <v>-0.6708986747911253</v>
      </c>
      <c r="DT8" s="52">
        <v>-0.51222000729277983</v>
      </c>
      <c r="DU8" s="52">
        <v>-0.27531009146086277</v>
      </c>
      <c r="DV8" s="52">
        <v>0.3780773248571318</v>
      </c>
      <c r="DW8" s="52">
        <v>0.33294247824148238</v>
      </c>
      <c r="DX8" s="52">
        <v>0.45784985701030256</v>
      </c>
      <c r="DY8" s="52">
        <v>0.34308572291137679</v>
      </c>
      <c r="DZ8" s="52">
        <v>0.38949472221867087</v>
      </c>
      <c r="EA8" s="52">
        <v>0.90985617060229929</v>
      </c>
      <c r="EB8" s="52">
        <v>0.91822726590463621</v>
      </c>
      <c r="EC8" s="52">
        <v>1.1743356670193694</v>
      </c>
      <c r="ED8" s="52"/>
      <c r="EE8" s="52"/>
      <c r="EF8" s="52">
        <v>3.0925724617378867</v>
      </c>
      <c r="EG8" s="52">
        <v>3.2092809472155315</v>
      </c>
      <c r="EH8" s="52">
        <v>3.7183168863343425</v>
      </c>
      <c r="EI8" s="52">
        <v>3.9024848938652554</v>
      </c>
      <c r="EJ8" s="52">
        <v>4.740590241424707</v>
      </c>
      <c r="EK8" s="52">
        <v>4.241989113165209</v>
      </c>
      <c r="EL8" s="52">
        <v>3.6430878188491072</v>
      </c>
      <c r="EM8" s="52">
        <v>3.4675003463721743</v>
      </c>
      <c r="EN8" s="52">
        <v>3.6405393343345138</v>
      </c>
      <c r="EO8" s="52">
        <v>3.5755804555711452</v>
      </c>
      <c r="EP8" s="52">
        <v>3.7556010371844075</v>
      </c>
      <c r="EQ8" s="52">
        <v>3.4910991364507691</v>
      </c>
      <c r="ER8" s="52">
        <v>3.4250528913089795</v>
      </c>
      <c r="ES8" s="52">
        <v>3.8811891049524982</v>
      </c>
      <c r="ET8" s="52">
        <v>4.4536303500614309</v>
      </c>
      <c r="EU8" s="52">
        <v>4.0592558442581792</v>
      </c>
      <c r="EV8" s="52">
        <v>3.4835227125588779</v>
      </c>
      <c r="EW8" s="52">
        <v>3.1662577272068204</v>
      </c>
      <c r="EX8" s="52">
        <v>2.339850625460703</v>
      </c>
      <c r="EY8" s="52">
        <v>2.8098332699659312</v>
      </c>
      <c r="EZ8" s="52">
        <v>3.0522211854607182</v>
      </c>
      <c r="FA8" s="52">
        <v>2.9177702431131673</v>
      </c>
      <c r="FB8" s="52">
        <v>2.7741322169543028</v>
      </c>
      <c r="FC8" s="52">
        <v>2.5937356199023243</v>
      </c>
      <c r="FD8" s="52">
        <v>2.8687490828807283</v>
      </c>
      <c r="FE8" s="52">
        <v>2.6106577919128524</v>
      </c>
      <c r="FF8" s="52">
        <v>2.6661572665466817</v>
      </c>
      <c r="FG8" s="52">
        <v>2.6609803060046739</v>
      </c>
      <c r="FH8" s="52">
        <v>2.9957714010444416</v>
      </c>
      <c r="FI8" s="52">
        <v>3.2998453737377225</v>
      </c>
      <c r="FJ8" s="52">
        <v>3.4269587730098596</v>
      </c>
    </row>
    <row r="9" spans="1:166">
      <c r="A9" s="45" t="s">
        <v>140</v>
      </c>
      <c r="B9" s="45" t="s">
        <v>131</v>
      </c>
      <c r="C9" s="52">
        <f t="shared" ref="C9:V9" si="0">+SUM(C6:C8)</f>
        <v>5.200623141101822</v>
      </c>
      <c r="D9" s="52">
        <f t="shared" si="0"/>
        <v>5.7513026814781441</v>
      </c>
      <c r="E9" s="52">
        <f t="shared" si="0"/>
        <v>6.3550169298469115</v>
      </c>
      <c r="F9" s="52">
        <f t="shared" si="0"/>
        <v>7.2774235844497186</v>
      </c>
      <c r="G9" s="52">
        <f t="shared" si="0"/>
        <v>6.7358357271702296</v>
      </c>
      <c r="H9" s="52">
        <f t="shared" si="0"/>
        <v>5.5214920820397859</v>
      </c>
      <c r="I9" s="52">
        <f t="shared" si="0"/>
        <v>5.2227917602598861</v>
      </c>
      <c r="J9" s="52">
        <f t="shared" si="0"/>
        <v>4.8718092156713704</v>
      </c>
      <c r="K9" s="52">
        <f t="shared" si="0"/>
        <v>5.8724390546986518</v>
      </c>
      <c r="L9" s="52">
        <f t="shared" si="0"/>
        <v>6.9195256454717455</v>
      </c>
      <c r="M9" s="52">
        <f t="shared" si="0"/>
        <v>6.4941951136343832</v>
      </c>
      <c r="N9" s="52">
        <f t="shared" si="0"/>
        <v>6.9258270280093983</v>
      </c>
      <c r="O9" s="52">
        <f t="shared" si="0"/>
        <v>6.385546625458435</v>
      </c>
      <c r="P9" s="52">
        <f t="shared" si="0"/>
        <v>6.3635020953892836</v>
      </c>
      <c r="Q9" s="52">
        <f t="shared" si="0"/>
        <v>6.4137263251203409</v>
      </c>
      <c r="R9" s="52">
        <f t="shared" si="0"/>
        <v>4.4677058867218333</v>
      </c>
      <c r="S9" s="52">
        <f t="shared" si="0"/>
        <v>3.7512389140434035</v>
      </c>
      <c r="T9" s="52">
        <f t="shared" si="0"/>
        <v>3.6571215062333016</v>
      </c>
      <c r="U9" s="52">
        <f t="shared" si="0"/>
        <v>2.9390772675800427</v>
      </c>
      <c r="V9" s="52">
        <f t="shared" si="0"/>
        <v>2.8470935709552081</v>
      </c>
      <c r="W9" s="52">
        <f t="shared" ref="W9:Z9" si="1">+SUM(W6:W8)</f>
        <v>3.1924090187835947</v>
      </c>
      <c r="X9" s="52">
        <f t="shared" si="1"/>
        <v>2.7839655115689537</v>
      </c>
      <c r="Y9" s="52">
        <f t="shared" si="1"/>
        <v>2.3393813942504713</v>
      </c>
      <c r="Z9" s="52">
        <f t="shared" si="1"/>
        <v>2.5533049800305738</v>
      </c>
      <c r="AA9" s="52">
        <f t="shared" ref="AA9:AD9" si="2">+SUM(AA6:AA8)</f>
        <v>1.9090330875603256</v>
      </c>
      <c r="AB9" s="52">
        <f t="shared" si="2"/>
        <v>1.6041162015630928</v>
      </c>
      <c r="AC9" s="52">
        <f t="shared" si="2"/>
        <v>1.4598330310938807</v>
      </c>
      <c r="AD9" s="52">
        <f t="shared" si="2"/>
        <v>1.3962567314651371</v>
      </c>
      <c r="AE9" s="52">
        <f t="shared" ref="AE9:AH9" si="3">+SUM(AE6:AE8)</f>
        <v>1.6255895233945363</v>
      </c>
      <c r="AF9" s="52">
        <f t="shared" si="3"/>
        <v>0.84428516734785508</v>
      </c>
      <c r="AG9" s="52">
        <f t="shared" si="3"/>
        <v>1.7118210612571583</v>
      </c>
      <c r="AH9" s="52">
        <f t="shared" si="3"/>
        <v>1.99311353229383</v>
      </c>
      <c r="AI9" s="52"/>
      <c r="AJ9" s="52"/>
      <c r="AK9" s="52">
        <v>-0.48129391613538619</v>
      </c>
      <c r="AL9" s="52">
        <v>-0.36662534334211599</v>
      </c>
      <c r="AM9" s="52">
        <v>1.3335850824914695</v>
      </c>
      <c r="AN9" s="52">
        <v>1.4643280576622695</v>
      </c>
      <c r="AO9" s="52">
        <v>3.4263695786819945</v>
      </c>
      <c r="AP9" s="52">
        <v>2.5919361984935754</v>
      </c>
      <c r="AQ9" s="52">
        <v>1.0947893833455811</v>
      </c>
      <c r="AR9" s="52">
        <v>0.93231186475046246</v>
      </c>
      <c r="AS9" s="52">
        <v>1.3956920293295878</v>
      </c>
      <c r="AT9" s="52">
        <v>2.3439783105723677</v>
      </c>
      <c r="AU9" s="52">
        <v>2.2211632074188801</v>
      </c>
      <c r="AV9" s="52">
        <v>2.5522742173607482</v>
      </c>
      <c r="AW9" s="52">
        <v>2.8855801120370108</v>
      </c>
      <c r="AX9" s="52">
        <v>2.979471052862082</v>
      </c>
      <c r="AY9" s="52">
        <v>3.6853665674983729</v>
      </c>
      <c r="AZ9" s="52">
        <v>2.8517839923397865</v>
      </c>
      <c r="BA9" s="52">
        <v>2.2122362594099032</v>
      </c>
      <c r="BB9" s="52">
        <v>2.0026400150858001</v>
      </c>
      <c r="BC9" s="52">
        <v>1.5634210755928399</v>
      </c>
      <c r="BD9" s="52">
        <v>2.3795134090019485</v>
      </c>
      <c r="BE9" s="52">
        <v>1.4531284324885667</v>
      </c>
      <c r="BF9" s="52">
        <v>1.393909969430301</v>
      </c>
      <c r="BG9" s="52">
        <v>0.77997744342859898</v>
      </c>
      <c r="BH9" s="52">
        <v>0.68887094303762375</v>
      </c>
      <c r="BI9" s="52">
        <v>0.26633797234582618</v>
      </c>
      <c r="BJ9" s="52">
        <v>0.93509536429776163</v>
      </c>
      <c r="BK9" s="52">
        <v>0.88830124026965629</v>
      </c>
      <c r="BL9" s="52">
        <v>0.23173718948779382</v>
      </c>
      <c r="BM9" s="52">
        <v>1.2981698457765161</v>
      </c>
      <c r="BN9" s="52">
        <v>1.1040524335655373</v>
      </c>
      <c r="BO9" s="52">
        <v>3.6801964104018663</v>
      </c>
      <c r="BP9" s="52"/>
      <c r="BQ9" s="52"/>
      <c r="BR9" s="52">
        <f t="shared" ref="BR9:CN9" si="4">+BR8+BR7+BR6</f>
        <v>-1.3297786444916417</v>
      </c>
      <c r="BS9" s="52">
        <f t="shared" si="4"/>
        <v>-0.45099661503869498</v>
      </c>
      <c r="BT9" s="52">
        <f t="shared" si="4"/>
        <v>0.1484290005225869</v>
      </c>
      <c r="BU9" s="52">
        <f t="shared" si="4"/>
        <v>0.49151182574496377</v>
      </c>
      <c r="BV9" s="52">
        <f t="shared" si="4"/>
        <v>0.52813767334094064</v>
      </c>
      <c r="BW9" s="52">
        <f t="shared" si="4"/>
        <v>-8.3154645679352157E-2</v>
      </c>
      <c r="BX9" s="52">
        <f t="shared" si="4"/>
        <v>-0.4898335141429857</v>
      </c>
      <c r="BY9" s="52">
        <f t="shared" si="4"/>
        <v>-0.13954505280261487</v>
      </c>
      <c r="BZ9" s="52">
        <f t="shared" si="4"/>
        <v>1.031720783889903</v>
      </c>
      <c r="CA9" s="52">
        <f t="shared" si="4"/>
        <v>1.222059247080276</v>
      </c>
      <c r="CB9" s="52">
        <f t="shared" si="4"/>
        <v>1.8468771383820934</v>
      </c>
      <c r="CC9" s="52">
        <f t="shared" si="4"/>
        <v>1.4505547927076736</v>
      </c>
      <c r="CD9" s="52">
        <f t="shared" si="4"/>
        <v>1.0928764770274539</v>
      </c>
      <c r="CE9" s="52">
        <f t="shared" si="4"/>
        <v>1.1082985340369333</v>
      </c>
      <c r="CF9" s="52">
        <f t="shared" si="4"/>
        <v>-0.10566567735965249</v>
      </c>
      <c r="CG9" s="52">
        <f t="shared" si="4"/>
        <v>0.25143450209669238</v>
      </c>
      <c r="CH9" s="52">
        <f t="shared" si="4"/>
        <v>0.46239005149223411</v>
      </c>
      <c r="CI9" s="52">
        <f t="shared" si="4"/>
        <v>8.974545314040494E-2</v>
      </c>
      <c r="CJ9" s="52">
        <f t="shared" si="4"/>
        <v>0.91134556290934299</v>
      </c>
      <c r="CK9" s="52">
        <f t="shared" si="4"/>
        <v>0.92957285146119295</v>
      </c>
      <c r="CL9" s="52">
        <f t="shared" si="4"/>
        <v>0.63041498313172672</v>
      </c>
      <c r="CM9" s="52">
        <f t="shared" si="4"/>
        <v>0.83140117136114622</v>
      </c>
      <c r="CN9" s="52">
        <f t="shared" si="4"/>
        <v>0.57960837536138943</v>
      </c>
      <c r="CO9" s="52">
        <f t="shared" ref="CO9:CR9" si="5">+CO8+CO7+CO6</f>
        <v>0.78594115408280674</v>
      </c>
      <c r="CP9" s="52">
        <f t="shared" si="5"/>
        <v>0.99004155364402813</v>
      </c>
      <c r="CQ9" s="52">
        <f t="shared" si="5"/>
        <v>1.3940691480443768</v>
      </c>
      <c r="CR9" s="52">
        <f t="shared" si="5"/>
        <v>1.8563790190791543</v>
      </c>
      <c r="CS9" s="52">
        <f t="shared" ref="CS9:CV9" si="6">+CS8+CS7+CS6</f>
        <v>2.4698945329602573</v>
      </c>
      <c r="CT9" s="52">
        <f t="shared" si="6"/>
        <v>3.2739195169031721</v>
      </c>
      <c r="CU9" s="52">
        <f t="shared" si="6"/>
        <v>4.4858784193548082</v>
      </c>
      <c r="CV9" s="52">
        <f t="shared" si="6"/>
        <v>5.1249061109829919</v>
      </c>
      <c r="CW9" s="52"/>
      <c r="CX9" s="52"/>
      <c r="CY9" s="52">
        <v>3.7090142272841851</v>
      </c>
      <c r="CZ9" s="52">
        <v>4.0039931861870341</v>
      </c>
      <c r="DA9" s="52">
        <v>4.1804035164539055</v>
      </c>
      <c r="DB9" s="52">
        <v>3.2813198887287496</v>
      </c>
      <c r="DC9" s="52">
        <v>2.7156479031250877</v>
      </c>
      <c r="DD9" s="52">
        <v>1.9110304855179825</v>
      </c>
      <c r="DE9" s="52">
        <v>1.868331750411802</v>
      </c>
      <c r="DF9" s="52">
        <v>2.098075387538203</v>
      </c>
      <c r="DG9" s="52">
        <v>1.4799352187148243</v>
      </c>
      <c r="DH9" s="52">
        <v>0.63563734729404153</v>
      </c>
      <c r="DI9" s="52">
        <v>0.25685573502553949</v>
      </c>
      <c r="DJ9" s="52">
        <v>1.1508431994945314</v>
      </c>
      <c r="DK9" s="52">
        <v>1.142021191682963</v>
      </c>
      <c r="DL9" s="52">
        <v>1.8341590729222743</v>
      </c>
      <c r="DM9" s="52">
        <v>1.1718392042935655</v>
      </c>
      <c r="DN9" s="52">
        <v>-1.0165141915942335</v>
      </c>
      <c r="DO9" s="52">
        <v>-1.6495615996862882</v>
      </c>
      <c r="DP9" s="52">
        <v>-2.0879084899951859</v>
      </c>
      <c r="DQ9" s="52">
        <v>-2.1457150966511902</v>
      </c>
      <c r="DR9" s="52">
        <v>-1.8073564779380193</v>
      </c>
      <c r="DS9" s="52">
        <v>-1.6089652529859253</v>
      </c>
      <c r="DT9" s="52">
        <v>-1.4353202899167541</v>
      </c>
      <c r="DU9" s="52">
        <v>-1.1948955654036788</v>
      </c>
      <c r="DV9" s="52">
        <v>-1.2433872778767787</v>
      </c>
      <c r="DW9" s="52">
        <v>-1.1091476606497004</v>
      </c>
      <c r="DX9" s="52">
        <v>-1.6903133590123756</v>
      </c>
      <c r="DY9" s="52">
        <v>-2.576054082903398</v>
      </c>
      <c r="DZ9" s="52">
        <v>-1.9966931301483402</v>
      </c>
      <c r="EA9" s="52">
        <v>-2.3233979628525181</v>
      </c>
      <c r="EB9" s="52">
        <v>-2.1712716806703352</v>
      </c>
      <c r="EC9" s="52">
        <v>-1.7105169379553739E-2</v>
      </c>
      <c r="ED9" s="52"/>
      <c r="EE9" s="52"/>
      <c r="EF9" s="52">
        <v>-2.6094070446369537</v>
      </c>
      <c r="EG9" s="52">
        <v>-0.72541413101432228</v>
      </c>
      <c r="EH9" s="52">
        <v>0.81549205511739897</v>
      </c>
      <c r="EI9" s="52">
        <v>1.3448029672453725</v>
      </c>
      <c r="EJ9" s="52">
        <v>2.4319384119941811</v>
      </c>
      <c r="EK9" s="52">
        <v>1.6317967645244247</v>
      </c>
      <c r="EL9" s="52">
        <v>1.3876350759541962</v>
      </c>
      <c r="EM9" s="52">
        <v>2.4658384228498242</v>
      </c>
      <c r="EN9" s="52">
        <v>3.2681914578250058</v>
      </c>
      <c r="EO9" s="52">
        <v>2.9916010939914521</v>
      </c>
      <c r="EP9" s="52">
        <v>2.9652624531367708</v>
      </c>
      <c r="EQ9" s="52">
        <v>1.8406773522818805</v>
      </c>
      <c r="ER9" s="52">
        <v>0.719482829524003</v>
      </c>
      <c r="ES9" s="52">
        <v>0.89142181110821628</v>
      </c>
      <c r="ET9" s="52">
        <v>1.2421979990144525</v>
      </c>
      <c r="EU9" s="52">
        <v>1.1219258619817731</v>
      </c>
      <c r="EV9" s="52">
        <v>0.11751199145995132</v>
      </c>
      <c r="EW9" s="52">
        <v>-0.90094562901170161</v>
      </c>
      <c r="EX9" s="52">
        <v>-1.7591869503738744</v>
      </c>
      <c r="EY9" s="52">
        <v>-1.6092298487660954</v>
      </c>
      <c r="EZ9" s="52">
        <v>-1.7008797962798754</v>
      </c>
      <c r="FA9" s="52">
        <v>-1.6223346696484704</v>
      </c>
      <c r="FB9" s="52">
        <v>-2.5019042891223386</v>
      </c>
      <c r="FC9" s="52">
        <v>-3.1530709898201748</v>
      </c>
      <c r="FD9" s="52">
        <v>-3.0069044095574142</v>
      </c>
      <c r="FE9" s="52">
        <v>-3.2701518068142388</v>
      </c>
      <c r="FF9" s="52">
        <v>-3.4208672997344065</v>
      </c>
      <c r="FG9" s="52">
        <v>-3.4176389152021915</v>
      </c>
      <c r="FH9" s="52">
        <v>-3.0801836932129945</v>
      </c>
      <c r="FI9" s="52">
        <v>-2.8736115575515675</v>
      </c>
      <c r="FJ9" s="52">
        <v>-3.0034067217328797</v>
      </c>
    </row>
    <row r="11" spans="1:166">
      <c r="C11" s="52">
        <f t="shared" ref="C11:AK11" si="7">+C6+C7+C8-C9</f>
        <v>0</v>
      </c>
      <c r="D11" s="52">
        <f t="shared" si="7"/>
        <v>0</v>
      </c>
      <c r="E11" s="52">
        <f t="shared" si="7"/>
        <v>0</v>
      </c>
      <c r="F11" s="52">
        <f t="shared" si="7"/>
        <v>0</v>
      </c>
      <c r="G11" s="52">
        <f t="shared" si="7"/>
        <v>0</v>
      </c>
      <c r="H11" s="52">
        <f t="shared" si="7"/>
        <v>0</v>
      </c>
      <c r="I11" s="52">
        <f t="shared" si="7"/>
        <v>0</v>
      </c>
      <c r="J11" s="52">
        <f t="shared" si="7"/>
        <v>0</v>
      </c>
      <c r="K11" s="52">
        <f t="shared" si="7"/>
        <v>0</v>
      </c>
      <c r="L11" s="52">
        <f t="shared" si="7"/>
        <v>0</v>
      </c>
      <c r="M11" s="52">
        <f t="shared" si="7"/>
        <v>0</v>
      </c>
      <c r="N11" s="52">
        <f t="shared" si="7"/>
        <v>0</v>
      </c>
      <c r="O11" s="52">
        <f t="shared" si="7"/>
        <v>0</v>
      </c>
      <c r="P11" s="52">
        <f t="shared" si="7"/>
        <v>0</v>
      </c>
      <c r="Q11" s="52">
        <f t="shared" si="7"/>
        <v>0</v>
      </c>
      <c r="R11" s="52">
        <f t="shared" si="7"/>
        <v>0</v>
      </c>
      <c r="S11" s="52">
        <f t="shared" si="7"/>
        <v>0</v>
      </c>
      <c r="T11" s="52">
        <f t="shared" si="7"/>
        <v>0</v>
      </c>
      <c r="U11" s="52">
        <f t="shared" si="7"/>
        <v>0</v>
      </c>
      <c r="V11" s="52">
        <f t="shared" si="7"/>
        <v>0</v>
      </c>
      <c r="W11" s="52">
        <f t="shared" si="7"/>
        <v>0</v>
      </c>
      <c r="X11" s="52">
        <f t="shared" si="7"/>
        <v>0</v>
      </c>
      <c r="Y11" s="52">
        <f t="shared" si="7"/>
        <v>0</v>
      </c>
      <c r="Z11" s="52">
        <f t="shared" si="7"/>
        <v>0</v>
      </c>
      <c r="AA11" s="52">
        <f t="shared" si="7"/>
        <v>0</v>
      </c>
      <c r="AB11" s="52">
        <f t="shared" si="7"/>
        <v>0</v>
      </c>
      <c r="AC11" s="52">
        <f t="shared" si="7"/>
        <v>0</v>
      </c>
      <c r="AD11" s="52">
        <f t="shared" si="7"/>
        <v>0</v>
      </c>
      <c r="AE11" s="52">
        <f t="shared" ref="AE11:AH11" si="8">+AE6+AE7+AE8-AE9</f>
        <v>0</v>
      </c>
      <c r="AF11" s="52">
        <f t="shared" si="8"/>
        <v>0</v>
      </c>
      <c r="AG11" s="52">
        <f t="shared" si="8"/>
        <v>0</v>
      </c>
      <c r="AH11" s="52">
        <f t="shared" si="8"/>
        <v>0</v>
      </c>
      <c r="AI11" s="52"/>
      <c r="AJ11" s="52"/>
      <c r="AK11" s="52">
        <f t="shared" si="7"/>
        <v>1.2380550897517217E-4</v>
      </c>
      <c r="AL11" s="52">
        <f t="shared" ref="AL11:CM11" si="9">+AL6+AL7+AL8-AL9</f>
        <v>6.2171501332197732E-5</v>
      </c>
      <c r="AM11" s="52">
        <f t="shared" si="9"/>
        <v>6.23141480518008E-5</v>
      </c>
      <c r="AN11" s="52">
        <f t="shared" si="9"/>
        <v>0</v>
      </c>
      <c r="AO11" s="52">
        <f t="shared" si="9"/>
        <v>-6.3136773824190584E-5</v>
      </c>
      <c r="AP11" s="52">
        <f t="shared" si="9"/>
        <v>-1.2659029052564108E-4</v>
      </c>
      <c r="AQ11" s="52">
        <f t="shared" si="9"/>
        <v>-1.9022171609206495E-4</v>
      </c>
      <c r="AR11" s="52">
        <f t="shared" si="9"/>
        <v>-1.2673307479915685E-4</v>
      </c>
      <c r="AS11" s="52">
        <f t="shared" si="9"/>
        <v>-1.2495564074632703E-4</v>
      </c>
      <c r="AT11" s="52">
        <f t="shared" si="9"/>
        <v>-1.2278887925765147E-4</v>
      </c>
      <c r="AU11" s="52">
        <f t="shared" si="9"/>
        <v>-1.2034259128945735E-4</v>
      </c>
      <c r="AV11" s="52">
        <f t="shared" si="9"/>
        <v>-1.1792063469640013E-4</v>
      </c>
      <c r="AW11" s="52">
        <f t="shared" si="9"/>
        <v>-1.1612459704757327E-4</v>
      </c>
      <c r="AX11" s="52">
        <f t="shared" si="9"/>
        <v>-1.1449815743747038E-4</v>
      </c>
      <c r="AY11" s="52">
        <f t="shared" si="9"/>
        <v>-1.1365993515566331E-4</v>
      </c>
      <c r="AZ11" s="52">
        <f t="shared" si="9"/>
        <v>-1.1271650727806559E-4</v>
      </c>
      <c r="BA11" s="52">
        <f t="shared" si="9"/>
        <v>-5.5725238908621577E-5</v>
      </c>
      <c r="BB11" s="52">
        <f t="shared" si="9"/>
        <v>0</v>
      </c>
      <c r="BC11" s="52">
        <f t="shared" si="9"/>
        <v>5.320292233057522E-5</v>
      </c>
      <c r="BD11" s="52">
        <f t="shared" si="9"/>
        <v>0</v>
      </c>
      <c r="BE11" s="52">
        <f t="shared" si="9"/>
        <v>0</v>
      </c>
      <c r="BF11" s="52">
        <f t="shared" si="9"/>
        <v>4.8794412063957182E-5</v>
      </c>
      <c r="BG11" s="52">
        <f t="shared" si="9"/>
        <v>0</v>
      </c>
      <c r="BH11" s="52">
        <f t="shared" ref="BH11:BK11" si="10">+BH6+BH7+BH8-BH9</f>
        <v>9.4840083022407207E-5</v>
      </c>
      <c r="BI11" s="52">
        <f t="shared" si="10"/>
        <v>1.405477426618118E-4</v>
      </c>
      <c r="BJ11" s="52">
        <f t="shared" si="10"/>
        <v>4.6195799046300223E-5</v>
      </c>
      <c r="BK11" s="52">
        <f t="shared" si="10"/>
        <v>4.5421140270285321E-5</v>
      </c>
      <c r="BL11" s="52">
        <f t="shared" ref="BL11:BO11" si="11">+BL6+BL7+BL8-BL9</f>
        <v>-1.7208456881689926E-15</v>
      </c>
      <c r="BM11" s="52">
        <f t="shared" si="11"/>
        <v>0</v>
      </c>
      <c r="BN11" s="52">
        <f t="shared" si="11"/>
        <v>4.5769522990957157E-5</v>
      </c>
      <c r="BO11" s="52">
        <f t="shared" si="11"/>
        <v>4.6270825920124992E-5</v>
      </c>
      <c r="BP11" s="52"/>
      <c r="BQ11" s="52"/>
      <c r="BR11" s="52">
        <f t="shared" si="9"/>
        <v>0</v>
      </c>
      <c r="BS11" s="52">
        <f t="shared" si="9"/>
        <v>0</v>
      </c>
      <c r="BT11" s="52">
        <f t="shared" si="9"/>
        <v>0</v>
      </c>
      <c r="BU11" s="52">
        <f t="shared" si="9"/>
        <v>0</v>
      </c>
      <c r="BV11" s="52">
        <f t="shared" si="9"/>
        <v>0</v>
      </c>
      <c r="BW11" s="52">
        <f t="shared" si="9"/>
        <v>0</v>
      </c>
      <c r="BX11" s="52">
        <f t="shared" si="9"/>
        <v>0</v>
      </c>
      <c r="BY11" s="52">
        <f t="shared" si="9"/>
        <v>0</v>
      </c>
      <c r="BZ11" s="52">
        <f t="shared" si="9"/>
        <v>0</v>
      </c>
      <c r="CA11" s="52">
        <f t="shared" si="9"/>
        <v>0</v>
      </c>
      <c r="CB11" s="52">
        <f t="shared" si="9"/>
        <v>0</v>
      </c>
      <c r="CC11" s="52">
        <f t="shared" si="9"/>
        <v>0</v>
      </c>
      <c r="CD11" s="52">
        <f t="shared" si="9"/>
        <v>0</v>
      </c>
      <c r="CE11" s="52">
        <f t="shared" si="9"/>
        <v>0</v>
      </c>
      <c r="CF11" s="52">
        <f t="shared" si="9"/>
        <v>2.2204460492503131E-16</v>
      </c>
      <c r="CG11" s="52">
        <f t="shared" si="9"/>
        <v>0</v>
      </c>
      <c r="CH11" s="52">
        <f t="shared" si="9"/>
        <v>0</v>
      </c>
      <c r="CI11" s="52">
        <f t="shared" si="9"/>
        <v>-2.2204460492503131E-16</v>
      </c>
      <c r="CJ11" s="52">
        <f t="shared" si="9"/>
        <v>0</v>
      </c>
      <c r="CK11" s="52">
        <f t="shared" si="9"/>
        <v>0</v>
      </c>
      <c r="CL11" s="52">
        <f t="shared" si="9"/>
        <v>0</v>
      </c>
      <c r="CM11" s="52">
        <f t="shared" si="9"/>
        <v>0</v>
      </c>
      <c r="CN11" s="52">
        <f t="shared" ref="CN11:DU11" si="12">+CN6+CN7+CN8-CN9</f>
        <v>0</v>
      </c>
      <c r="CO11" s="52">
        <f t="shared" ref="CO11:CR11" si="13">+CO6+CO7+CO8-CO9</f>
        <v>0</v>
      </c>
      <c r="CP11" s="52">
        <f t="shared" si="13"/>
        <v>0</v>
      </c>
      <c r="CQ11" s="52">
        <f t="shared" si="13"/>
        <v>0</v>
      </c>
      <c r="CR11" s="52">
        <f t="shared" si="13"/>
        <v>0</v>
      </c>
      <c r="CS11" s="52">
        <f t="shared" ref="CS11:CV11" si="14">+CS6+CS7+CS8-CS9</f>
        <v>0</v>
      </c>
      <c r="CT11" s="52">
        <f t="shared" si="14"/>
        <v>0</v>
      </c>
      <c r="CU11" s="52">
        <f t="shared" si="14"/>
        <v>0</v>
      </c>
      <c r="CV11" s="52">
        <f t="shared" si="14"/>
        <v>0</v>
      </c>
      <c r="CW11" s="52"/>
      <c r="CX11" s="52"/>
      <c r="CY11" s="52">
        <f t="shared" si="12"/>
        <v>2.7104751734086108E-4</v>
      </c>
      <c r="CZ11" s="52">
        <f t="shared" si="12"/>
        <v>4.0526246823713308E-4</v>
      </c>
      <c r="DA11" s="52">
        <f t="shared" si="12"/>
        <v>4.0419010407788392E-4</v>
      </c>
      <c r="DB11" s="52">
        <f t="shared" si="12"/>
        <v>2.6864135975435133E-4</v>
      </c>
      <c r="DC11" s="52">
        <f t="shared" si="12"/>
        <v>2.6743295121622879E-4</v>
      </c>
      <c r="DD11" s="52">
        <f t="shared" si="12"/>
        <v>1.3299676285916107E-4</v>
      </c>
      <c r="DE11" s="52">
        <f t="shared" si="12"/>
        <v>0</v>
      </c>
      <c r="DF11" s="52">
        <f t="shared" si="12"/>
        <v>0</v>
      </c>
      <c r="DG11" s="52">
        <f t="shared" si="12"/>
        <v>-1.2997850155538337E-4</v>
      </c>
      <c r="DH11" s="52">
        <f t="shared" si="12"/>
        <v>-1.2856742461420101E-4</v>
      </c>
      <c r="DI11" s="52">
        <f t="shared" si="12"/>
        <v>-2.5418677389865696E-4</v>
      </c>
      <c r="DJ11" s="52">
        <f t="shared" si="12"/>
        <v>-3.7609254885495602E-4</v>
      </c>
      <c r="DK11" s="52">
        <f t="shared" si="12"/>
        <v>-2.4943129664367625E-4</v>
      </c>
      <c r="DL11" s="52">
        <f t="shared" si="12"/>
        <v>-2.4809401770897743E-4</v>
      </c>
      <c r="DM11" s="52">
        <f t="shared" si="12"/>
        <v>-2.4766759046723763E-4</v>
      </c>
      <c r="DN11" s="52">
        <f t="shared" si="12"/>
        <v>-1.2337834586584329E-4</v>
      </c>
      <c r="DO11" s="52">
        <f t="shared" si="12"/>
        <v>0</v>
      </c>
      <c r="DP11" s="52">
        <f t="shared" si="12"/>
        <v>1.2126312521809623E-4</v>
      </c>
      <c r="DQ11" s="52">
        <f t="shared" si="12"/>
        <v>1.1975861453672465E-4</v>
      </c>
      <c r="DR11" s="52">
        <f t="shared" si="12"/>
        <v>1.1829797604034908E-4</v>
      </c>
      <c r="DS11" s="52">
        <f t="shared" si="12"/>
        <v>-1.16820246350402E-4</v>
      </c>
      <c r="DT11" s="52">
        <f t="shared" si="12"/>
        <v>-1.1502807260077574E-4</v>
      </c>
      <c r="DU11" s="52">
        <f t="shared" si="12"/>
        <v>0</v>
      </c>
      <c r="DV11" s="52">
        <f t="shared" ref="DV11:DY11" si="15">+DV6+DV7+DV8-DV9</f>
        <v>1.1172497779532442E-4</v>
      </c>
      <c r="DW11" s="52">
        <f t="shared" si="15"/>
        <v>2.2020005174772095E-4</v>
      </c>
      <c r="DX11" s="52">
        <f t="shared" si="15"/>
        <v>1.087787733449197E-4</v>
      </c>
      <c r="DY11" s="52">
        <f t="shared" si="15"/>
        <v>1.0782078029958342E-4</v>
      </c>
      <c r="DZ11" s="52">
        <f t="shared" ref="DZ11:EC11" si="16">+DZ6+DZ7+DZ8-DZ9</f>
        <v>0</v>
      </c>
      <c r="EA11" s="52">
        <f t="shared" si="16"/>
        <v>0</v>
      </c>
      <c r="EB11" s="52">
        <f t="shared" si="16"/>
        <v>0</v>
      </c>
      <c r="EC11" s="52">
        <f t="shared" si="16"/>
        <v>1.0964852166393813E-4</v>
      </c>
      <c r="ED11" s="52"/>
      <c r="EE11" s="52"/>
      <c r="EF11" s="52">
        <f t="shared" ref="EF11:FB11" si="17">+EF6+EF7+EF8-EF9</f>
        <v>4.4827470273922643E-4</v>
      </c>
      <c r="EG11" s="52">
        <f t="shared" si="17"/>
        <v>4.4124947141899185E-4</v>
      </c>
      <c r="EH11" s="52">
        <f t="shared" si="17"/>
        <v>4.3011184341557041E-4</v>
      </c>
      <c r="EI11" s="52">
        <f>+EI6+EI7+EI8-EI9</f>
        <v>1.3930729447886314E-4</v>
      </c>
      <c r="EJ11" s="52">
        <f t="shared" si="17"/>
        <v>-2.0732048637306377E-4</v>
      </c>
      <c r="EK11" s="52">
        <f t="shared" si="17"/>
        <v>-5.4597967863578845E-4</v>
      </c>
      <c r="EL11" s="52">
        <f t="shared" si="17"/>
        <v>-4.7017985050912259E-4</v>
      </c>
      <c r="EM11" s="52">
        <f t="shared" si="17"/>
        <v>-3.3145662591715919E-4</v>
      </c>
      <c r="EN11" s="52">
        <f t="shared" si="17"/>
        <v>-1.3030546859438275E-4</v>
      </c>
      <c r="EO11" s="52">
        <f t="shared" si="17"/>
        <v>6.4656705224042099E-5</v>
      </c>
      <c r="EP11" s="52">
        <f t="shared" si="17"/>
        <v>-2.5408731202247736E-4</v>
      </c>
      <c r="EQ11" s="52">
        <f t="shared" si="17"/>
        <v>-2.4976116588470987E-4</v>
      </c>
      <c r="ER11" s="52">
        <f t="shared" si="17"/>
        <v>-1.2386723414303802E-4</v>
      </c>
      <c r="ES11" s="52">
        <f t="shared" si="17"/>
        <v>-4.251228149446673E-4</v>
      </c>
      <c r="ET11" s="52">
        <f t="shared" si="17"/>
        <v>-2.4008465384950384E-4</v>
      </c>
      <c r="EU11" s="52">
        <f t="shared" si="17"/>
        <v>-2.3521691115480081E-4</v>
      </c>
      <c r="EV11" s="52">
        <f t="shared" si="17"/>
        <v>-5.1792748439842551E-4</v>
      </c>
      <c r="EW11" s="52">
        <f t="shared" si="17"/>
        <v>-5.6418412487935221E-5</v>
      </c>
      <c r="EX11" s="52">
        <f t="shared" si="17"/>
        <v>-1.0952818543508158E-4</v>
      </c>
      <c r="EY11" s="52">
        <f t="shared" si="17"/>
        <v>-1.0664920463709926E-4</v>
      </c>
      <c r="EZ11" s="52">
        <f t="shared" si="17"/>
        <v>-1.5797156090524567E-4</v>
      </c>
      <c r="FA11" s="52">
        <f t="shared" si="17"/>
        <v>-4.6375975183687856E-4</v>
      </c>
      <c r="FB11" s="52">
        <f t="shared" si="17"/>
        <v>-3.5171566903358098E-4</v>
      </c>
      <c r="FC11" s="52">
        <f t="shared" ref="FC11:FF11" si="18">+FC6+FC7+FC8-FC9</f>
        <v>-2.4450750564541934E-4</v>
      </c>
      <c r="FD11" s="52">
        <f t="shared" si="18"/>
        <v>9.5907897728508829E-5</v>
      </c>
      <c r="FE11" s="52">
        <f t="shared" si="18"/>
        <v>2.350969680966486E-4</v>
      </c>
      <c r="FF11" s="52">
        <f t="shared" si="18"/>
        <v>2.7618078794322543E-4</v>
      </c>
      <c r="FG11" s="52">
        <f t="shared" ref="FG11:FJ11" si="19">+FG6+FG7+FG8-FG9</f>
        <v>1.7915440018922979E-4</v>
      </c>
      <c r="FH11" s="52">
        <f t="shared" si="19"/>
        <v>4.4357484061841035E-5</v>
      </c>
      <c r="FI11" s="52">
        <f t="shared" si="19"/>
        <v>9.0929880786738693E-5</v>
      </c>
      <c r="FJ11" s="52">
        <f t="shared" si="19"/>
        <v>9.1986546047806428E-5</v>
      </c>
    </row>
    <row r="12" spans="1:166"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</row>
    <row r="14" spans="1:166">
      <c r="C14" s="45">
        <v>10000</v>
      </c>
      <c r="D14" s="45">
        <v>10000</v>
      </c>
      <c r="E14" s="45">
        <v>10000</v>
      </c>
      <c r="F14" s="45">
        <v>10000</v>
      </c>
      <c r="G14" s="45">
        <v>10000</v>
      </c>
      <c r="H14" s="45">
        <v>10000</v>
      </c>
      <c r="I14" s="45">
        <v>10000</v>
      </c>
      <c r="J14" s="45">
        <v>10000</v>
      </c>
      <c r="K14" s="45">
        <v>10000</v>
      </c>
      <c r="L14" s="45">
        <v>10000</v>
      </c>
      <c r="M14" s="45">
        <v>10000</v>
      </c>
      <c r="N14" s="45">
        <v>10000</v>
      </c>
      <c r="O14" s="45">
        <v>10000</v>
      </c>
      <c r="P14" s="45">
        <v>10000</v>
      </c>
      <c r="Q14" s="45">
        <v>10000</v>
      </c>
      <c r="R14" s="45">
        <v>10000</v>
      </c>
      <c r="S14" s="45">
        <v>10000</v>
      </c>
      <c r="T14" s="45">
        <v>10000</v>
      </c>
      <c r="U14" s="45">
        <v>10000</v>
      </c>
      <c r="V14" s="45">
        <v>10000</v>
      </c>
      <c r="W14" s="45">
        <v>10000</v>
      </c>
      <c r="X14" s="45">
        <v>10000</v>
      </c>
      <c r="Y14" s="45">
        <v>10000</v>
      </c>
      <c r="Z14" s="45">
        <v>10000</v>
      </c>
      <c r="AA14" s="45">
        <v>10000</v>
      </c>
      <c r="AB14" s="45">
        <v>10000</v>
      </c>
      <c r="AC14" s="45">
        <v>10000</v>
      </c>
      <c r="AD14" s="45">
        <v>10000</v>
      </c>
      <c r="AE14" s="45">
        <v>10000</v>
      </c>
      <c r="AF14" s="45">
        <v>10000</v>
      </c>
      <c r="AG14" s="45">
        <v>10000</v>
      </c>
      <c r="AH14" s="45">
        <v>10000</v>
      </c>
      <c r="AI14" s="45">
        <f>+Z14</f>
        <v>10000</v>
      </c>
      <c r="AJ14" s="45">
        <v>-10000</v>
      </c>
      <c r="AK14" s="45">
        <v>-10000</v>
      </c>
      <c r="AL14" s="45">
        <v>-10000</v>
      </c>
      <c r="AM14" s="45">
        <v>-10000</v>
      </c>
      <c r="AN14" s="45">
        <v>-10000</v>
      </c>
      <c r="AO14" s="45">
        <v>-10000</v>
      </c>
      <c r="AP14" s="45">
        <v>-10000</v>
      </c>
      <c r="AQ14" s="45">
        <v>-10000</v>
      </c>
      <c r="AR14" s="45">
        <v>-10000</v>
      </c>
      <c r="AS14" s="45">
        <v>-10000</v>
      </c>
      <c r="AT14" s="45">
        <v>-10000</v>
      </c>
      <c r="AU14" s="45">
        <v>-10000</v>
      </c>
      <c r="AV14" s="45">
        <v>-10000</v>
      </c>
      <c r="AW14" s="45">
        <v>-10000</v>
      </c>
      <c r="AX14" s="45">
        <v>-10000</v>
      </c>
      <c r="AY14" s="45">
        <v>-10000</v>
      </c>
      <c r="AZ14" s="45">
        <v>-10000</v>
      </c>
      <c r="BA14" s="45">
        <v>-10000</v>
      </c>
      <c r="BB14" s="45">
        <v>-10000</v>
      </c>
      <c r="BC14" s="45">
        <v>-10000</v>
      </c>
      <c r="BD14" s="45">
        <v>-10000</v>
      </c>
      <c r="BE14" s="45">
        <v>-10000</v>
      </c>
      <c r="BF14" s="45">
        <v>-10000</v>
      </c>
      <c r="BG14" s="45">
        <v>-10000</v>
      </c>
      <c r="BH14" s="45">
        <v>-10000</v>
      </c>
      <c r="BI14" s="45">
        <v>-10000</v>
      </c>
      <c r="BJ14" s="45">
        <v>-10000</v>
      </c>
      <c r="BK14" s="45">
        <v>-10000</v>
      </c>
      <c r="BL14" s="45">
        <v>-10000</v>
      </c>
      <c r="BM14" s="45">
        <v>-10000</v>
      </c>
      <c r="BN14" s="45">
        <v>-10000</v>
      </c>
      <c r="BO14" s="45">
        <v>-10000</v>
      </c>
      <c r="BP14" s="45">
        <v>-10000</v>
      </c>
      <c r="BQ14" s="45">
        <v>10000</v>
      </c>
      <c r="BR14" s="45">
        <v>10000</v>
      </c>
      <c r="BS14" s="45">
        <v>10000</v>
      </c>
      <c r="BT14" s="45">
        <v>10000</v>
      </c>
      <c r="BU14" s="45">
        <v>10000</v>
      </c>
      <c r="BV14" s="45">
        <v>10000</v>
      </c>
      <c r="BW14" s="45">
        <v>10000</v>
      </c>
      <c r="BX14" s="45">
        <v>10000</v>
      </c>
      <c r="BY14" s="45">
        <v>10000</v>
      </c>
      <c r="BZ14" s="45">
        <v>10000</v>
      </c>
      <c r="CA14" s="45">
        <v>10000</v>
      </c>
      <c r="CB14" s="45">
        <v>10000</v>
      </c>
      <c r="CC14" s="45">
        <v>10000</v>
      </c>
      <c r="CD14" s="45">
        <v>10000</v>
      </c>
      <c r="CE14" s="45">
        <v>10000</v>
      </c>
      <c r="CF14" s="45">
        <v>10000</v>
      </c>
      <c r="CG14" s="45">
        <v>10000</v>
      </c>
      <c r="CH14" s="45">
        <v>10000</v>
      </c>
      <c r="CI14" s="45">
        <v>10000</v>
      </c>
      <c r="CJ14" s="45">
        <v>10000</v>
      </c>
      <c r="CK14" s="45">
        <v>10000</v>
      </c>
      <c r="CL14" s="45">
        <v>10000</v>
      </c>
      <c r="CM14" s="45">
        <v>10000</v>
      </c>
      <c r="CN14" s="45">
        <v>10000</v>
      </c>
      <c r="CO14" s="45">
        <v>10000</v>
      </c>
      <c r="CP14" s="45">
        <v>10000</v>
      </c>
      <c r="CQ14" s="45">
        <v>10000</v>
      </c>
      <c r="CR14" s="45">
        <v>10000</v>
      </c>
      <c r="CS14" s="45">
        <v>10000</v>
      </c>
      <c r="CT14" s="45">
        <v>10000</v>
      </c>
      <c r="CU14" s="45">
        <v>10000</v>
      </c>
      <c r="CV14" s="45">
        <v>10000</v>
      </c>
      <c r="CW14" s="45">
        <v>10000</v>
      </c>
      <c r="CX14" s="45">
        <v>-10000</v>
      </c>
      <c r="CY14" s="45">
        <v>-10000</v>
      </c>
      <c r="CZ14" s="45">
        <v>-10000</v>
      </c>
      <c r="DA14" s="45">
        <v>-10000</v>
      </c>
      <c r="DB14" s="45">
        <v>-10000</v>
      </c>
      <c r="DC14" s="45">
        <v>-10000</v>
      </c>
      <c r="DD14" s="45">
        <v>-10000</v>
      </c>
      <c r="DE14" s="45">
        <v>-10000</v>
      </c>
      <c r="DF14" s="45">
        <v>-10000</v>
      </c>
      <c r="DG14" s="45">
        <v>-10000</v>
      </c>
      <c r="DH14" s="45">
        <v>-10000</v>
      </c>
      <c r="DI14" s="45">
        <v>-10000</v>
      </c>
      <c r="DJ14" s="45">
        <v>-10000</v>
      </c>
      <c r="DK14" s="45">
        <v>-10000</v>
      </c>
      <c r="DL14" s="45">
        <v>-10000</v>
      </c>
      <c r="DM14" s="45">
        <v>-10000</v>
      </c>
      <c r="DN14" s="45">
        <v>-10000</v>
      </c>
      <c r="DO14" s="45">
        <v>-10000</v>
      </c>
      <c r="DP14" s="45">
        <v>-10000</v>
      </c>
      <c r="DQ14" s="45">
        <v>-10000</v>
      </c>
      <c r="DR14" s="45">
        <v>-10000</v>
      </c>
      <c r="DS14" s="45">
        <v>-10000</v>
      </c>
      <c r="DT14" s="45">
        <v>-10000</v>
      </c>
      <c r="DU14" s="45">
        <v>-10000</v>
      </c>
      <c r="DV14" s="45">
        <v>-10000</v>
      </c>
      <c r="DW14" s="45">
        <v>-10000</v>
      </c>
      <c r="DX14" s="45">
        <v>-10000</v>
      </c>
      <c r="DY14" s="45">
        <v>-10000</v>
      </c>
      <c r="DZ14" s="45">
        <v>-10000</v>
      </c>
      <c r="EA14" s="45">
        <v>-10000</v>
      </c>
      <c r="EB14" s="45">
        <v>-10000</v>
      </c>
      <c r="EC14" s="45">
        <v>-10000</v>
      </c>
      <c r="ED14" s="45">
        <v>-10000</v>
      </c>
      <c r="EE14" s="45">
        <v>10000</v>
      </c>
      <c r="EF14" s="45">
        <v>10000</v>
      </c>
      <c r="EG14" s="45">
        <v>10000</v>
      </c>
      <c r="EH14" s="45">
        <v>10000</v>
      </c>
      <c r="EI14" s="45">
        <v>10000</v>
      </c>
      <c r="EJ14" s="45">
        <v>10000</v>
      </c>
      <c r="EK14" s="45">
        <v>10000</v>
      </c>
      <c r="EL14" s="45">
        <v>10000</v>
      </c>
      <c r="EM14" s="45">
        <v>10000</v>
      </c>
      <c r="EN14" s="45">
        <v>10000</v>
      </c>
      <c r="EO14" s="45">
        <v>10000</v>
      </c>
      <c r="EP14" s="45">
        <v>10000</v>
      </c>
      <c r="EQ14" s="45">
        <v>10000</v>
      </c>
      <c r="ER14" s="45">
        <v>10000</v>
      </c>
      <c r="ES14" s="45">
        <v>10000</v>
      </c>
      <c r="ET14" s="45">
        <v>10000</v>
      </c>
      <c r="EU14" s="45">
        <v>10000</v>
      </c>
      <c r="EV14" s="45">
        <v>10000</v>
      </c>
      <c r="EW14" s="45">
        <v>10000</v>
      </c>
      <c r="EX14" s="45">
        <v>10000</v>
      </c>
      <c r="EY14" s="45">
        <v>10000</v>
      </c>
      <c r="EZ14" s="45">
        <v>10000</v>
      </c>
      <c r="FA14" s="45">
        <v>10000</v>
      </c>
      <c r="FB14" s="45">
        <v>10000</v>
      </c>
      <c r="FC14" s="45">
        <v>10000</v>
      </c>
      <c r="FD14" s="45">
        <v>10000</v>
      </c>
      <c r="FE14" s="45">
        <v>10000</v>
      </c>
      <c r="FF14" s="45">
        <v>10000</v>
      </c>
      <c r="FG14" s="45">
        <v>10000</v>
      </c>
      <c r="FH14" s="45">
        <v>10000</v>
      </c>
      <c r="FI14" s="45">
        <v>10000</v>
      </c>
      <c r="FJ14" s="45">
        <v>10000</v>
      </c>
    </row>
    <row r="16" spans="1:166">
      <c r="ED16" s="53"/>
    </row>
    <row r="17" spans="3:162"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</row>
    <row r="18" spans="3:162"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6"/>
      <c r="W18" s="56"/>
      <c r="X18" s="56"/>
      <c r="Y18" s="56"/>
      <c r="Z18" s="52"/>
      <c r="AA18" s="52"/>
      <c r="AB18" s="52"/>
      <c r="AC18" s="52"/>
      <c r="AD18" s="52"/>
      <c r="AE18" s="52"/>
      <c r="AF18" s="52"/>
      <c r="AG18" s="52"/>
      <c r="AH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</row>
    <row r="19" spans="3:162"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6"/>
      <c r="W19" s="56"/>
      <c r="X19" s="56"/>
      <c r="Y19" s="56"/>
      <c r="Z19" s="52"/>
      <c r="AA19" s="52"/>
      <c r="AB19" s="52"/>
      <c r="AC19" s="52"/>
      <c r="AD19" s="52"/>
      <c r="AE19" s="52"/>
      <c r="AF19" s="52"/>
      <c r="AG19" s="52"/>
      <c r="AH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</row>
    <row r="20" spans="3:162"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</row>
    <row r="21" spans="3:162"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</row>
    <row r="22" spans="3:162"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</row>
    <row r="23" spans="3:162"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</row>
    <row r="24" spans="3:162"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</row>
    <row r="25" spans="3:162"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</row>
    <row r="26" spans="3:162"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</row>
    <row r="27" spans="3:162"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</row>
    <row r="28" spans="3:162"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</row>
    <row r="29" spans="3:162">
      <c r="EF29" s="52"/>
      <c r="EG29" s="51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1"/>
      <c r="EY29" s="51"/>
      <c r="EZ29" s="51"/>
      <c r="FA29" s="51"/>
      <c r="FB29" s="51"/>
    </row>
    <row r="30" spans="3:162">
      <c r="EE30" s="46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</row>
    <row r="31" spans="3:162">
      <c r="EE31" s="46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</row>
    <row r="32" spans="3:162">
      <c r="EE32" s="46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</row>
    <row r="33" spans="135:158">
      <c r="EE33" s="46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</row>
    <row r="34" spans="135:158">
      <c r="EE34" s="46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</row>
    <row r="35" spans="135:158"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</row>
    <row r="36" spans="135:158"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</row>
    <row r="37" spans="135:158"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</row>
    <row r="38" spans="135:158"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</row>
    <row r="39" spans="135:158">
      <c r="EE39" s="46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</row>
    <row r="40" spans="135:158">
      <c r="EE40" s="46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</row>
    <row r="41" spans="135:158">
      <c r="EE41" s="46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</row>
    <row r="42" spans="135:158">
      <c r="EE42" s="46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</row>
    <row r="43" spans="135:158">
      <c r="EE43" s="46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</row>
    <row r="44" spans="135:158"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</row>
    <row r="45" spans="135:158"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</row>
    <row r="46" spans="135:158"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</row>
    <row r="47" spans="135:158"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</row>
    <row r="48" spans="135:158"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</row>
    <row r="49" spans="136:158">
      <c r="EF49" s="52"/>
      <c r="EG49" s="52"/>
      <c r="EH49" s="52"/>
      <c r="EI49" s="52"/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/>
      <c r="EW49" s="52"/>
      <c r="EX49" s="52"/>
      <c r="EY49" s="52"/>
      <c r="EZ49" s="52"/>
      <c r="FA49" s="52"/>
      <c r="FB49" s="52"/>
    </row>
    <row r="50" spans="136:158">
      <c r="EF50" s="52"/>
      <c r="EG50" s="52"/>
      <c r="EH50" s="52"/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/>
      <c r="EY50" s="52"/>
      <c r="EZ50" s="52"/>
      <c r="FA50" s="52"/>
      <c r="FB50" s="52"/>
    </row>
    <row r="51" spans="136:158">
      <c r="EF51" s="52"/>
      <c r="EG51" s="52"/>
      <c r="EH51" s="52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52"/>
      <c r="EZ51" s="52"/>
      <c r="FA51" s="52"/>
      <c r="FB51" s="52"/>
    </row>
    <row r="55" spans="136:158">
      <c r="EF55" s="52"/>
      <c r="EG55" s="52"/>
      <c r="EH55" s="52"/>
      <c r="EI55" s="52"/>
      <c r="EJ55" s="52"/>
      <c r="EK55" s="52"/>
      <c r="EL55" s="52"/>
      <c r="EM55" s="52"/>
      <c r="EN55" s="52"/>
      <c r="EO55" s="52"/>
      <c r="EP55" s="52"/>
      <c r="EQ55" s="52"/>
      <c r="ER55" s="52"/>
      <c r="ES55" s="52"/>
      <c r="ET55" s="52"/>
      <c r="EU55" s="52"/>
      <c r="EV55" s="52"/>
      <c r="EW55" s="52"/>
      <c r="EX55" s="52"/>
      <c r="EY55" s="52"/>
      <c r="EZ55" s="52"/>
      <c r="FA55" s="52"/>
      <c r="FB55" s="52"/>
    </row>
    <row r="57" spans="136:158"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C9D17-9E71-4FD0-AD5E-60DEDA03220D}">
  <sheetPr codeName="Munka5"/>
  <dimension ref="A1:FJ10"/>
  <sheetViews>
    <sheetView showGridLines="0" zoomScale="90" zoomScaleNormal="90" workbookViewId="0">
      <pane xSplit="2" ySplit="4" topLeftCell="I17" activePane="bottomRight" state="frozen"/>
      <selection activeCell="T20" sqref="T20"/>
      <selection pane="topRight" activeCell="T20" sqref="T20"/>
      <selection pane="bottomLeft" activeCell="T20" sqref="T20"/>
      <selection pane="bottomRight" activeCell="V29" sqref="V29"/>
    </sheetView>
  </sheetViews>
  <sheetFormatPr defaultColWidth="9.140625" defaultRowHeight="12"/>
  <cols>
    <col min="1" max="1" width="9.140625" style="12"/>
    <col min="2" max="2" width="23.42578125" style="4" bestFit="1" customWidth="1"/>
    <col min="3" max="25" width="9.140625" style="4"/>
    <col min="26" max="36" width="9.140625" style="7"/>
    <col min="37" max="118" width="9.140625" style="12"/>
    <col min="119" max="119" width="9.42578125" style="12" bestFit="1" customWidth="1"/>
    <col min="120" max="16384" width="9.140625" style="12"/>
  </cols>
  <sheetData>
    <row r="1" spans="1:166" s="4" customFormat="1">
      <c r="A1" s="12"/>
      <c r="C1" s="4" t="s">
        <v>15</v>
      </c>
      <c r="V1" s="7"/>
      <c r="W1" s="7"/>
      <c r="X1" s="7"/>
      <c r="Y1" s="7"/>
      <c r="AK1" s="4" t="s">
        <v>150</v>
      </c>
      <c r="BR1" s="4" t="s">
        <v>19</v>
      </c>
      <c r="CY1" s="4" t="s">
        <v>23</v>
      </c>
      <c r="EF1" s="4" t="s">
        <v>21</v>
      </c>
    </row>
    <row r="2" spans="1:166" s="4" customFormat="1">
      <c r="A2" s="12"/>
      <c r="C2" s="4">
        <v>2013</v>
      </c>
      <c r="G2" s="4">
        <v>2014</v>
      </c>
      <c r="K2" s="4">
        <v>2015</v>
      </c>
      <c r="O2" s="4">
        <v>2016</v>
      </c>
      <c r="S2" s="4">
        <v>2017</v>
      </c>
      <c r="V2" s="7"/>
      <c r="W2" s="8">
        <v>2018</v>
      </c>
      <c r="X2" s="7"/>
      <c r="Y2" s="7"/>
      <c r="AA2" s="4">
        <v>2019</v>
      </c>
      <c r="AE2" s="45">
        <v>2020</v>
      </c>
      <c r="AK2" s="4">
        <v>2013</v>
      </c>
      <c r="AO2" s="4">
        <v>2014</v>
      </c>
      <c r="AS2" s="4">
        <v>2015</v>
      </c>
      <c r="AW2" s="4">
        <v>2016</v>
      </c>
      <c r="BA2" s="4">
        <v>2017</v>
      </c>
      <c r="BE2" s="4">
        <v>2018</v>
      </c>
      <c r="BI2" s="4">
        <v>2019</v>
      </c>
      <c r="BM2" s="45" t="s">
        <v>184</v>
      </c>
      <c r="BR2" s="4">
        <v>2013</v>
      </c>
      <c r="BV2" s="4">
        <v>2014</v>
      </c>
      <c r="BZ2" s="4">
        <v>2015</v>
      </c>
      <c r="CD2" s="4">
        <v>2016</v>
      </c>
      <c r="CH2" s="4">
        <v>2017</v>
      </c>
      <c r="CL2" s="4">
        <v>2018</v>
      </c>
      <c r="CP2" s="4">
        <v>2019</v>
      </c>
      <c r="CT2" s="45" t="s">
        <v>184</v>
      </c>
      <c r="CY2" s="4">
        <v>2013</v>
      </c>
      <c r="DC2" s="4">
        <v>2014</v>
      </c>
      <c r="DG2" s="4">
        <v>2015</v>
      </c>
      <c r="DK2" s="4">
        <v>2016</v>
      </c>
      <c r="DO2" s="4">
        <v>2017</v>
      </c>
      <c r="DS2" s="4">
        <v>2018</v>
      </c>
      <c r="DW2" s="4">
        <v>2019</v>
      </c>
      <c r="EA2" s="45" t="s">
        <v>184</v>
      </c>
      <c r="EF2" s="4">
        <v>2013</v>
      </c>
      <c r="EJ2" s="4">
        <v>2014</v>
      </c>
      <c r="EN2" s="4">
        <v>2015</v>
      </c>
      <c r="ER2" s="4">
        <v>2016</v>
      </c>
      <c r="EV2" s="4">
        <v>2017</v>
      </c>
      <c r="EZ2" s="4">
        <v>2018</v>
      </c>
      <c r="FD2" s="4">
        <v>2019</v>
      </c>
      <c r="FH2" s="45" t="s">
        <v>184</v>
      </c>
    </row>
    <row r="3" spans="1:166" s="4" customFormat="1">
      <c r="C3" s="4" t="s">
        <v>51</v>
      </c>
      <c r="Z3" s="7"/>
      <c r="AD3" s="2"/>
      <c r="AE3" s="7"/>
      <c r="AH3" s="7"/>
      <c r="AI3" s="7"/>
      <c r="AJ3" s="7"/>
      <c r="AK3" s="4" t="s">
        <v>52</v>
      </c>
      <c r="BL3" s="2"/>
      <c r="BM3" s="7"/>
      <c r="BR3" s="4" t="s">
        <v>53</v>
      </c>
      <c r="CS3" s="2"/>
      <c r="CT3" s="7"/>
      <c r="CY3" s="4" t="s">
        <v>54</v>
      </c>
      <c r="DZ3" s="2"/>
      <c r="EA3" s="7"/>
      <c r="EF3" s="4" t="s">
        <v>70</v>
      </c>
      <c r="FG3" s="2"/>
      <c r="FH3" s="7"/>
    </row>
    <row r="4" spans="1:166" s="4" customFormat="1">
      <c r="C4" s="4">
        <v>2013</v>
      </c>
      <c r="G4" s="4">
        <v>2014</v>
      </c>
      <c r="K4" s="4">
        <v>2015</v>
      </c>
      <c r="O4" s="4">
        <v>2016</v>
      </c>
      <c r="S4" s="4">
        <v>2017</v>
      </c>
      <c r="W4" s="4">
        <v>2018</v>
      </c>
      <c r="Z4" s="7"/>
      <c r="AA4" s="4">
        <v>2019</v>
      </c>
      <c r="AD4" s="2"/>
      <c r="AE4" s="45">
        <v>2020</v>
      </c>
      <c r="AH4" s="7"/>
      <c r="AI4" s="7"/>
      <c r="AJ4" s="7"/>
      <c r="AK4" s="4">
        <v>2013</v>
      </c>
      <c r="AO4" s="4">
        <v>2014</v>
      </c>
      <c r="AS4" s="4">
        <v>2015</v>
      </c>
      <c r="AW4" s="4">
        <v>2016</v>
      </c>
      <c r="BA4" s="4">
        <v>2017</v>
      </c>
      <c r="BE4" s="4">
        <v>2018</v>
      </c>
      <c r="BI4" s="4">
        <v>2019</v>
      </c>
      <c r="BL4" s="2"/>
      <c r="BM4" s="45" t="s">
        <v>184</v>
      </c>
      <c r="BR4" s="4">
        <v>2013</v>
      </c>
      <c r="BV4" s="4">
        <v>2014</v>
      </c>
      <c r="BZ4" s="4">
        <v>2015</v>
      </c>
      <c r="CD4" s="4">
        <v>2016</v>
      </c>
      <c r="CH4" s="4">
        <v>2017</v>
      </c>
      <c r="CL4" s="4">
        <v>2018</v>
      </c>
      <c r="CP4" s="4">
        <v>2019</v>
      </c>
      <c r="CS4" s="2"/>
      <c r="CT4" s="45" t="s">
        <v>184</v>
      </c>
      <c r="CY4" s="4">
        <v>2013</v>
      </c>
      <c r="DC4" s="4">
        <v>2014</v>
      </c>
      <c r="DG4" s="4">
        <v>2015</v>
      </c>
      <c r="DK4" s="4">
        <v>2016</v>
      </c>
      <c r="DO4" s="4">
        <v>2017</v>
      </c>
      <c r="DS4" s="4">
        <v>2018</v>
      </c>
      <c r="DW4" s="4">
        <v>2019</v>
      </c>
      <c r="DZ4" s="2"/>
      <c r="EA4" s="45" t="s">
        <v>184</v>
      </c>
      <c r="EF4" s="4">
        <v>2013</v>
      </c>
      <c r="EJ4" s="4">
        <v>2014</v>
      </c>
      <c r="EN4" s="4">
        <v>2015</v>
      </c>
      <c r="ER4" s="4">
        <v>2016</v>
      </c>
      <c r="EV4" s="4">
        <v>2017</v>
      </c>
      <c r="EZ4" s="4">
        <v>2018</v>
      </c>
      <c r="FD4" s="4">
        <v>2019</v>
      </c>
      <c r="FG4" s="2"/>
      <c r="FH4" s="45" t="s">
        <v>184</v>
      </c>
    </row>
    <row r="5" spans="1:166" s="4" customFormat="1">
      <c r="A5" s="4" t="s">
        <v>141</v>
      </c>
      <c r="B5" s="4" t="s">
        <v>59</v>
      </c>
      <c r="C5" s="9">
        <v>3.1397410858145181</v>
      </c>
      <c r="D5" s="9">
        <v>2.9034739828676774</v>
      </c>
      <c r="E5" s="9">
        <v>2.9640158845728699</v>
      </c>
      <c r="F5" s="9">
        <v>3.2663285102239299</v>
      </c>
      <c r="G5" s="9">
        <v>3.3364053388381962</v>
      </c>
      <c r="H5" s="9">
        <v>2.7532430783556738</v>
      </c>
      <c r="I5" s="9">
        <v>2.2901023230820643</v>
      </c>
      <c r="J5" s="9">
        <v>2.0034192194449867</v>
      </c>
      <c r="K5" s="9">
        <v>2.4061312648483004</v>
      </c>
      <c r="L5" s="9">
        <v>2.8016410976003727</v>
      </c>
      <c r="M5" s="9">
        <v>2.8323800255035425</v>
      </c>
      <c r="N5" s="9">
        <v>3.594073982099244</v>
      </c>
      <c r="O5" s="9">
        <v>3.3162395009389702</v>
      </c>
      <c r="P5" s="9">
        <v>3.9711050093928577</v>
      </c>
      <c r="Q5" s="9">
        <v>4.0718106004793801</v>
      </c>
      <c r="R5" s="9">
        <v>3.4085639042352311</v>
      </c>
      <c r="S5" s="9">
        <v>2.7308006428084064</v>
      </c>
      <c r="T5" s="9">
        <v>2.3468042083207608</v>
      </c>
      <c r="U5" s="9">
        <v>1.7176805494402703</v>
      </c>
      <c r="V5" s="9">
        <v>1.3497143711087198</v>
      </c>
      <c r="W5" s="9">
        <v>1.1259106986173952</v>
      </c>
      <c r="X5" s="9">
        <v>0.42691140003812106</v>
      </c>
      <c r="Y5" s="9">
        <v>-0.68004175725821958</v>
      </c>
      <c r="Z5" s="9">
        <v>-1.2390307754498273</v>
      </c>
      <c r="AA5" s="9">
        <v>-1.4820386072683334</v>
      </c>
      <c r="AB5" s="9">
        <v>-1.7708708236543123</v>
      </c>
      <c r="AC5" s="9">
        <v>-1.6830250185598961</v>
      </c>
      <c r="AD5" s="9">
        <v>-2.0837603852751654</v>
      </c>
      <c r="AE5" s="9">
        <v>-2.1076235083758896</v>
      </c>
      <c r="AF5" s="9">
        <v>-2.4625862319611116</v>
      </c>
      <c r="AG5" s="9">
        <v>-1.6443837575142572</v>
      </c>
      <c r="AH5" s="9">
        <v>-0.60624364816552423</v>
      </c>
      <c r="AI5" s="9"/>
      <c r="AJ5" s="10"/>
      <c r="AK5" s="9">
        <v>3.1499216620641963</v>
      </c>
      <c r="AL5" s="9">
        <v>3.7108303998746628</v>
      </c>
      <c r="AM5" s="9">
        <v>3.8447206207486171</v>
      </c>
      <c r="AN5" s="9">
        <v>4.0460821398774236</v>
      </c>
      <c r="AO5" s="9">
        <v>4.5260227683833767</v>
      </c>
      <c r="AP5" s="9">
        <v>4.5802898917653012</v>
      </c>
      <c r="AQ5" s="9">
        <v>4.9098127140390595</v>
      </c>
      <c r="AR5" s="9">
        <v>5.0660912985070841</v>
      </c>
      <c r="AS5" s="9">
        <v>5.0441468278761041</v>
      </c>
      <c r="AT5" s="9">
        <v>4.5247088061728418</v>
      </c>
      <c r="AU5" s="9">
        <v>4.125705057156714</v>
      </c>
      <c r="AV5" s="9">
        <v>4.0448546510256742</v>
      </c>
      <c r="AW5" s="9">
        <v>4.270482056427265</v>
      </c>
      <c r="AX5" s="9">
        <v>5.0101531241108503</v>
      </c>
      <c r="AY5" s="9">
        <v>5.2821749965191636</v>
      </c>
      <c r="AZ5" s="9">
        <v>5.3885817050964206</v>
      </c>
      <c r="BA5" s="9">
        <v>5.516297124744848</v>
      </c>
      <c r="BB5" s="9">
        <v>5.3224999795029895</v>
      </c>
      <c r="BC5" s="9">
        <v>5.1921263931185218</v>
      </c>
      <c r="BD5" s="9">
        <v>5.0366247140823956</v>
      </c>
      <c r="BE5" s="9">
        <v>4.6859585005891402</v>
      </c>
      <c r="BF5" s="9">
        <v>4.373540742114213</v>
      </c>
      <c r="BG5" s="9">
        <v>3.8278021740695416</v>
      </c>
      <c r="BH5" s="9">
        <v>3.7239906999814583</v>
      </c>
      <c r="BI5" s="9">
        <v>3.5430680447841327</v>
      </c>
      <c r="BJ5" s="9">
        <v>3.7613081541590772</v>
      </c>
      <c r="BK5" s="9">
        <v>4.2241660451540639</v>
      </c>
      <c r="BL5" s="9">
        <v>4.1054989136482041</v>
      </c>
      <c r="BM5" s="9">
        <v>4.0134540106547938</v>
      </c>
      <c r="BN5" s="9">
        <v>3.2357679668262493</v>
      </c>
      <c r="BO5" s="9">
        <v>3.8023976616575408</v>
      </c>
      <c r="BP5" s="9"/>
      <c r="BQ5" s="9"/>
      <c r="BR5" s="9">
        <v>-2.1036693677995637</v>
      </c>
      <c r="BS5" s="9">
        <v>-1.4564617258609818</v>
      </c>
      <c r="BT5" s="9">
        <v>-1.1602400775712438</v>
      </c>
      <c r="BU5" s="9">
        <v>-0.68652626578439546</v>
      </c>
      <c r="BV5" s="9">
        <v>-0.62138745473547519</v>
      </c>
      <c r="BW5" s="9">
        <v>-0.95762606963028607</v>
      </c>
      <c r="BX5" s="9">
        <v>-1.087046324318423</v>
      </c>
      <c r="BY5" s="9">
        <v>-1.3714837997144536</v>
      </c>
      <c r="BZ5" s="9">
        <v>-0.81482094808397487</v>
      </c>
      <c r="CA5" s="9">
        <v>-0.4870259918859996</v>
      </c>
      <c r="CB5" s="9">
        <v>-0.45547169535006926</v>
      </c>
      <c r="CC5" s="9">
        <v>0.18534531137477839</v>
      </c>
      <c r="CD5" s="9">
        <v>0.23584066464229594</v>
      </c>
      <c r="CE5" s="9">
        <v>0.61238952565581795</v>
      </c>
      <c r="CF5" s="9">
        <v>0.65527721301384867</v>
      </c>
      <c r="CG5" s="9">
        <v>0.47481474941906843</v>
      </c>
      <c r="CH5" s="9">
        <v>0.29052683703114984</v>
      </c>
      <c r="CI5" s="9">
        <v>1.487146182201465E-2</v>
      </c>
      <c r="CJ5" s="9">
        <v>0.18915381985996557</v>
      </c>
      <c r="CK5" s="9">
        <v>-7.519452869471964E-2</v>
      </c>
      <c r="CL5" s="9">
        <v>-0.49531411318079044</v>
      </c>
      <c r="CM5" s="9">
        <v>-0.71764048731796637</v>
      </c>
      <c r="CN5" s="9">
        <v>-1.0548017071360667</v>
      </c>
      <c r="CO5" s="9">
        <v>-1.2498256790879609</v>
      </c>
      <c r="CP5" s="9">
        <v>-0.85257608148481012</v>
      </c>
      <c r="CQ5" s="9">
        <v>-0.66583279981971011</v>
      </c>
      <c r="CR5" s="9">
        <v>-0.37318327864664275</v>
      </c>
      <c r="CS5" s="9">
        <v>0.22614435335017641</v>
      </c>
      <c r="CT5" s="9">
        <v>0.39155464121443939</v>
      </c>
      <c r="CU5" s="9">
        <v>1.0655508218409733</v>
      </c>
      <c r="CV5" s="9">
        <v>1.6769708715142335</v>
      </c>
      <c r="CW5" s="9"/>
      <c r="CX5" s="9"/>
      <c r="CY5" s="9">
        <v>3.8243449459124683</v>
      </c>
      <c r="CZ5" s="9">
        <v>4.379536406753834</v>
      </c>
      <c r="DA5" s="9">
        <v>4.5068543905150058</v>
      </c>
      <c r="DB5" s="9">
        <v>3.905373767439861</v>
      </c>
      <c r="DC5" s="9">
        <v>3.7647873707463115</v>
      </c>
      <c r="DD5" s="9">
        <v>3.3162742818839788</v>
      </c>
      <c r="DE5" s="9">
        <v>3.5501473504007066</v>
      </c>
      <c r="DF5" s="9">
        <v>3.6157120961217988</v>
      </c>
      <c r="DG5" s="9">
        <v>2.9606503084389839</v>
      </c>
      <c r="DH5" s="9">
        <v>2.2977570127101759</v>
      </c>
      <c r="DI5" s="9">
        <v>1.4892803082777195</v>
      </c>
      <c r="DJ5" s="9">
        <v>1.0004061799527628</v>
      </c>
      <c r="DK5" s="9">
        <v>0.94347387955461548</v>
      </c>
      <c r="DL5" s="9">
        <v>1.3935440974711777</v>
      </c>
      <c r="DM5" s="9">
        <v>1.6540480029323841</v>
      </c>
      <c r="DN5" s="9">
        <v>1.5471644571661229</v>
      </c>
      <c r="DO5" s="9">
        <v>1.2294815786087605</v>
      </c>
      <c r="DP5" s="9">
        <v>1.0097580436862534</v>
      </c>
      <c r="DQ5" s="9">
        <v>0.55196745439891359</v>
      </c>
      <c r="DR5" s="9">
        <v>0.70635721493440984</v>
      </c>
      <c r="DS5" s="9">
        <v>0.64917010896992589</v>
      </c>
      <c r="DT5" s="9">
        <v>0.51337028801879092</v>
      </c>
      <c r="DU5" s="9">
        <v>0.38819401556848027</v>
      </c>
      <c r="DV5" s="9">
        <v>-0.26646407204026568</v>
      </c>
      <c r="DW5" s="9">
        <v>-7.2555917050640545E-2</v>
      </c>
      <c r="DX5" s="9">
        <v>-0.83270150995815284</v>
      </c>
      <c r="DY5" s="9">
        <v>-1.5452874232450822</v>
      </c>
      <c r="DZ5" s="9">
        <v>-1.042665439374763</v>
      </c>
      <c r="EA5" s="9">
        <v>-2.0323464110932465</v>
      </c>
      <c r="EB5" s="9">
        <v>-1.7919729341529929</v>
      </c>
      <c r="EC5" s="9">
        <v>-0.10833273940384093</v>
      </c>
      <c r="EF5" s="9">
        <v>-6.382236367779508</v>
      </c>
      <c r="EG5" s="9">
        <v>-5.2729311834678532</v>
      </c>
      <c r="EH5" s="9">
        <v>-4.6428422937577878</v>
      </c>
      <c r="EI5" s="9">
        <v>-4.0523098890765663</v>
      </c>
      <c r="EJ5" s="9">
        <v>-4.0446153686676549</v>
      </c>
      <c r="EK5" s="9">
        <v>-4.1929191895477658</v>
      </c>
      <c r="EL5" s="9">
        <v>-3.9229119984524359</v>
      </c>
      <c r="EM5" s="9">
        <v>-4.3345245884468797</v>
      </c>
      <c r="EN5" s="9">
        <v>-4.3485540979441053</v>
      </c>
      <c r="EO5" s="9">
        <v>-4.3647801995305917</v>
      </c>
      <c r="EP5" s="9">
        <v>-4.6580556476622057</v>
      </c>
      <c r="EQ5" s="9">
        <v>-4.8646606682359987</v>
      </c>
      <c r="ER5" s="9">
        <v>-5.2219948570324384</v>
      </c>
      <c r="ES5" s="9">
        <v>-5.4990243431397019</v>
      </c>
      <c r="ET5" s="9">
        <v>-5.5734451967763841</v>
      </c>
      <c r="EU5" s="9">
        <v>-5.4763789297395338</v>
      </c>
      <c r="EV5" s="9">
        <v>-5.5309476058802023</v>
      </c>
      <c r="EW5" s="9">
        <v>-5.8733259951784822</v>
      </c>
      <c r="EX5" s="9">
        <v>-6.0742688719801707</v>
      </c>
      <c r="EY5" s="9">
        <v>-6.5072012209200949</v>
      </c>
      <c r="EZ5" s="9">
        <v>-6.6825129694651499</v>
      </c>
      <c r="FA5" s="9">
        <v>-6.6882400832706388</v>
      </c>
      <c r="FB5" s="9">
        <v>-6.8671479476888244</v>
      </c>
      <c r="FC5" s="9">
        <v>-7.2389870151844047</v>
      </c>
      <c r="FD5" s="9">
        <v>-7.6031465463086478</v>
      </c>
      <c r="FE5" s="9">
        <v>-7.7374173751705619</v>
      </c>
      <c r="FF5" s="9">
        <v>-7.9387246891815382</v>
      </c>
      <c r="FG5" s="9">
        <v>-7.8007408930219819</v>
      </c>
      <c r="FH5" s="9">
        <v>-8.0214299876996691</v>
      </c>
      <c r="FI5" s="9">
        <v>-8.3771880570875972</v>
      </c>
      <c r="FJ5" s="9">
        <v>-8.5365354463256207</v>
      </c>
    </row>
    <row r="6" spans="1:166" s="4" customFormat="1">
      <c r="A6" s="4" t="s">
        <v>142</v>
      </c>
      <c r="B6" s="4" t="s">
        <v>171</v>
      </c>
      <c r="C6" s="9">
        <v>3.9160548862152393</v>
      </c>
      <c r="D6" s="9">
        <v>3.8287046555665145</v>
      </c>
      <c r="E6" s="9">
        <v>3.9490141891243198</v>
      </c>
      <c r="F6" s="9">
        <v>3.7183899882088456</v>
      </c>
      <c r="G6" s="9">
        <v>3.7058658706127448</v>
      </c>
      <c r="H6" s="9">
        <v>3.8747445663692091</v>
      </c>
      <c r="I6" s="9">
        <v>4.0225944540991776</v>
      </c>
      <c r="J6" s="9">
        <v>4.3242961573623955</v>
      </c>
      <c r="K6" s="9">
        <v>4.4241951315908992</v>
      </c>
      <c r="L6" s="9">
        <v>4.4911882476397631</v>
      </c>
      <c r="M6" s="9">
        <v>4.6228061560792693</v>
      </c>
      <c r="N6" s="9">
        <v>4.3530892746373109</v>
      </c>
      <c r="O6" s="9">
        <v>4.4437497273020332</v>
      </c>
      <c r="P6" s="9">
        <v>4.5420271683994251</v>
      </c>
      <c r="Q6" s="9">
        <v>4.8076684739286533</v>
      </c>
      <c r="R6" s="9">
        <v>5.2748633628656227</v>
      </c>
      <c r="S6" s="9">
        <v>5.3580956576801633</v>
      </c>
      <c r="T6" s="9">
        <v>5.5137332402984862</v>
      </c>
      <c r="U6" s="9">
        <v>5.443454688650613</v>
      </c>
      <c r="V6" s="9">
        <v>5.4765170997714687</v>
      </c>
      <c r="W6" s="9">
        <v>5.5002915427940904</v>
      </c>
      <c r="X6" s="9">
        <v>5.5353816176630897</v>
      </c>
      <c r="Y6" s="9">
        <v>5.5451125406536619</v>
      </c>
      <c r="Z6" s="9">
        <v>5.6551725708545195</v>
      </c>
      <c r="AA6" s="9">
        <v>5.4921088238355811</v>
      </c>
      <c r="AB6" s="9">
        <v>5.3475940900922376</v>
      </c>
      <c r="AC6" s="9">
        <v>5.2084917412780527</v>
      </c>
      <c r="AD6" s="9">
        <v>4.9083535758784915</v>
      </c>
      <c r="AE6" s="9">
        <v>4.8111751518754398</v>
      </c>
      <c r="AF6" s="9">
        <v>3.8738981030880639</v>
      </c>
      <c r="AG6" s="9">
        <v>3.3020345333242456</v>
      </c>
      <c r="AH6" s="9">
        <v>2.7776987092337375</v>
      </c>
      <c r="AI6" s="9"/>
      <c r="AJ6" s="10"/>
      <c r="AK6" s="9">
        <v>1.8567112180790708</v>
      </c>
      <c r="AL6" s="9">
        <v>1.7864980907131942</v>
      </c>
      <c r="AM6" s="9">
        <v>1.6938231723883517</v>
      </c>
      <c r="AN6" s="9">
        <v>1.7018273519393265</v>
      </c>
      <c r="AO6" s="9">
        <v>1.6286130808030745</v>
      </c>
      <c r="AP6" s="9">
        <v>1.5382619153110959</v>
      </c>
      <c r="AQ6" s="9">
        <v>1.4807492452953415</v>
      </c>
      <c r="AR6" s="9">
        <v>1.2817783185055636</v>
      </c>
      <c r="AS6" s="11">
        <v>1.2842940756031609</v>
      </c>
      <c r="AT6" s="11">
        <v>1.4171064555025379</v>
      </c>
      <c r="AU6" s="11">
        <v>1.6045277696546532</v>
      </c>
      <c r="AV6" s="11">
        <v>1.8722259170687761</v>
      </c>
      <c r="AW6" s="11">
        <v>1.9498481090270616</v>
      </c>
      <c r="AX6" s="11">
        <v>2.0140798384202006</v>
      </c>
      <c r="AY6" s="11">
        <v>2.1338516226376494</v>
      </c>
      <c r="AZ6" s="11">
        <v>2.2214732836516546</v>
      </c>
      <c r="BA6" s="11">
        <v>2.276153108437414</v>
      </c>
      <c r="BB6" s="11">
        <v>2.3962372952690165</v>
      </c>
      <c r="BC6" s="11">
        <v>2.4018991315154961</v>
      </c>
      <c r="BD6" s="11">
        <v>2.4367097885534199</v>
      </c>
      <c r="BE6" s="11">
        <v>2.442434046292413</v>
      </c>
      <c r="BF6" s="11">
        <v>2.4610925556805232</v>
      </c>
      <c r="BG6" s="11">
        <v>2.2674153528663643</v>
      </c>
      <c r="BH6" s="11">
        <v>2.2191631026553802</v>
      </c>
      <c r="BI6" s="11">
        <v>2.2422518371932423</v>
      </c>
      <c r="BJ6" s="11">
        <v>2.2174445500275097</v>
      </c>
      <c r="BK6" s="11">
        <v>2.1420155540152743</v>
      </c>
      <c r="BL6" s="11">
        <v>1.8152746509877182</v>
      </c>
      <c r="BM6" s="11">
        <v>1.8847611557652744</v>
      </c>
      <c r="BN6" s="11">
        <v>1.7487619344031191</v>
      </c>
      <c r="BO6" s="11">
        <v>1.8812792402700549</v>
      </c>
      <c r="BP6" s="11"/>
      <c r="BQ6" s="9"/>
      <c r="BR6" s="9">
        <v>1.7143145689439951</v>
      </c>
      <c r="BS6" s="9">
        <v>1.8630549530818652</v>
      </c>
      <c r="BT6" s="9">
        <v>1.9318558029030839</v>
      </c>
      <c r="BU6" s="9">
        <v>2.0302705634214893</v>
      </c>
      <c r="BV6" s="9">
        <v>2.107626862502149</v>
      </c>
      <c r="BW6" s="9">
        <v>2.12867906898741</v>
      </c>
      <c r="BX6" s="9">
        <v>2.195435728315382</v>
      </c>
      <c r="BY6" s="9">
        <v>2.306455218168149</v>
      </c>
      <c r="BZ6" s="9">
        <v>2.355296408793365</v>
      </c>
      <c r="CA6" s="9">
        <v>2.4268328504479482</v>
      </c>
      <c r="CB6" s="9">
        <v>2.511837941550437</v>
      </c>
      <c r="CC6" s="9">
        <v>2.5279092718899063</v>
      </c>
      <c r="CD6" s="9">
        <v>2.6416433543096098</v>
      </c>
      <c r="CE6" s="9">
        <v>2.8026074580797822</v>
      </c>
      <c r="CF6" s="9">
        <v>2.981562886313764</v>
      </c>
      <c r="CG6" s="9">
        <v>3.220127311987901</v>
      </c>
      <c r="CH6" s="9">
        <v>3.3812344422257494</v>
      </c>
      <c r="CI6" s="9">
        <v>3.5240422340529967</v>
      </c>
      <c r="CJ6" s="9">
        <v>3.6772371950701461</v>
      </c>
      <c r="CK6" s="9">
        <v>3.8140324065541757</v>
      </c>
      <c r="CL6" s="9">
        <v>3.9755568390451761</v>
      </c>
      <c r="CM6" s="9">
        <v>4.1126749274509686</v>
      </c>
      <c r="CN6" s="9">
        <v>4.1803490358461097</v>
      </c>
      <c r="CO6" s="9">
        <v>4.273826302825265</v>
      </c>
      <c r="CP6" s="9">
        <v>4.3319013102444872</v>
      </c>
      <c r="CQ6" s="9">
        <v>4.3202321622546842</v>
      </c>
      <c r="CR6" s="9">
        <v>4.4058455293941678</v>
      </c>
      <c r="CS6" s="9">
        <v>4.441877050724516</v>
      </c>
      <c r="CT6" s="9">
        <v>4.4939684361741241</v>
      </c>
      <c r="CU6" s="9">
        <v>4.4643536739646441</v>
      </c>
      <c r="CV6" s="9">
        <v>4.4543571152582899</v>
      </c>
      <c r="CW6" s="9"/>
      <c r="CX6" s="9"/>
      <c r="CY6" s="9">
        <v>0.64075633099238616</v>
      </c>
      <c r="CZ6" s="9">
        <v>0.66381992297311343</v>
      </c>
      <c r="DA6" s="9">
        <v>0.77766176024790334</v>
      </c>
      <c r="DB6" s="9">
        <v>0.64984344924760273</v>
      </c>
      <c r="DC6" s="9">
        <v>0.53834253079824723</v>
      </c>
      <c r="DD6" s="9">
        <v>0.44673612644268235</v>
      </c>
      <c r="DE6" s="9">
        <v>0.26233787162880651</v>
      </c>
      <c r="DF6" s="9">
        <v>0.23036610773057264</v>
      </c>
      <c r="DG6" s="9">
        <v>0.27529446629527476</v>
      </c>
      <c r="DH6" s="9">
        <v>0.2291071506630222</v>
      </c>
      <c r="DI6" s="9">
        <v>0.22190505361434532</v>
      </c>
      <c r="DJ6" s="9">
        <v>0.16021542581198381</v>
      </c>
      <c r="DK6" s="9">
        <v>0.21226603344374825</v>
      </c>
      <c r="DL6" s="9">
        <v>0.30701634691482682</v>
      </c>
      <c r="DM6" s="9">
        <v>0.39280079848031174</v>
      </c>
      <c r="DN6" s="9">
        <v>0.47303257805222609</v>
      </c>
      <c r="DO6" s="9">
        <v>0.51676705043288595</v>
      </c>
      <c r="DP6" s="9">
        <v>0.65263813992066966</v>
      </c>
      <c r="DQ6" s="9">
        <v>0.8737588516585969</v>
      </c>
      <c r="DR6" s="9">
        <v>1.043861340576324</v>
      </c>
      <c r="DS6" s="9">
        <v>1.0756808283957309</v>
      </c>
      <c r="DT6" s="9">
        <v>1.1266999711279537</v>
      </c>
      <c r="DU6" s="9">
        <v>1.1550807945761425</v>
      </c>
      <c r="DV6" s="9">
        <v>1.0366960689566562</v>
      </c>
      <c r="DW6" s="9">
        <v>1.0767782530428895</v>
      </c>
      <c r="DX6" s="9">
        <v>1.1915626832242465</v>
      </c>
      <c r="DY6" s="9">
        <v>1.2244127810752965</v>
      </c>
      <c r="DZ6" s="9">
        <v>1.3063414343121835</v>
      </c>
      <c r="EA6" s="9">
        <v>1.3548620439116559</v>
      </c>
      <c r="EB6" s="9">
        <v>1.2340904334983682</v>
      </c>
      <c r="EC6" s="9">
        <v>1.291440288156315</v>
      </c>
      <c r="EF6" s="9">
        <v>2.2435401747524217</v>
      </c>
      <c r="EG6" s="9">
        <v>2.7094923792539203</v>
      </c>
      <c r="EH6" s="9">
        <v>3.1370924152643824</v>
      </c>
      <c r="EI6" s="9">
        <v>3.3272154213174989</v>
      </c>
      <c r="EJ6" s="9">
        <v>3.5922420673998894</v>
      </c>
      <c r="EK6" s="9">
        <v>3.8048641329569719</v>
      </c>
      <c r="EL6" s="9">
        <v>3.7987173493678084</v>
      </c>
      <c r="EM6" s="9">
        <v>4.0128790786566464</v>
      </c>
      <c r="EN6" s="9">
        <v>3.9370494281218757</v>
      </c>
      <c r="EO6" s="9">
        <v>4.0547512979833575</v>
      </c>
      <c r="EP6" s="9">
        <v>4.2050814921531483</v>
      </c>
      <c r="EQ6" s="9">
        <v>4.2566795501801407</v>
      </c>
      <c r="ER6" s="9">
        <v>4.5016449568694288</v>
      </c>
      <c r="ES6" s="9">
        <v>4.5803946718750277</v>
      </c>
      <c r="ET6" s="9">
        <v>4.6728876601889828</v>
      </c>
      <c r="EU6" s="9">
        <v>4.6341259751211075</v>
      </c>
      <c r="EV6" s="9">
        <v>4.568523244873238</v>
      </c>
      <c r="EW6" s="9">
        <v>4.5115547729694869</v>
      </c>
      <c r="EX6" s="9">
        <v>4.4591662495468265</v>
      </c>
      <c r="EY6" s="9">
        <v>4.3648319981741661</v>
      </c>
      <c r="EZ6" s="9">
        <v>4.2835041883526523</v>
      </c>
      <c r="FA6" s="9">
        <v>4.1730648336133065</v>
      </c>
      <c r="FB6" s="9">
        <v>3.9960929413679924</v>
      </c>
      <c r="FC6" s="9">
        <v>4.0882632974184405</v>
      </c>
      <c r="FD6" s="9">
        <v>3.9510217547884419</v>
      </c>
      <c r="FE6" s="9">
        <v>3.9692361511429004</v>
      </c>
      <c r="FF6" s="9">
        <v>3.9004092078674701</v>
      </c>
      <c r="FG6" s="9">
        <v>3.8740795382832807</v>
      </c>
      <c r="FH6" s="9">
        <v>4.0150176698037754</v>
      </c>
      <c r="FI6" s="9">
        <v>4.1212604518214846</v>
      </c>
      <c r="FJ6" s="9">
        <v>4.3512395876979024</v>
      </c>
    </row>
    <row r="7" spans="1:166" s="4" customFormat="1">
      <c r="A7" s="4" t="s">
        <v>137</v>
      </c>
      <c r="B7" s="4" t="s">
        <v>55</v>
      </c>
      <c r="C7" s="9">
        <f t="shared" ref="C7:BE7" si="0">+C5+C6</f>
        <v>7.0557959720297578</v>
      </c>
      <c r="D7" s="9">
        <f t="shared" si="0"/>
        <v>6.732178638434192</v>
      </c>
      <c r="E7" s="9">
        <f t="shared" si="0"/>
        <v>6.9130300736971897</v>
      </c>
      <c r="F7" s="9">
        <f t="shared" si="0"/>
        <v>6.984718498432775</v>
      </c>
      <c r="G7" s="9">
        <f t="shared" si="0"/>
        <v>7.0422712094509414</v>
      </c>
      <c r="H7" s="9">
        <f t="shared" si="0"/>
        <v>6.6279876447248824</v>
      </c>
      <c r="I7" s="9">
        <f t="shared" si="0"/>
        <v>6.3126967771812419</v>
      </c>
      <c r="J7" s="9">
        <f t="shared" si="0"/>
        <v>6.3277153768073822</v>
      </c>
      <c r="K7" s="9">
        <f t="shared" si="0"/>
        <v>6.8303263964391991</v>
      </c>
      <c r="L7" s="9">
        <f t="shared" si="0"/>
        <v>7.2928293452401363</v>
      </c>
      <c r="M7" s="9">
        <f t="shared" si="0"/>
        <v>7.4551861815828122</v>
      </c>
      <c r="N7" s="9">
        <f t="shared" si="0"/>
        <v>7.9471632567365553</v>
      </c>
      <c r="O7" s="9">
        <f t="shared" si="0"/>
        <v>7.7599892282410039</v>
      </c>
      <c r="P7" s="9">
        <f t="shared" si="0"/>
        <v>8.5131321777922828</v>
      </c>
      <c r="Q7" s="9">
        <f t="shared" si="0"/>
        <v>8.8794790744080334</v>
      </c>
      <c r="R7" s="9">
        <f t="shared" si="0"/>
        <v>8.6834272671008534</v>
      </c>
      <c r="S7" s="9">
        <f t="shared" si="0"/>
        <v>8.0888963004885692</v>
      </c>
      <c r="T7" s="9">
        <f t="shared" si="0"/>
        <v>7.8605374486192474</v>
      </c>
      <c r="U7" s="9">
        <f>+U5+U6</f>
        <v>7.1611352380908837</v>
      </c>
      <c r="V7" s="9">
        <f>V5+V6</f>
        <v>6.8262314708801881</v>
      </c>
      <c r="W7" s="9">
        <f>W5+W6</f>
        <v>6.6262022414114856</v>
      </c>
      <c r="X7" s="9">
        <f>X5+X6</f>
        <v>5.962293017701211</v>
      </c>
      <c r="Y7" s="9">
        <f>Y5+Y6</f>
        <v>4.8650707833954421</v>
      </c>
      <c r="Z7" s="9">
        <f>Z5+Z6</f>
        <v>4.416141795404692</v>
      </c>
      <c r="AA7" s="9">
        <f t="shared" ref="AA7:AB7" si="1">AA5+AA6</f>
        <v>4.0100702165672475</v>
      </c>
      <c r="AB7" s="9">
        <f t="shared" si="1"/>
        <v>3.5767232664379254</v>
      </c>
      <c r="AC7" s="9">
        <f t="shared" ref="AC7" si="2">AC5+AC6</f>
        <v>3.5254667227181566</v>
      </c>
      <c r="AD7" s="9">
        <f t="shared" ref="AD7:AH7" si="3">AD5+AD6</f>
        <v>2.8245931906033261</v>
      </c>
      <c r="AE7" s="9">
        <f t="shared" si="3"/>
        <v>2.7035516434995501</v>
      </c>
      <c r="AF7" s="9">
        <f t="shared" si="3"/>
        <v>1.4113118711269523</v>
      </c>
      <c r="AG7" s="9">
        <f t="shared" si="3"/>
        <v>1.6576507758099883</v>
      </c>
      <c r="AH7" s="9">
        <f t="shared" si="3"/>
        <v>2.1714550610682135</v>
      </c>
      <c r="AI7" s="9"/>
      <c r="AJ7" s="10"/>
      <c r="AK7" s="9">
        <f t="shared" si="0"/>
        <v>5.0066328801432674</v>
      </c>
      <c r="AL7" s="9">
        <f t="shared" si="0"/>
        <v>5.497328490587857</v>
      </c>
      <c r="AM7" s="9">
        <f t="shared" si="0"/>
        <v>5.5385437931369683</v>
      </c>
      <c r="AN7" s="9">
        <f t="shared" si="0"/>
        <v>5.7479094918167499</v>
      </c>
      <c r="AO7" s="9">
        <f t="shared" si="0"/>
        <v>6.1546358491864517</v>
      </c>
      <c r="AP7" s="9">
        <f t="shared" si="0"/>
        <v>6.1185518070763969</v>
      </c>
      <c r="AQ7" s="9">
        <f t="shared" si="0"/>
        <v>6.3905619593344012</v>
      </c>
      <c r="AR7" s="9">
        <f t="shared" si="0"/>
        <v>6.3478696170126474</v>
      </c>
      <c r="AS7" s="9">
        <f t="shared" si="0"/>
        <v>6.3284409034792652</v>
      </c>
      <c r="AT7" s="9">
        <f t="shared" si="0"/>
        <v>5.9418152616753801</v>
      </c>
      <c r="AU7" s="9">
        <f t="shared" si="0"/>
        <v>5.7302328268113669</v>
      </c>
      <c r="AV7" s="9">
        <f t="shared" si="0"/>
        <v>5.91708056809445</v>
      </c>
      <c r="AW7" s="9">
        <f t="shared" si="0"/>
        <v>6.2203301654543264</v>
      </c>
      <c r="AX7" s="9">
        <f t="shared" si="0"/>
        <v>7.0242329625310509</v>
      </c>
      <c r="AY7" s="9">
        <f t="shared" si="0"/>
        <v>7.4160266191568134</v>
      </c>
      <c r="AZ7" s="9">
        <f t="shared" si="0"/>
        <v>7.6100549887480753</v>
      </c>
      <c r="BA7" s="9">
        <f t="shared" si="0"/>
        <v>7.7924502331822616</v>
      </c>
      <c r="BB7" s="9">
        <f t="shared" si="0"/>
        <v>7.718737274772006</v>
      </c>
      <c r="BC7" s="9">
        <f t="shared" si="0"/>
        <v>7.5940255246340183</v>
      </c>
      <c r="BD7" s="9">
        <f t="shared" si="0"/>
        <v>7.4733345026358151</v>
      </c>
      <c r="BE7" s="9">
        <f t="shared" si="0"/>
        <v>7.1283925468815532</v>
      </c>
      <c r="BF7" s="9">
        <f>+BF5+BF6</f>
        <v>6.8346332977947366</v>
      </c>
      <c r="BG7" s="9">
        <f t="shared" ref="BG7:BK7" si="4">+BG5+BG6</f>
        <v>6.0952175269359063</v>
      </c>
      <c r="BH7" s="9">
        <f t="shared" si="4"/>
        <v>5.9431538026368385</v>
      </c>
      <c r="BI7" s="9">
        <f t="shared" si="4"/>
        <v>5.785319881977375</v>
      </c>
      <c r="BJ7" s="9">
        <f t="shared" si="4"/>
        <v>5.9787527041865864</v>
      </c>
      <c r="BK7" s="9">
        <f t="shared" si="4"/>
        <v>6.3661815991693382</v>
      </c>
      <c r="BL7" s="9">
        <f t="shared" ref="BL7:BO7" si="5">+BL5+BL6</f>
        <v>5.9207735646359225</v>
      </c>
      <c r="BM7" s="9">
        <f t="shared" si="5"/>
        <v>5.8982151664200684</v>
      </c>
      <c r="BN7" s="9">
        <f t="shared" si="5"/>
        <v>4.9845299012293687</v>
      </c>
      <c r="BO7" s="9">
        <f t="shared" si="5"/>
        <v>5.6836769019275959</v>
      </c>
      <c r="BP7" s="9"/>
      <c r="BQ7" s="9"/>
      <c r="BR7" s="9">
        <f t="shared" ref="BR7:DK7" si="6">+BR5+BR6</f>
        <v>-0.38935479885556856</v>
      </c>
      <c r="BS7" s="9">
        <f t="shared" si="6"/>
        <v>0.40659322722088342</v>
      </c>
      <c r="BT7" s="9">
        <f t="shared" si="6"/>
        <v>0.77161572533184009</v>
      </c>
      <c r="BU7" s="9">
        <f t="shared" si="6"/>
        <v>1.3437442976370937</v>
      </c>
      <c r="BV7" s="9">
        <f t="shared" si="6"/>
        <v>1.4862394077666738</v>
      </c>
      <c r="BW7" s="9">
        <f t="shared" si="6"/>
        <v>1.1710529993571239</v>
      </c>
      <c r="BX7" s="9">
        <f t="shared" si="6"/>
        <v>1.1083894039969591</v>
      </c>
      <c r="BY7" s="9">
        <f t="shared" si="6"/>
        <v>0.93497141845369547</v>
      </c>
      <c r="BZ7" s="9">
        <f t="shared" si="6"/>
        <v>1.54047546070939</v>
      </c>
      <c r="CA7" s="9">
        <f t="shared" si="6"/>
        <v>1.9398068585619486</v>
      </c>
      <c r="CB7" s="9">
        <f t="shared" si="6"/>
        <v>2.0563662462003678</v>
      </c>
      <c r="CC7" s="9">
        <f t="shared" si="6"/>
        <v>2.7132545832646846</v>
      </c>
      <c r="CD7" s="9">
        <f t="shared" si="6"/>
        <v>2.8774840189519058</v>
      </c>
      <c r="CE7" s="9">
        <f t="shared" si="6"/>
        <v>3.4149969837356</v>
      </c>
      <c r="CF7" s="9">
        <f t="shared" si="6"/>
        <v>3.6368400993276127</v>
      </c>
      <c r="CG7" s="9">
        <f t="shared" si="6"/>
        <v>3.6949420614069695</v>
      </c>
      <c r="CH7" s="9">
        <f t="shared" si="6"/>
        <v>3.6717612792568994</v>
      </c>
      <c r="CI7" s="9">
        <f t="shared" si="6"/>
        <v>3.5389136958750114</v>
      </c>
      <c r="CJ7" s="9">
        <f t="shared" si="6"/>
        <v>3.8663910149301115</v>
      </c>
      <c r="CK7" s="9">
        <f t="shared" si="6"/>
        <v>3.738837877859456</v>
      </c>
      <c r="CL7" s="9">
        <f t="shared" si="6"/>
        <v>3.4802427258643855</v>
      </c>
      <c r="CM7" s="9">
        <f t="shared" ref="CM7:CR7" si="7">+CM5+CM6</f>
        <v>3.3950344401330024</v>
      </c>
      <c r="CN7" s="9">
        <f t="shared" si="7"/>
        <v>3.1255473287100433</v>
      </c>
      <c r="CO7" s="9">
        <f t="shared" si="7"/>
        <v>3.024000623737304</v>
      </c>
      <c r="CP7" s="9">
        <f t="shared" si="7"/>
        <v>3.4793252287596772</v>
      </c>
      <c r="CQ7" s="9">
        <f t="shared" si="7"/>
        <v>3.6543993624349742</v>
      </c>
      <c r="CR7" s="9">
        <f t="shared" si="7"/>
        <v>4.0326622507475252</v>
      </c>
      <c r="CS7" s="9">
        <f t="shared" ref="CS7:CV7" si="8">+CS5+CS6</f>
        <v>4.6680214040746923</v>
      </c>
      <c r="CT7" s="9">
        <f t="shared" si="8"/>
        <v>4.8855230773885632</v>
      </c>
      <c r="CU7" s="9">
        <f t="shared" si="8"/>
        <v>5.5299044958056172</v>
      </c>
      <c r="CV7" s="9">
        <f t="shared" si="8"/>
        <v>6.1313279867725239</v>
      </c>
      <c r="CW7" s="9"/>
      <c r="CX7" s="9"/>
      <c r="CY7" s="9">
        <f t="shared" si="6"/>
        <v>4.4651012769048544</v>
      </c>
      <c r="CZ7" s="9">
        <f t="shared" si="6"/>
        <v>5.0433563297269473</v>
      </c>
      <c r="DA7" s="9">
        <f t="shared" si="6"/>
        <v>5.2845161507629088</v>
      </c>
      <c r="DB7" s="9">
        <f t="shared" si="6"/>
        <v>4.5552172166874634</v>
      </c>
      <c r="DC7" s="9">
        <f t="shared" si="6"/>
        <v>4.3031299015445583</v>
      </c>
      <c r="DD7" s="9">
        <f t="shared" si="6"/>
        <v>3.7630104083266609</v>
      </c>
      <c r="DE7" s="9">
        <f t="shared" si="6"/>
        <v>3.8124852220295131</v>
      </c>
      <c r="DF7" s="9">
        <f t="shared" si="6"/>
        <v>3.8460782038523713</v>
      </c>
      <c r="DG7" s="9">
        <f t="shared" si="6"/>
        <v>3.2359447747342589</v>
      </c>
      <c r="DH7" s="9">
        <f t="shared" si="6"/>
        <v>2.5268641633731979</v>
      </c>
      <c r="DI7" s="9">
        <f t="shared" si="6"/>
        <v>1.7111853618920647</v>
      </c>
      <c r="DJ7" s="9">
        <f t="shared" si="6"/>
        <v>1.1606216057647467</v>
      </c>
      <c r="DK7" s="9">
        <f t="shared" si="6"/>
        <v>1.1557399129983636</v>
      </c>
      <c r="DL7" s="9">
        <f>+DL5+DL6</f>
        <v>1.7005604443860045</v>
      </c>
      <c r="DM7" s="9">
        <f>+DM5+DM6</f>
        <v>2.046848801412696</v>
      </c>
      <c r="DN7" s="9">
        <f t="shared" ref="DN7:DR7" si="9">+DN5+DN6</f>
        <v>2.0201970352183491</v>
      </c>
      <c r="DO7" s="9">
        <f t="shared" si="9"/>
        <v>1.7462486290416463</v>
      </c>
      <c r="DP7" s="9">
        <f t="shared" si="9"/>
        <v>1.6623961836069232</v>
      </c>
      <c r="DQ7" s="9">
        <f t="shared" si="9"/>
        <v>1.4257263060575105</v>
      </c>
      <c r="DR7" s="9">
        <f t="shared" si="9"/>
        <v>1.7502185555107337</v>
      </c>
      <c r="DS7" s="9">
        <f>+DS5+DS6</f>
        <v>1.7248509373656566</v>
      </c>
      <c r="DT7" s="9">
        <f t="shared" ref="DT7:DW7" si="10">+DT5+DT6</f>
        <v>1.6400702591467446</v>
      </c>
      <c r="DU7" s="9">
        <f t="shared" si="10"/>
        <v>1.5432748101446228</v>
      </c>
      <c r="DV7" s="9">
        <f t="shared" si="10"/>
        <v>0.77023199691639055</v>
      </c>
      <c r="DW7" s="9">
        <f t="shared" si="10"/>
        <v>1.0042223359922491</v>
      </c>
      <c r="DX7" s="9">
        <f t="shared" ref="DX7" si="11">+DX5+DX6</f>
        <v>0.35886117326609368</v>
      </c>
      <c r="DY7" s="9">
        <f t="shared" ref="DY7:EC7" si="12">+DY5+DY6</f>
        <v>-0.32087464216978567</v>
      </c>
      <c r="DZ7" s="9">
        <f t="shared" si="12"/>
        <v>0.26367599493742055</v>
      </c>
      <c r="EA7" s="9">
        <f t="shared" si="12"/>
        <v>-0.67748436718159066</v>
      </c>
      <c r="EB7" s="9">
        <f t="shared" si="12"/>
        <v>-0.55788250065462464</v>
      </c>
      <c r="EC7" s="9">
        <f t="shared" si="12"/>
        <v>1.183107548752474</v>
      </c>
      <c r="EF7" s="9">
        <f t="shared" ref="EF7:ER7" si="13">+EF5+EF6</f>
        <v>-4.1386961930270862</v>
      </c>
      <c r="EG7" s="9">
        <f t="shared" si="13"/>
        <v>-2.5634388042139329</v>
      </c>
      <c r="EH7" s="9">
        <f t="shared" si="13"/>
        <v>-1.5057498784934054</v>
      </c>
      <c r="EI7" s="9">
        <f t="shared" si="13"/>
        <v>-0.72509446775906738</v>
      </c>
      <c r="EJ7" s="9">
        <f t="shared" si="13"/>
        <v>-0.45237330126776554</v>
      </c>
      <c r="EK7" s="9">
        <f t="shared" si="13"/>
        <v>-0.38805505659079387</v>
      </c>
      <c r="EL7" s="9">
        <f t="shared" si="13"/>
        <v>-0.12419464908462752</v>
      </c>
      <c r="EM7" s="9">
        <f t="shared" si="13"/>
        <v>-0.32164550979023332</v>
      </c>
      <c r="EN7" s="9">
        <f t="shared" si="13"/>
        <v>-0.41150466982222955</v>
      </c>
      <c r="EO7" s="9">
        <f t="shared" si="13"/>
        <v>-0.31002890154723417</v>
      </c>
      <c r="EP7" s="9">
        <f t="shared" si="13"/>
        <v>-0.4529741555090574</v>
      </c>
      <c r="EQ7" s="9">
        <f t="shared" si="13"/>
        <v>-0.60798111805585808</v>
      </c>
      <c r="ER7" s="9">
        <f t="shared" si="13"/>
        <v>-0.72034990016300959</v>
      </c>
      <c r="ES7" s="9">
        <f>+ES5+ES6</f>
        <v>-0.91862967126467421</v>
      </c>
      <c r="ET7" s="9">
        <f>+ET5+ET6</f>
        <v>-0.90055753658740123</v>
      </c>
      <c r="EU7" s="9">
        <f t="shared" ref="EU7:EZ7" si="14">+EU5+EU6</f>
        <v>-0.84225295461842631</v>
      </c>
      <c r="EV7" s="9">
        <f t="shared" si="14"/>
        <v>-0.96242436100696427</v>
      </c>
      <c r="EW7" s="9">
        <f t="shared" si="14"/>
        <v>-1.3617712222089953</v>
      </c>
      <c r="EX7" s="9">
        <f t="shared" si="14"/>
        <v>-1.6151026224333442</v>
      </c>
      <c r="EY7" s="9">
        <f t="shared" si="14"/>
        <v>-2.1423692227459288</v>
      </c>
      <c r="EZ7" s="9">
        <f t="shared" si="14"/>
        <v>-2.3990087811124976</v>
      </c>
      <c r="FA7" s="9">
        <f t="shared" ref="FA7:FF7" si="15">+FA5+FA6</f>
        <v>-2.5151752496573323</v>
      </c>
      <c r="FB7" s="9">
        <f t="shared" si="15"/>
        <v>-2.871055006320832</v>
      </c>
      <c r="FC7" s="9">
        <f t="shared" si="15"/>
        <v>-3.1507237177659642</v>
      </c>
      <c r="FD7" s="9">
        <f t="shared" si="15"/>
        <v>-3.652124791520206</v>
      </c>
      <c r="FE7" s="9">
        <f t="shared" si="15"/>
        <v>-3.7681812240276615</v>
      </c>
      <c r="FF7" s="9">
        <f t="shared" si="15"/>
        <v>-4.0383154813140685</v>
      </c>
      <c r="FG7" s="9">
        <f t="shared" ref="FG7:FJ7" si="16">+FG5+FG6</f>
        <v>-3.9266613547387013</v>
      </c>
      <c r="FH7" s="9">
        <f t="shared" si="16"/>
        <v>-4.0064123178958937</v>
      </c>
      <c r="FI7" s="9">
        <f t="shared" si="16"/>
        <v>-4.2559276052661126</v>
      </c>
      <c r="FJ7" s="9">
        <f t="shared" si="16"/>
        <v>-4.1852958586277182</v>
      </c>
    </row>
    <row r="8" spans="1:166" s="4" customFormat="1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166" s="4" customFormat="1">
      <c r="B9" s="4" t="s">
        <v>130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</row>
    <row r="10" spans="1:166">
      <c r="C10" s="4">
        <v>1000</v>
      </c>
      <c r="D10" s="4">
        <v>1000</v>
      </c>
      <c r="E10" s="4">
        <v>1000</v>
      </c>
      <c r="F10" s="4">
        <v>1000</v>
      </c>
      <c r="G10" s="4">
        <v>1000</v>
      </c>
      <c r="H10" s="4">
        <v>1000</v>
      </c>
      <c r="I10" s="4">
        <v>1000</v>
      </c>
      <c r="J10" s="4">
        <v>1000</v>
      </c>
      <c r="K10" s="4">
        <v>1000</v>
      </c>
      <c r="L10" s="4">
        <v>1000</v>
      </c>
      <c r="M10" s="4">
        <v>1000</v>
      </c>
      <c r="N10" s="4">
        <v>1000</v>
      </c>
      <c r="O10" s="4">
        <v>1000</v>
      </c>
      <c r="P10" s="4">
        <v>1000</v>
      </c>
      <c r="Q10" s="4">
        <v>1000</v>
      </c>
      <c r="R10" s="4">
        <v>1000</v>
      </c>
      <c r="S10" s="4">
        <v>1000</v>
      </c>
      <c r="T10" s="4">
        <v>1000</v>
      </c>
      <c r="U10" s="4">
        <v>1000</v>
      </c>
      <c r="V10" s="4">
        <v>1000</v>
      </c>
      <c r="W10" s="4">
        <v>1000</v>
      </c>
      <c r="X10" s="4">
        <v>1000</v>
      </c>
      <c r="Y10" s="4">
        <v>1000</v>
      </c>
      <c r="Z10" s="4">
        <v>1000</v>
      </c>
      <c r="AA10" s="4">
        <v>1000</v>
      </c>
      <c r="AB10" s="4">
        <v>1000</v>
      </c>
      <c r="AC10" s="4">
        <v>1000</v>
      </c>
      <c r="AD10" s="4">
        <v>1000</v>
      </c>
      <c r="AE10" s="4">
        <v>1000</v>
      </c>
      <c r="AF10" s="4">
        <v>1000</v>
      </c>
      <c r="AG10" s="4">
        <v>1000</v>
      </c>
      <c r="AH10" s="4">
        <v>1000</v>
      </c>
      <c r="AI10" s="4">
        <v>1000</v>
      </c>
      <c r="AJ10" s="40">
        <v>-1000</v>
      </c>
      <c r="AK10" s="40">
        <v>-1000</v>
      </c>
      <c r="AL10" s="40">
        <v>-1000</v>
      </c>
      <c r="AM10" s="40">
        <v>-1000</v>
      </c>
      <c r="AN10" s="40">
        <v>-1000</v>
      </c>
      <c r="AO10" s="40">
        <v>-1000</v>
      </c>
      <c r="AP10" s="40">
        <v>-1000</v>
      </c>
      <c r="AQ10" s="40">
        <v>-1000</v>
      </c>
      <c r="AR10" s="40">
        <v>-1000</v>
      </c>
      <c r="AS10" s="40">
        <v>-1000</v>
      </c>
      <c r="AT10" s="40">
        <v>-1000</v>
      </c>
      <c r="AU10" s="40">
        <v>-1000</v>
      </c>
      <c r="AV10" s="40">
        <v>-1000</v>
      </c>
      <c r="AW10" s="40">
        <v>-1000</v>
      </c>
      <c r="AX10" s="40">
        <v>-1000</v>
      </c>
      <c r="AY10" s="40">
        <v>-1000</v>
      </c>
      <c r="AZ10" s="40">
        <v>-1000</v>
      </c>
      <c r="BA10" s="40">
        <v>-1000</v>
      </c>
      <c r="BB10" s="40">
        <v>-1000</v>
      </c>
      <c r="BC10" s="40">
        <v>-1000</v>
      </c>
      <c r="BD10" s="40">
        <v>-1000</v>
      </c>
      <c r="BE10" s="40">
        <v>-1000</v>
      </c>
      <c r="BF10" s="40">
        <v>-1000</v>
      </c>
      <c r="BG10" s="40">
        <v>-1000</v>
      </c>
      <c r="BH10" s="40">
        <v>-1000</v>
      </c>
      <c r="BI10" s="40">
        <v>-1000</v>
      </c>
      <c r="BJ10" s="40">
        <v>-1000</v>
      </c>
      <c r="BK10" s="40">
        <v>-1000</v>
      </c>
      <c r="BL10" s="40">
        <v>-1000</v>
      </c>
      <c r="BM10" s="40">
        <v>-1000</v>
      </c>
      <c r="BN10" s="40">
        <v>-1000</v>
      </c>
      <c r="BO10" s="40">
        <v>-1000</v>
      </c>
      <c r="BP10" s="40">
        <v>-1000</v>
      </c>
      <c r="BQ10" s="40">
        <v>1000</v>
      </c>
      <c r="BR10" s="40">
        <v>1000</v>
      </c>
      <c r="BS10" s="40">
        <v>1000</v>
      </c>
      <c r="BT10" s="40">
        <v>1000</v>
      </c>
      <c r="BU10" s="40">
        <v>1000</v>
      </c>
      <c r="BV10" s="40">
        <v>1000</v>
      </c>
      <c r="BW10" s="40">
        <v>1000</v>
      </c>
      <c r="BX10" s="40">
        <v>1000</v>
      </c>
      <c r="BY10" s="40">
        <v>1000</v>
      </c>
      <c r="BZ10" s="40">
        <v>1000</v>
      </c>
      <c r="CA10" s="40">
        <v>1000</v>
      </c>
      <c r="CB10" s="40">
        <v>1000</v>
      </c>
      <c r="CC10" s="40">
        <v>1000</v>
      </c>
      <c r="CD10" s="40">
        <v>1000</v>
      </c>
      <c r="CE10" s="40">
        <v>1000</v>
      </c>
      <c r="CF10" s="40">
        <v>1000</v>
      </c>
      <c r="CG10" s="40">
        <v>1000</v>
      </c>
      <c r="CH10" s="40">
        <v>1000</v>
      </c>
      <c r="CI10" s="40">
        <v>1000</v>
      </c>
      <c r="CJ10" s="40">
        <v>1000</v>
      </c>
      <c r="CK10" s="40">
        <v>1000</v>
      </c>
      <c r="CL10" s="40">
        <v>1000</v>
      </c>
      <c r="CM10" s="40">
        <v>1000</v>
      </c>
      <c r="CN10" s="40">
        <v>1000</v>
      </c>
      <c r="CO10" s="40">
        <v>1000</v>
      </c>
      <c r="CP10" s="40">
        <v>1000</v>
      </c>
      <c r="CQ10" s="40">
        <v>1000</v>
      </c>
      <c r="CR10" s="40">
        <v>1000</v>
      </c>
      <c r="CS10" s="40">
        <v>1000</v>
      </c>
      <c r="CT10" s="40">
        <v>1000</v>
      </c>
      <c r="CU10" s="40">
        <v>1000</v>
      </c>
      <c r="CV10" s="40">
        <v>1000</v>
      </c>
      <c r="CW10" s="40">
        <v>1000</v>
      </c>
      <c r="CX10" s="40">
        <v>-1000</v>
      </c>
      <c r="CY10" s="40">
        <v>-1000</v>
      </c>
      <c r="CZ10" s="40">
        <v>-1000</v>
      </c>
      <c r="DA10" s="40">
        <v>-1000</v>
      </c>
      <c r="DB10" s="40">
        <v>-1000</v>
      </c>
      <c r="DC10" s="40">
        <v>-1000</v>
      </c>
      <c r="DD10" s="40">
        <v>-1000</v>
      </c>
      <c r="DE10" s="40">
        <v>-1000</v>
      </c>
      <c r="DF10" s="40">
        <v>-1000</v>
      </c>
      <c r="DG10" s="40">
        <v>-1000</v>
      </c>
      <c r="DH10" s="40">
        <v>-1000</v>
      </c>
      <c r="DI10" s="40">
        <v>-1000</v>
      </c>
      <c r="DJ10" s="40">
        <v>-1000</v>
      </c>
      <c r="DK10" s="40">
        <v>-1000</v>
      </c>
      <c r="DL10" s="40">
        <v>-1000</v>
      </c>
      <c r="DM10" s="40">
        <v>-1000</v>
      </c>
      <c r="DN10" s="40">
        <v>-1000</v>
      </c>
      <c r="DO10" s="40">
        <v>-1000</v>
      </c>
      <c r="DP10" s="40">
        <v>-1000</v>
      </c>
      <c r="DQ10" s="40">
        <v>-1000</v>
      </c>
      <c r="DR10" s="40">
        <v>-1000</v>
      </c>
      <c r="DS10" s="40">
        <v>-1000</v>
      </c>
      <c r="DT10" s="40">
        <v>-1000</v>
      </c>
      <c r="DU10" s="40">
        <v>-1000</v>
      </c>
      <c r="DV10" s="40">
        <v>-1000</v>
      </c>
      <c r="DW10" s="40">
        <v>-1000</v>
      </c>
      <c r="DX10" s="40">
        <v>-1000</v>
      </c>
      <c r="DY10" s="40">
        <v>-1000</v>
      </c>
      <c r="DZ10" s="40">
        <v>-1000</v>
      </c>
      <c r="EA10" s="40">
        <v>-1000</v>
      </c>
      <c r="EB10" s="40">
        <v>-1000</v>
      </c>
      <c r="EC10" s="40">
        <v>-1000</v>
      </c>
      <c r="ED10" s="40">
        <v>-1000</v>
      </c>
      <c r="EE10" s="40">
        <v>1000</v>
      </c>
      <c r="EF10" s="40">
        <v>1000</v>
      </c>
      <c r="EG10" s="40">
        <v>1000</v>
      </c>
      <c r="EH10" s="40">
        <v>1000</v>
      </c>
      <c r="EI10" s="40">
        <v>1000</v>
      </c>
      <c r="EJ10" s="40">
        <v>1000</v>
      </c>
      <c r="EK10" s="40">
        <v>1000</v>
      </c>
      <c r="EL10" s="40">
        <v>1000</v>
      </c>
      <c r="EM10" s="40">
        <v>1000</v>
      </c>
      <c r="EN10" s="40">
        <v>1000</v>
      </c>
      <c r="EO10" s="40">
        <v>1000</v>
      </c>
      <c r="EP10" s="40">
        <v>1000</v>
      </c>
      <c r="EQ10" s="40">
        <v>1000</v>
      </c>
      <c r="ER10" s="40">
        <v>1000</v>
      </c>
      <c r="ES10" s="40">
        <v>1000</v>
      </c>
      <c r="ET10" s="40">
        <v>1000</v>
      </c>
      <c r="EU10" s="40">
        <v>1000</v>
      </c>
      <c r="EV10" s="40">
        <v>1000</v>
      </c>
      <c r="EW10" s="40">
        <v>1000</v>
      </c>
      <c r="EX10" s="40">
        <v>1000</v>
      </c>
      <c r="EY10" s="40">
        <v>1000</v>
      </c>
      <c r="EZ10" s="40">
        <v>1000</v>
      </c>
      <c r="FA10" s="40">
        <v>1000</v>
      </c>
      <c r="FB10" s="40">
        <v>1000</v>
      </c>
      <c r="FC10" s="40">
        <v>1000</v>
      </c>
      <c r="FD10" s="40">
        <v>1000</v>
      </c>
      <c r="FE10" s="40">
        <v>1000</v>
      </c>
      <c r="FF10" s="40">
        <v>1000</v>
      </c>
      <c r="FG10" s="40">
        <v>1000</v>
      </c>
      <c r="FH10" s="40">
        <v>1000</v>
      </c>
      <c r="FI10" s="40">
        <v>1000</v>
      </c>
      <c r="FJ10" s="40">
        <v>1000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EDB2A-20D9-4725-8761-79394932252D}">
  <sheetPr codeName="Munka3"/>
  <dimension ref="A1:BZ11"/>
  <sheetViews>
    <sheetView showGridLines="0" topLeftCell="E21" zoomScale="85" zoomScaleNormal="85" workbookViewId="0">
      <selection activeCell="T20" sqref="T20"/>
    </sheetView>
  </sheetViews>
  <sheetFormatPr defaultColWidth="8.85546875" defaultRowHeight="14.25"/>
  <cols>
    <col min="1" max="1" width="8.85546875" style="47"/>
    <col min="2" max="2" width="24.140625" style="47" bestFit="1" customWidth="1"/>
    <col min="3" max="5" width="8.85546875" style="47" customWidth="1"/>
    <col min="6" max="10" width="8.85546875" style="47"/>
    <col min="11" max="12" width="10.42578125" style="47" customWidth="1"/>
    <col min="13" max="16384" width="8.85546875" style="47"/>
  </cols>
  <sheetData>
    <row r="1" spans="1:78" s="57" customFormat="1">
      <c r="F1" s="57" t="s">
        <v>15</v>
      </c>
      <c r="U1" s="57" t="s">
        <v>150</v>
      </c>
      <c r="AJ1" s="57" t="s">
        <v>19</v>
      </c>
      <c r="AY1" s="57" t="s">
        <v>23</v>
      </c>
      <c r="BN1" s="57" t="s">
        <v>21</v>
      </c>
    </row>
    <row r="2" spans="1:78" s="57" customFormat="1">
      <c r="F2" s="57">
        <v>2008</v>
      </c>
      <c r="G2" s="57">
        <v>2009</v>
      </c>
      <c r="H2" s="57">
        <v>2010</v>
      </c>
      <c r="I2" s="57">
        <v>2011</v>
      </c>
      <c r="J2" s="57">
        <v>2012</v>
      </c>
      <c r="K2" s="57">
        <v>2013</v>
      </c>
      <c r="L2" s="57">
        <v>2014</v>
      </c>
      <c r="M2" s="57">
        <v>2015</v>
      </c>
      <c r="N2" s="57">
        <v>2016</v>
      </c>
      <c r="O2" s="57">
        <v>2017</v>
      </c>
      <c r="P2" s="57">
        <v>2018</v>
      </c>
      <c r="Q2" s="57">
        <v>2019</v>
      </c>
      <c r="R2" s="57" t="s">
        <v>187</v>
      </c>
      <c r="U2" s="57">
        <v>2008</v>
      </c>
      <c r="V2" s="57">
        <v>2009</v>
      </c>
      <c r="W2" s="57">
        <v>2010</v>
      </c>
      <c r="X2" s="57">
        <v>2011</v>
      </c>
      <c r="Y2" s="57">
        <v>2012</v>
      </c>
      <c r="Z2" s="57">
        <v>2013</v>
      </c>
      <c r="AA2" s="57">
        <v>2014</v>
      </c>
      <c r="AB2" s="57">
        <v>2015</v>
      </c>
      <c r="AC2" s="57">
        <v>2016</v>
      </c>
      <c r="AD2" s="57">
        <v>2017</v>
      </c>
      <c r="AE2" s="57">
        <v>2018</v>
      </c>
      <c r="AF2" s="57">
        <v>2019</v>
      </c>
      <c r="AG2" s="57" t="s">
        <v>187</v>
      </c>
      <c r="AJ2" s="57">
        <v>2008</v>
      </c>
      <c r="AK2" s="57">
        <v>2009</v>
      </c>
      <c r="AL2" s="57">
        <v>2010</v>
      </c>
      <c r="AM2" s="57">
        <v>2011</v>
      </c>
      <c r="AN2" s="57">
        <v>2012</v>
      </c>
      <c r="AO2" s="57">
        <v>2013</v>
      </c>
      <c r="AP2" s="57">
        <v>2014</v>
      </c>
      <c r="AQ2" s="57">
        <v>2015</v>
      </c>
      <c r="AR2" s="57">
        <v>2016</v>
      </c>
      <c r="AS2" s="57">
        <v>2017</v>
      </c>
      <c r="AT2" s="57">
        <v>2018</v>
      </c>
      <c r="AU2" s="57">
        <v>2019</v>
      </c>
      <c r="AV2" s="57" t="s">
        <v>187</v>
      </c>
      <c r="AY2" s="57">
        <v>2008</v>
      </c>
      <c r="AZ2" s="57">
        <v>2009</v>
      </c>
      <c r="BA2" s="57">
        <v>2010</v>
      </c>
      <c r="BB2" s="57">
        <v>2011</v>
      </c>
      <c r="BC2" s="57">
        <v>2012</v>
      </c>
      <c r="BD2" s="57">
        <v>2013</v>
      </c>
      <c r="BE2" s="57">
        <v>2014</v>
      </c>
      <c r="BF2" s="57">
        <v>2015</v>
      </c>
      <c r="BG2" s="57">
        <v>2016</v>
      </c>
      <c r="BH2" s="57">
        <v>2017</v>
      </c>
      <c r="BI2" s="57">
        <v>2018</v>
      </c>
      <c r="BJ2" s="57">
        <v>2019</v>
      </c>
      <c r="BK2" s="57" t="s">
        <v>187</v>
      </c>
      <c r="BN2" s="57">
        <v>2008</v>
      </c>
      <c r="BO2" s="57">
        <v>2009</v>
      </c>
      <c r="BP2" s="57">
        <v>2010</v>
      </c>
      <c r="BQ2" s="57">
        <v>2011</v>
      </c>
      <c r="BR2" s="57">
        <v>2012</v>
      </c>
      <c r="BS2" s="57">
        <v>2013</v>
      </c>
      <c r="BT2" s="57">
        <v>2014</v>
      </c>
      <c r="BU2" s="57">
        <v>2015</v>
      </c>
      <c r="BV2" s="57">
        <v>2016</v>
      </c>
      <c r="BW2" s="57">
        <v>2017</v>
      </c>
      <c r="BX2" s="57">
        <v>2018</v>
      </c>
      <c r="BY2" s="57">
        <v>2019</v>
      </c>
      <c r="BZ2" s="57" t="s">
        <v>187</v>
      </c>
    </row>
    <row r="3" spans="1:78" s="57" customFormat="1">
      <c r="F3" s="57" t="s">
        <v>51</v>
      </c>
      <c r="U3" s="57" t="s">
        <v>52</v>
      </c>
      <c r="AJ3" s="57" t="s">
        <v>53</v>
      </c>
      <c r="AY3" s="57" t="s">
        <v>54</v>
      </c>
      <c r="BN3" s="57" t="s">
        <v>70</v>
      </c>
    </row>
    <row r="4" spans="1:78" s="57" customFormat="1">
      <c r="F4" s="57">
        <v>2008</v>
      </c>
      <c r="G4" s="57">
        <v>2009</v>
      </c>
      <c r="H4" s="57">
        <v>2010</v>
      </c>
      <c r="I4" s="57">
        <v>2011</v>
      </c>
      <c r="J4" s="57">
        <v>2012</v>
      </c>
      <c r="K4" s="57">
        <v>2013</v>
      </c>
      <c r="L4" s="57">
        <v>2014</v>
      </c>
      <c r="M4" s="57">
        <v>2015</v>
      </c>
      <c r="N4" s="57">
        <v>2016</v>
      </c>
      <c r="O4" s="57">
        <v>2017</v>
      </c>
      <c r="P4" s="57">
        <v>2018</v>
      </c>
      <c r="Q4" s="57">
        <v>2019</v>
      </c>
      <c r="R4" s="57" t="s">
        <v>188</v>
      </c>
      <c r="U4" s="57">
        <v>2008</v>
      </c>
      <c r="V4" s="57">
        <v>2009</v>
      </c>
      <c r="W4" s="57">
        <v>2010</v>
      </c>
      <c r="X4" s="57">
        <v>2011</v>
      </c>
      <c r="Y4" s="57">
        <v>2012</v>
      </c>
      <c r="Z4" s="57">
        <v>2013</v>
      </c>
      <c r="AA4" s="57">
        <v>2014</v>
      </c>
      <c r="AB4" s="57">
        <v>2015</v>
      </c>
      <c r="AC4" s="57">
        <v>2016</v>
      </c>
      <c r="AD4" s="57">
        <v>2017</v>
      </c>
      <c r="AE4" s="57">
        <v>2018</v>
      </c>
      <c r="AF4" s="57">
        <v>2019</v>
      </c>
      <c r="AG4" s="57" t="s">
        <v>188</v>
      </c>
      <c r="AJ4" s="57">
        <v>2008</v>
      </c>
      <c r="AK4" s="57">
        <v>2009</v>
      </c>
      <c r="AL4" s="57">
        <v>2010</v>
      </c>
      <c r="AM4" s="57">
        <v>2011</v>
      </c>
      <c r="AN4" s="57">
        <v>2012</v>
      </c>
      <c r="AO4" s="57">
        <v>2013</v>
      </c>
      <c r="AP4" s="57">
        <v>2014</v>
      </c>
      <c r="AQ4" s="57">
        <v>2015</v>
      </c>
      <c r="AR4" s="57">
        <v>2016</v>
      </c>
      <c r="AS4" s="57">
        <v>2017</v>
      </c>
      <c r="AT4" s="57">
        <v>2018</v>
      </c>
      <c r="AU4" s="57">
        <v>2019</v>
      </c>
      <c r="AV4" s="57" t="s">
        <v>188</v>
      </c>
      <c r="AY4" s="57">
        <v>2008</v>
      </c>
      <c r="AZ4" s="57">
        <v>2009</v>
      </c>
      <c r="BA4" s="57">
        <v>2010</v>
      </c>
      <c r="BB4" s="57">
        <v>2011</v>
      </c>
      <c r="BC4" s="57">
        <v>2012</v>
      </c>
      <c r="BD4" s="57">
        <v>2013</v>
      </c>
      <c r="BE4" s="57">
        <v>2014</v>
      </c>
      <c r="BF4" s="57">
        <v>2015</v>
      </c>
      <c r="BG4" s="57">
        <v>2016</v>
      </c>
      <c r="BH4" s="57">
        <v>2017</v>
      </c>
      <c r="BI4" s="57">
        <v>2018</v>
      </c>
      <c r="BJ4" s="57">
        <v>2019</v>
      </c>
      <c r="BK4" s="57" t="s">
        <v>188</v>
      </c>
      <c r="BN4" s="57">
        <v>2008</v>
      </c>
      <c r="BO4" s="57">
        <v>2009</v>
      </c>
      <c r="BP4" s="57">
        <v>2010</v>
      </c>
      <c r="BQ4" s="57">
        <v>2011</v>
      </c>
      <c r="BR4" s="57">
        <v>2012</v>
      </c>
      <c r="BS4" s="57">
        <v>2013</v>
      </c>
      <c r="BT4" s="57">
        <v>2014</v>
      </c>
      <c r="BU4" s="57">
        <v>2015</v>
      </c>
      <c r="BV4" s="57">
        <v>2016</v>
      </c>
      <c r="BW4" s="57">
        <v>2017</v>
      </c>
      <c r="BX4" s="57">
        <v>2018</v>
      </c>
      <c r="BY4" s="57">
        <v>2019</v>
      </c>
      <c r="BZ4" s="57" t="s">
        <v>188</v>
      </c>
    </row>
    <row r="5" spans="1:78" s="57" customFormat="1">
      <c r="A5" s="57" t="s">
        <v>142</v>
      </c>
      <c r="B5" s="58" t="s">
        <v>171</v>
      </c>
      <c r="F5" s="59">
        <v>1.2660004543196379</v>
      </c>
      <c r="G5" s="59">
        <v>1.3092992163017687</v>
      </c>
      <c r="H5" s="59">
        <v>2.7335430881372016</v>
      </c>
      <c r="I5" s="59">
        <v>3.322672300242937</v>
      </c>
      <c r="J5" s="59">
        <v>3.8375941651315699</v>
      </c>
      <c r="K5" s="59">
        <v>3.7180860604361747</v>
      </c>
      <c r="L5" s="59">
        <v>4.3249159963343864</v>
      </c>
      <c r="M5" s="59">
        <v>4.3536679632622359</v>
      </c>
      <c r="N5" s="59">
        <v>5.2733887393832291</v>
      </c>
      <c r="O5" s="59">
        <v>5.4769447599649101</v>
      </c>
      <c r="P5" s="59">
        <v>5.6605023997785064</v>
      </c>
      <c r="Q5" s="59">
        <v>5.1853105594743916</v>
      </c>
      <c r="R5" s="59">
        <v>3.8531943089312541</v>
      </c>
      <c r="S5" s="59"/>
      <c r="T5" s="59"/>
      <c r="U5" s="59">
        <v>2.2082322365033793</v>
      </c>
      <c r="V5" s="59">
        <v>2.0729852135691642</v>
      </c>
      <c r="W5" s="59">
        <v>1.9606788362373422</v>
      </c>
      <c r="X5" s="59">
        <v>2.0034485639661401</v>
      </c>
      <c r="Y5" s="59">
        <v>1.8984889101035005</v>
      </c>
      <c r="Z5" s="59">
        <v>1.7018900828675552</v>
      </c>
      <c r="AA5" s="59">
        <v>1.281841685042961</v>
      </c>
      <c r="AB5" s="59">
        <v>1.8722848773861234</v>
      </c>
      <c r="AC5" s="59">
        <v>2.2215296419052937</v>
      </c>
      <c r="AD5" s="59">
        <v>2.4366069173671754</v>
      </c>
      <c r="AE5" s="59">
        <v>2.219115682613868</v>
      </c>
      <c r="AF5" s="59">
        <v>1.8152746509877193</v>
      </c>
      <c r="AG5" s="59">
        <v>1.8813255110959748</v>
      </c>
      <c r="AH5" s="59"/>
      <c r="AI5" s="59"/>
      <c r="AJ5" s="59">
        <v>1.5723372719204898</v>
      </c>
      <c r="AK5" s="59">
        <v>1.7248628890580022</v>
      </c>
      <c r="AL5" s="59">
        <v>1.0335627010924409</v>
      </c>
      <c r="AM5" s="59">
        <v>1.456344709447885</v>
      </c>
      <c r="AN5" s="59">
        <v>1.6213119833673053</v>
      </c>
      <c r="AO5" s="59">
        <v>2.0302450780006795</v>
      </c>
      <c r="AP5" s="59">
        <v>2.3064552181681481</v>
      </c>
      <c r="AQ5" s="59">
        <v>2.5279092718899072</v>
      </c>
      <c r="AR5" s="59">
        <v>3.2201038944129659</v>
      </c>
      <c r="AS5" s="59">
        <v>3.8140537868580404</v>
      </c>
      <c r="AT5" s="59">
        <v>4.2738263028252641</v>
      </c>
      <c r="AU5" s="59">
        <v>4.4418770507245151</v>
      </c>
      <c r="AV5" s="59">
        <v>4.4543571152582908</v>
      </c>
      <c r="AW5" s="59"/>
      <c r="AX5" s="59"/>
      <c r="AY5" s="59">
        <v>-0.51232015176276313</v>
      </c>
      <c r="AZ5" s="59">
        <v>-1.4088330556231634</v>
      </c>
      <c r="BA5" s="59">
        <v>-0.95499694230862353</v>
      </c>
      <c r="BB5" s="59">
        <v>-0.37823699766494379</v>
      </c>
      <c r="BC5" s="59">
        <v>0.57287936098467274</v>
      </c>
      <c r="BD5" s="59">
        <v>0.64984344924760507</v>
      </c>
      <c r="BE5" s="59">
        <v>0.23049722105312931</v>
      </c>
      <c r="BF5" s="59">
        <v>0.16034078999493673</v>
      </c>
      <c r="BG5" s="59">
        <v>0.47290919970636125</v>
      </c>
      <c r="BH5" s="59">
        <v>1.0438613405763224</v>
      </c>
      <c r="BI5" s="59">
        <v>1.0366960689566582</v>
      </c>
      <c r="BJ5" s="59">
        <v>1.3064479700677154</v>
      </c>
      <c r="BK5" s="59">
        <v>1.2915499366779795</v>
      </c>
      <c r="BL5" s="59"/>
      <c r="BM5" s="59"/>
      <c r="BN5" s="59">
        <v>2.0001502075595381</v>
      </c>
      <c r="BO5" s="59">
        <v>0.76499441767305765</v>
      </c>
      <c r="BP5" s="59">
        <v>1.1936238906852292</v>
      </c>
      <c r="BQ5" s="59">
        <v>1.2584076119647847</v>
      </c>
      <c r="BR5" s="59">
        <v>1.8703524404077694</v>
      </c>
      <c r="BS5" s="59">
        <v>3.3271457676702605</v>
      </c>
      <c r="BT5" s="59">
        <v>4.0128790786566464</v>
      </c>
      <c r="BU5" s="59">
        <v>4.2566795501801389</v>
      </c>
      <c r="BV5" s="59">
        <v>4.6341847793488951</v>
      </c>
      <c r="BW5" s="59">
        <v>4.3648319981741643</v>
      </c>
      <c r="BX5" s="59">
        <v>4.0882143959173138</v>
      </c>
      <c r="BY5" s="59">
        <v>3.8740795382832793</v>
      </c>
      <c r="BZ5" s="59">
        <v>4.3512855809709254</v>
      </c>
    </row>
    <row r="6" spans="1:78" s="57" customFormat="1">
      <c r="A6" s="57" t="s">
        <v>227</v>
      </c>
      <c r="B6" s="58" t="s">
        <v>205</v>
      </c>
      <c r="F6" s="59">
        <v>2.0918095034064739</v>
      </c>
      <c r="G6" s="59">
        <v>2.4936717556848507</v>
      </c>
      <c r="H6" s="59">
        <v>2.5052036871840624</v>
      </c>
      <c r="I6" s="59">
        <v>2.484991678117225</v>
      </c>
      <c r="J6" s="59">
        <v>2.4741279896961261</v>
      </c>
      <c r="K6" s="59">
        <v>2.5539972733055429</v>
      </c>
      <c r="L6" s="59">
        <v>2.7224352954930291</v>
      </c>
      <c r="M6" s="59">
        <v>2.7927834383655612</v>
      </c>
      <c r="N6" s="59">
        <v>2.7260534122585449</v>
      </c>
      <c r="O6" s="59">
        <v>2.6073069546840797</v>
      </c>
      <c r="P6" s="59">
        <v>2.6594906490373642</v>
      </c>
      <c r="Q6" s="59">
        <v>2.7846949361832181</v>
      </c>
      <c r="R6" s="59">
        <v>1.8426072900435422</v>
      </c>
      <c r="S6" s="59"/>
      <c r="T6" s="59"/>
      <c r="U6" s="59">
        <v>1.3981421819650452</v>
      </c>
      <c r="V6" s="59">
        <v>1.4278902724223919</v>
      </c>
      <c r="W6" s="59">
        <v>1.3945811573327531</v>
      </c>
      <c r="X6" s="59">
        <v>1.4449337713461632</v>
      </c>
      <c r="Y6" s="59">
        <v>1.4276803915079772</v>
      </c>
      <c r="Z6" s="59">
        <v>1.1349279535289289</v>
      </c>
      <c r="AA6" s="59">
        <v>0.80684612070057993</v>
      </c>
      <c r="AB6" s="59">
        <v>0.68429344314102769</v>
      </c>
      <c r="AC6" s="59">
        <v>0.70802874045502584</v>
      </c>
      <c r="AD6" s="59">
        <v>0.6824474495403976</v>
      </c>
      <c r="AE6" s="59">
        <v>0.59265567881078152</v>
      </c>
      <c r="AF6" s="59">
        <v>0.56416173201893516</v>
      </c>
      <c r="AG6" s="59">
        <v>0.25851510441705949</v>
      </c>
      <c r="AH6" s="59"/>
      <c r="AI6" s="59"/>
      <c r="AJ6" s="59">
        <v>0.37460809777746928</v>
      </c>
      <c r="AK6" s="59">
        <v>0.38154388840525844</v>
      </c>
      <c r="AL6" s="59">
        <v>0.2183999169682822</v>
      </c>
      <c r="AM6" s="59">
        <v>0.43399657398866753</v>
      </c>
      <c r="AN6" s="59">
        <v>0.45110423176155989</v>
      </c>
      <c r="AO6" s="59">
        <v>0.48980430255068264</v>
      </c>
      <c r="AP6" s="59">
        <v>0.57040813381847189</v>
      </c>
      <c r="AQ6" s="59">
        <v>0.54072217281591217</v>
      </c>
      <c r="AR6" s="59">
        <v>0.62834037070489424</v>
      </c>
      <c r="AS6" s="59">
        <v>0.73813361065012817</v>
      </c>
      <c r="AT6" s="59">
        <v>0.74685709945274326</v>
      </c>
      <c r="AU6" s="59">
        <v>0.7532823331485734</v>
      </c>
      <c r="AV6" s="59">
        <v>0.52716522225434659</v>
      </c>
      <c r="AW6" s="59"/>
      <c r="AX6" s="59"/>
      <c r="AY6" s="59">
        <v>0.46308183529027946</v>
      </c>
      <c r="AZ6" s="59">
        <v>0.26585288225712844</v>
      </c>
      <c r="BA6" s="59">
        <v>0.31310173093195859</v>
      </c>
      <c r="BB6" s="59">
        <v>0.24949336998366123</v>
      </c>
      <c r="BC6" s="59">
        <v>0.16676701682756656</v>
      </c>
      <c r="BD6" s="59">
        <v>0.28972970649588214</v>
      </c>
      <c r="BE6" s="59">
        <v>0.16821839283911544</v>
      </c>
      <c r="BF6" s="59">
        <v>0.34412468220179582</v>
      </c>
      <c r="BG6" s="59">
        <v>0.56791052602357839</v>
      </c>
      <c r="BH6" s="59">
        <v>0.54724643716070709</v>
      </c>
      <c r="BI6" s="59">
        <v>0.54119579243733584</v>
      </c>
      <c r="BJ6" s="59">
        <v>0.58424208332800598</v>
      </c>
      <c r="BK6" s="59">
        <v>0.19966995794979181</v>
      </c>
      <c r="BL6" s="59"/>
      <c r="BM6" s="59"/>
      <c r="BN6" s="59">
        <v>-8.1385186803583087E-2</v>
      </c>
      <c r="BO6" s="59">
        <v>-0.1320911125202251</v>
      </c>
      <c r="BP6" s="59">
        <v>-0.30225907715552225</v>
      </c>
      <c r="BQ6" s="59">
        <v>-0.29597528298791509</v>
      </c>
      <c r="BR6" s="59">
        <v>-0.21592318300528213</v>
      </c>
      <c r="BS6" s="59">
        <v>-8.0867884444599136E-2</v>
      </c>
      <c r="BT6" s="59">
        <v>-0.26291139567767308</v>
      </c>
      <c r="BU6" s="59">
        <v>-0.22166303472304616</v>
      </c>
      <c r="BV6" s="59">
        <v>-0.28719984852030955</v>
      </c>
      <c r="BW6" s="59">
        <v>-0.60998012592071627</v>
      </c>
      <c r="BX6" s="59">
        <v>-0.80491870858959746</v>
      </c>
      <c r="BY6" s="59">
        <v>-0.96927009362161076</v>
      </c>
      <c r="BZ6" s="59">
        <v>-0.74196348042135374</v>
      </c>
    </row>
    <row r="7" spans="1:78" s="57" customFormat="1">
      <c r="A7" s="57" t="s">
        <v>228</v>
      </c>
      <c r="B7" s="58" t="s">
        <v>206</v>
      </c>
      <c r="F7" s="59">
        <v>0.28949025705996068</v>
      </c>
      <c r="G7" s="59">
        <v>0.52644651246360219</v>
      </c>
      <c r="H7" s="59">
        <v>0.48681598636995593</v>
      </c>
      <c r="I7" s="59">
        <v>0.72695103280596962</v>
      </c>
      <c r="J7" s="59">
        <v>0.80294339358903333</v>
      </c>
      <c r="K7" s="59">
        <v>1.1101821749455785</v>
      </c>
      <c r="L7" s="59">
        <v>1.1897219488096176</v>
      </c>
      <c r="M7" s="59">
        <v>1.1589487724940701</v>
      </c>
      <c r="N7" s="59">
        <v>1.4208776469818516</v>
      </c>
      <c r="O7" s="59">
        <v>1.3837794718226877</v>
      </c>
      <c r="P7" s="59">
        <v>1.4368480503548486</v>
      </c>
      <c r="Q7" s="59">
        <v>1.4076969357254758</v>
      </c>
      <c r="R7" s="59">
        <v>0.80472993636138579</v>
      </c>
      <c r="S7" s="59"/>
      <c r="T7" s="59"/>
      <c r="U7" s="59">
        <v>0.60451536723198696</v>
      </c>
      <c r="V7" s="59">
        <v>0.6638601252525953</v>
      </c>
      <c r="W7" s="59">
        <v>0.4805976270096628</v>
      </c>
      <c r="X7" s="59">
        <v>0.54676933248249382</v>
      </c>
      <c r="Y7" s="59">
        <v>0.48594033144821269</v>
      </c>
      <c r="Z7" s="59">
        <v>0.23204170352108644</v>
      </c>
      <c r="AA7" s="59">
        <v>0.3108762324791523</v>
      </c>
      <c r="AB7" s="59">
        <v>0.49426434032838573</v>
      </c>
      <c r="AC7" s="59">
        <v>0.62264598619335487</v>
      </c>
      <c r="AD7" s="59">
        <v>0.63661833606884999</v>
      </c>
      <c r="AE7" s="59">
        <v>0.64363222343564841</v>
      </c>
      <c r="AF7" s="59">
        <v>0.40538380411554531</v>
      </c>
      <c r="AG7" s="59">
        <v>0.41125510078017236</v>
      </c>
      <c r="AH7" s="59"/>
      <c r="AI7" s="59"/>
      <c r="AJ7" s="59">
        <v>0.93304912023400299</v>
      </c>
      <c r="AK7" s="59">
        <v>0.96740873066079514</v>
      </c>
      <c r="AL7" s="59">
        <v>0.69754371862847497</v>
      </c>
      <c r="AM7" s="59">
        <v>0.90963236263012259</v>
      </c>
      <c r="AN7" s="59">
        <v>0.91825493699505434</v>
      </c>
      <c r="AO7" s="59">
        <v>1.0891959145851025</v>
      </c>
      <c r="AP7" s="59">
        <v>1.1085345519517968</v>
      </c>
      <c r="AQ7" s="59">
        <v>1.1569442098064304</v>
      </c>
      <c r="AR7" s="59">
        <v>1.313655701231085</v>
      </c>
      <c r="AS7" s="59">
        <v>1.4264724935976678</v>
      </c>
      <c r="AT7" s="59">
        <v>1.5933031833510372</v>
      </c>
      <c r="AU7" s="59">
        <v>1.6679085197255537</v>
      </c>
      <c r="AV7" s="59">
        <v>1.6570437943586427</v>
      </c>
      <c r="AW7" s="59"/>
      <c r="AX7" s="59"/>
      <c r="AY7" s="59">
        <v>0.56790205502004243</v>
      </c>
      <c r="AZ7" s="59">
        <v>0.16834228870624512</v>
      </c>
      <c r="BA7" s="59">
        <v>-4.5022122433775458E-2</v>
      </c>
      <c r="BB7" s="59">
        <v>3.6603580419188209E-2</v>
      </c>
      <c r="BC7" s="59">
        <v>0.12816731611116117</v>
      </c>
      <c r="BD7" s="59">
        <v>0.5062546424584986</v>
      </c>
      <c r="BE7" s="59">
        <v>0.40697575321325985</v>
      </c>
      <c r="BF7" s="59">
        <v>0.34587978076311687</v>
      </c>
      <c r="BG7" s="59">
        <v>0.52398783489509748</v>
      </c>
      <c r="BH7" s="59">
        <v>0.48691446938034311</v>
      </c>
      <c r="BI7" s="59">
        <v>0.31350028769181826</v>
      </c>
      <c r="BJ7" s="59">
        <v>0.35028956418353063</v>
      </c>
      <c r="BK7" s="59">
        <v>0.54034791475923827</v>
      </c>
      <c r="BL7" s="59"/>
      <c r="BM7" s="59"/>
      <c r="BN7" s="59">
        <v>8.8759012453572428E-2</v>
      </c>
      <c r="BO7" s="59">
        <v>0.13983768925206408</v>
      </c>
      <c r="BP7" s="59">
        <v>0.63095085035819909</v>
      </c>
      <c r="BQ7" s="59">
        <v>0.68696341663476801</v>
      </c>
      <c r="BR7" s="59">
        <v>0.89480862967701391</v>
      </c>
      <c r="BS7" s="59">
        <v>1.6879168335451966</v>
      </c>
      <c r="BT7" s="59">
        <v>1.917874328883197</v>
      </c>
      <c r="BU7" s="59">
        <v>2.1811018213833027</v>
      </c>
      <c r="BV7" s="59">
        <v>2.2099216845294309</v>
      </c>
      <c r="BW7" s="59">
        <v>2.1260518944364843</v>
      </c>
      <c r="BX7" s="59">
        <v>1.9458396314391664</v>
      </c>
      <c r="BY7" s="59">
        <v>1.9427055270476117</v>
      </c>
      <c r="BZ7" s="59">
        <v>1.8640613623851374</v>
      </c>
    </row>
    <row r="8" spans="1:78" s="57" customFormat="1">
      <c r="A8" s="57" t="s">
        <v>230</v>
      </c>
      <c r="B8" s="58" t="s">
        <v>229</v>
      </c>
      <c r="F8" s="59">
        <v>0.6435271455983631</v>
      </c>
      <c r="G8" s="59">
        <v>0.51957660214235502</v>
      </c>
      <c r="H8" s="59">
        <v>0.58958378539110035</v>
      </c>
      <c r="I8" s="59">
        <v>0.75500122106588752</v>
      </c>
      <c r="J8" s="59">
        <v>1.0508554112813446</v>
      </c>
      <c r="K8" s="59">
        <v>1.0694091737292497</v>
      </c>
      <c r="L8" s="59">
        <v>1.2106521550570022</v>
      </c>
      <c r="M8" s="59">
        <v>1.2066059813790773</v>
      </c>
      <c r="N8" s="59">
        <v>1.1764746394216281</v>
      </c>
      <c r="O8" s="59">
        <v>1.2057917733108319</v>
      </c>
      <c r="P8" s="59">
        <v>1.2587239569910209</v>
      </c>
      <c r="Q8" s="59">
        <v>1.0844672980962549</v>
      </c>
      <c r="R8" s="59">
        <v>0.9206483274840177</v>
      </c>
      <c r="S8" s="59"/>
      <c r="T8" s="59"/>
      <c r="U8" s="59">
        <v>0.38531380353250566</v>
      </c>
      <c r="V8" s="59">
        <v>0.34565335562895433</v>
      </c>
      <c r="W8" s="59">
        <v>0.3842755848304808</v>
      </c>
      <c r="X8" s="59">
        <v>0.50765816109685646</v>
      </c>
      <c r="Y8" s="59">
        <v>0.58958709834571144</v>
      </c>
      <c r="Z8" s="59">
        <v>0.6754866351757407</v>
      </c>
      <c r="AA8" s="59">
        <v>0.80228373000785747</v>
      </c>
      <c r="AB8" s="59">
        <v>0.76583556203332914</v>
      </c>
      <c r="AC8" s="59">
        <v>0.73643330028861065</v>
      </c>
      <c r="AD8" s="59">
        <v>0.73681487147016811</v>
      </c>
      <c r="AE8" s="59">
        <v>0.7838532861851667</v>
      </c>
      <c r="AF8" s="59">
        <v>0.68150380022200341</v>
      </c>
      <c r="AG8" s="59">
        <v>0.57199995002750792</v>
      </c>
      <c r="AH8" s="59"/>
      <c r="AI8" s="59"/>
      <c r="AJ8" s="59">
        <v>0.23480652035650357</v>
      </c>
      <c r="AK8" s="59">
        <v>0.31630092208800153</v>
      </c>
      <c r="AL8" s="59">
        <v>0.34184334829818103</v>
      </c>
      <c r="AM8" s="59">
        <v>0.38171037027276322</v>
      </c>
      <c r="AN8" s="59">
        <v>0.45290720630896858</v>
      </c>
      <c r="AO8" s="59">
        <v>0.59090496690463257</v>
      </c>
      <c r="AP8" s="59">
        <v>0.66016108576126886</v>
      </c>
      <c r="AQ8" s="59">
        <v>0.64020352662677338</v>
      </c>
      <c r="AR8" s="59">
        <v>0.71313540955113897</v>
      </c>
      <c r="AS8" s="59">
        <v>0.72853385421454975</v>
      </c>
      <c r="AT8" s="59">
        <v>0.73990435760081374</v>
      </c>
      <c r="AU8" s="59">
        <v>0.68825644018359755</v>
      </c>
      <c r="AV8" s="59">
        <v>0.67961021193367877</v>
      </c>
      <c r="AW8" s="59"/>
      <c r="AX8" s="59"/>
      <c r="AY8" s="59">
        <v>0.2072238349700794</v>
      </c>
      <c r="AZ8" s="59">
        <v>0.28239067892335828</v>
      </c>
      <c r="BA8" s="59">
        <v>0.21044542570836516</v>
      </c>
      <c r="BB8" s="59">
        <v>0.21274954596133477</v>
      </c>
      <c r="BC8" s="59">
        <v>0.19993013997828085</v>
      </c>
      <c r="BD8" s="59">
        <v>0.13835030027387987</v>
      </c>
      <c r="BE8" s="59">
        <v>0.19168767757660626</v>
      </c>
      <c r="BF8" s="59">
        <v>0.17701422632748132</v>
      </c>
      <c r="BG8" s="59">
        <v>0.20172359549175528</v>
      </c>
      <c r="BH8" s="59">
        <v>0.26226661288052022</v>
      </c>
      <c r="BI8" s="59">
        <v>0.41226516806229785</v>
      </c>
      <c r="BJ8" s="59">
        <v>0.54556960407051802</v>
      </c>
      <c r="BK8" s="59">
        <v>0.44659842873668459</v>
      </c>
      <c r="BL8" s="59"/>
      <c r="BM8" s="59"/>
      <c r="BN8" s="59">
        <v>1.5541703080620495</v>
      </c>
      <c r="BO8" s="59">
        <v>1.0036209256600164</v>
      </c>
      <c r="BP8" s="59">
        <v>0.86429326078050728</v>
      </c>
      <c r="BQ8" s="59">
        <v>1.0572173310730757</v>
      </c>
      <c r="BR8" s="59">
        <v>1.0235770896364422</v>
      </c>
      <c r="BS8" s="59">
        <v>1.5031257074198547</v>
      </c>
      <c r="BT8" s="59">
        <v>1.6219498532641516</v>
      </c>
      <c r="BU8" s="59">
        <v>1.5446479304165392</v>
      </c>
      <c r="BV8" s="59">
        <v>1.4829838206047663</v>
      </c>
      <c r="BW8" s="59">
        <v>1.4960750426463507</v>
      </c>
      <c r="BX8" s="59">
        <v>1.3465028335974829</v>
      </c>
      <c r="BY8" s="59">
        <v>1.2560962883239257</v>
      </c>
      <c r="BZ8" s="59">
        <v>1.1260073101708143</v>
      </c>
    </row>
    <row r="9" spans="1:78" s="57" customFormat="1">
      <c r="A9" s="57" t="s">
        <v>231</v>
      </c>
      <c r="B9" s="58" t="s">
        <v>207</v>
      </c>
      <c r="F9" s="59">
        <v>0.2116464654486222</v>
      </c>
      <c r="G9" s="59">
        <v>0.16223557450946213</v>
      </c>
      <c r="H9" s="59">
        <v>0.30438556308315468</v>
      </c>
      <c r="I9" s="59">
        <v>0.16202416435448797</v>
      </c>
      <c r="J9" s="59">
        <v>0.21057045723442824</v>
      </c>
      <c r="K9" s="59">
        <v>0.16103375240006934</v>
      </c>
      <c r="L9" s="59">
        <v>0.23315495517918916</v>
      </c>
      <c r="M9" s="59">
        <v>0.21166190538313479</v>
      </c>
      <c r="N9" s="59">
        <v>0.23028462318548626</v>
      </c>
      <c r="O9" s="59">
        <v>0.4377961370836343</v>
      </c>
      <c r="P9" s="59">
        <v>0.55808288697993147</v>
      </c>
      <c r="Q9" s="59">
        <v>0.52482844914186888</v>
      </c>
      <c r="R9" s="59">
        <v>0.61497910265185141</v>
      </c>
      <c r="S9" s="59"/>
      <c r="T9" s="59"/>
      <c r="U9" s="59">
        <v>0.19836045862763185</v>
      </c>
      <c r="V9" s="59">
        <v>0.11706536561390202</v>
      </c>
      <c r="W9" s="59">
        <v>-2.1137688625392115E-2</v>
      </c>
      <c r="X9" s="59">
        <v>0.17109623890992465</v>
      </c>
      <c r="Y9" s="59">
        <v>0.29876103668911025</v>
      </c>
      <c r="Z9" s="59">
        <v>0.30932620709988634</v>
      </c>
      <c r="AA9" s="59">
        <v>0.43970040301117785</v>
      </c>
      <c r="AB9" s="59">
        <v>0.50222398317036676</v>
      </c>
      <c r="AC9" s="59">
        <v>0.64992338095417912</v>
      </c>
      <c r="AD9" s="59">
        <v>0.69983268001557453</v>
      </c>
      <c r="AE9" s="59">
        <v>0.69147904532075599</v>
      </c>
      <c r="AF9" s="59">
        <v>0.85059604233959052</v>
      </c>
      <c r="AG9" s="59">
        <v>0.9799235513414144</v>
      </c>
      <c r="AH9" s="59"/>
      <c r="AI9" s="59"/>
      <c r="AJ9" s="59">
        <v>-4.2446109430060497E-2</v>
      </c>
      <c r="AK9" s="59">
        <v>-3.3392565008494468E-2</v>
      </c>
      <c r="AL9" s="59">
        <v>-3.9694019287208115E-2</v>
      </c>
      <c r="AM9" s="59">
        <v>3.5894057188035344E-2</v>
      </c>
      <c r="AN9" s="59">
        <v>7.8377879253764327E-2</v>
      </c>
      <c r="AO9" s="59">
        <v>0.11070866799938417</v>
      </c>
      <c r="AP9" s="59">
        <v>0.22690133191424211</v>
      </c>
      <c r="AQ9" s="59">
        <v>0.29616674943224053</v>
      </c>
      <c r="AR9" s="59">
        <v>0.41015882501849377</v>
      </c>
      <c r="AS9" s="59">
        <v>0.46010413918406756</v>
      </c>
      <c r="AT9" s="59">
        <v>0.54693562926533656</v>
      </c>
      <c r="AU9" s="59">
        <v>0.62484586402826547</v>
      </c>
      <c r="AV9" s="59">
        <v>0.63213855720362877</v>
      </c>
      <c r="AW9" s="59"/>
      <c r="AX9" s="59"/>
      <c r="AY9" s="59">
        <v>-2.7790951628640426E-2</v>
      </c>
      <c r="AZ9" s="59">
        <v>-8.8461610469361407E-2</v>
      </c>
      <c r="BA9" s="59">
        <v>0.10030987538991076</v>
      </c>
      <c r="BB9" s="59">
        <v>0.25243848564957327</v>
      </c>
      <c r="BC9" s="59">
        <v>0.36656124236670529</v>
      </c>
      <c r="BD9" s="59">
        <v>0.18495957619139081</v>
      </c>
      <c r="BE9" s="59">
        <v>0.1489447344234095</v>
      </c>
      <c r="BF9" s="59">
        <v>8.4244730943390578E-2</v>
      </c>
      <c r="BG9" s="59">
        <v>0.37679746827634264</v>
      </c>
      <c r="BH9" s="59">
        <v>0.5853383854455636</v>
      </c>
      <c r="BI9" s="59">
        <v>0.6063314544916234</v>
      </c>
      <c r="BJ9" s="59">
        <v>0.52980231225203789</v>
      </c>
      <c r="BK9" s="59">
        <v>0.50953668017170961</v>
      </c>
      <c r="BL9" s="59"/>
      <c r="BM9" s="59"/>
      <c r="BN9" s="59">
        <v>0.11565982084334736</v>
      </c>
      <c r="BO9" s="59">
        <v>-8.2177602650127857E-2</v>
      </c>
      <c r="BP9" s="59">
        <v>0.28125666307575981</v>
      </c>
      <c r="BQ9" s="59">
        <v>0.35855768821810263</v>
      </c>
      <c r="BR9" s="59">
        <v>0.6342507488206921</v>
      </c>
      <c r="BS9" s="59">
        <v>0.69180002437877675</v>
      </c>
      <c r="BT9" s="59">
        <v>0.86245014063704639</v>
      </c>
      <c r="BU9" s="59">
        <v>0.92717588805704543</v>
      </c>
      <c r="BV9" s="59">
        <v>1.1543269914933803</v>
      </c>
      <c r="BW9" s="59">
        <v>1.1157639789111862</v>
      </c>
      <c r="BX9" s="59">
        <v>1.3241059460802265</v>
      </c>
      <c r="BY9" s="59">
        <v>1.3798919788544062</v>
      </c>
      <c r="BZ9" s="59">
        <v>1.5614256258879575</v>
      </c>
    </row>
    <row r="10" spans="1:78" s="57" customFormat="1">
      <c r="A10" s="57" t="s">
        <v>232</v>
      </c>
      <c r="B10" s="58" t="s">
        <v>208</v>
      </c>
      <c r="F10" s="59">
        <v>-1.9704729171937818</v>
      </c>
      <c r="G10" s="59">
        <v>-2.3926312284985012</v>
      </c>
      <c r="H10" s="59">
        <v>-1.1524459338910717</v>
      </c>
      <c r="I10" s="59">
        <v>-0.80629579610063296</v>
      </c>
      <c r="J10" s="59">
        <v>-0.70090308666936174</v>
      </c>
      <c r="K10" s="59">
        <v>-1.1765363139442657</v>
      </c>
      <c r="L10" s="59">
        <v>-1.0310483582044512</v>
      </c>
      <c r="M10" s="59">
        <v>-1.0163321343596081</v>
      </c>
      <c r="N10" s="59">
        <v>-0.28030158246428183</v>
      </c>
      <c r="O10" s="59">
        <v>-0.1577295769363225</v>
      </c>
      <c r="P10" s="59">
        <v>-0.25264314358465967</v>
      </c>
      <c r="Q10" s="59">
        <v>-0.61637705967242606</v>
      </c>
      <c r="R10" s="59">
        <v>-0.32977034760954282</v>
      </c>
      <c r="S10" s="59"/>
      <c r="T10" s="59"/>
      <c r="U10" s="59">
        <v>-0.37809957485379009</v>
      </c>
      <c r="V10" s="59">
        <v>-0.48148390534867946</v>
      </c>
      <c r="W10" s="59">
        <v>-0.27763784431016214</v>
      </c>
      <c r="X10" s="59">
        <v>-0.66700893986929799</v>
      </c>
      <c r="Y10" s="59">
        <v>-0.90347994788751107</v>
      </c>
      <c r="Z10" s="59">
        <v>-0.64989241645808704</v>
      </c>
      <c r="AA10" s="59">
        <v>-1.0778648011558065</v>
      </c>
      <c r="AB10" s="59">
        <v>-0.57433245128698607</v>
      </c>
      <c r="AC10" s="59">
        <v>-0.49550176598587692</v>
      </c>
      <c r="AD10" s="59">
        <v>-0.31910641972781484</v>
      </c>
      <c r="AE10" s="59">
        <v>-0.49250455113848446</v>
      </c>
      <c r="AF10" s="59">
        <v>-0.68637072770835506</v>
      </c>
      <c r="AG10" s="59">
        <v>-0.34036819547017938</v>
      </c>
      <c r="AH10" s="59"/>
      <c r="AI10" s="59"/>
      <c r="AJ10" s="59">
        <v>7.2319642982574539E-2</v>
      </c>
      <c r="AK10" s="59">
        <v>9.3001912912441531E-2</v>
      </c>
      <c r="AL10" s="59">
        <v>-0.18453026351528923</v>
      </c>
      <c r="AM10" s="59">
        <v>-0.30488865463170378</v>
      </c>
      <c r="AN10" s="59">
        <v>-0.27933227095204183</v>
      </c>
      <c r="AO10" s="59">
        <v>-0.25036877403912206</v>
      </c>
      <c r="AP10" s="59">
        <v>-0.25954988527763145</v>
      </c>
      <c r="AQ10" s="59">
        <v>-0.1061273867914494</v>
      </c>
      <c r="AR10" s="59">
        <v>0.15481358790735378</v>
      </c>
      <c r="AS10" s="59">
        <v>0.46080968921162668</v>
      </c>
      <c r="AT10" s="59">
        <v>0.64682603315533305</v>
      </c>
      <c r="AU10" s="59">
        <v>0.70758389363852503</v>
      </c>
      <c r="AV10" s="59">
        <v>0.95839932950799378</v>
      </c>
      <c r="AW10" s="59"/>
      <c r="AX10" s="59"/>
      <c r="AY10" s="59">
        <v>-1.7227369254145239</v>
      </c>
      <c r="AZ10" s="59">
        <v>-2.0369572950405339</v>
      </c>
      <c r="BA10" s="59">
        <v>-1.5338318519050826</v>
      </c>
      <c r="BB10" s="59">
        <v>-1.1295219796787013</v>
      </c>
      <c r="BC10" s="59">
        <v>-0.28854635429904119</v>
      </c>
      <c r="BD10" s="59">
        <v>-0.46945077617204634</v>
      </c>
      <c r="BE10" s="59">
        <v>-0.6853293369992618</v>
      </c>
      <c r="BF10" s="59">
        <v>-0.79092263024084786</v>
      </c>
      <c r="BG10" s="59">
        <v>-1.1975102249804126</v>
      </c>
      <c r="BH10" s="59">
        <v>-0.83790456429081162</v>
      </c>
      <c r="BI10" s="59">
        <v>-0.83659663372641724</v>
      </c>
      <c r="BJ10" s="59">
        <v>-0.70345559376637734</v>
      </c>
      <c r="BK10" s="59">
        <v>-0.40460304493944488</v>
      </c>
      <c r="BL10" s="59"/>
      <c r="BM10" s="59"/>
      <c r="BN10" s="59">
        <v>0.32294625300415181</v>
      </c>
      <c r="BO10" s="59">
        <v>-0.16419548206866985</v>
      </c>
      <c r="BP10" s="59">
        <v>-0.28061780637371458</v>
      </c>
      <c r="BQ10" s="59">
        <v>-0.54835554097324657</v>
      </c>
      <c r="BR10" s="59">
        <v>-0.46636084472109651</v>
      </c>
      <c r="BS10" s="59">
        <v>-0.47482891322896847</v>
      </c>
      <c r="BT10" s="59">
        <v>-0.12648384845007588</v>
      </c>
      <c r="BU10" s="59">
        <v>-0.17458305495370219</v>
      </c>
      <c r="BV10" s="59">
        <v>7.4152131241627117E-2</v>
      </c>
      <c r="BW10" s="59">
        <v>0.23692120810085981</v>
      </c>
      <c r="BX10" s="59">
        <v>0.27668469339003554</v>
      </c>
      <c r="BY10" s="59">
        <v>0.26465583767894652</v>
      </c>
      <c r="BZ10" s="59">
        <v>0.54175476294837033</v>
      </c>
    </row>
    <row r="11" spans="1:78" s="57" customFormat="1">
      <c r="F11" s="57">
        <v>-1000</v>
      </c>
      <c r="G11" s="57">
        <v>-1000</v>
      </c>
      <c r="H11" s="57">
        <v>-1000</v>
      </c>
      <c r="I11" s="57">
        <v>-1000</v>
      </c>
      <c r="J11" s="57">
        <v>-1000</v>
      </c>
      <c r="K11" s="57">
        <v>-1000</v>
      </c>
      <c r="L11" s="57">
        <v>-1000</v>
      </c>
      <c r="M11" s="57">
        <v>-1000</v>
      </c>
      <c r="N11" s="57">
        <v>-1000</v>
      </c>
      <c r="O11" s="57">
        <v>-1000</v>
      </c>
      <c r="P11" s="57">
        <v>-1000</v>
      </c>
      <c r="Q11" s="57">
        <v>-1000</v>
      </c>
      <c r="R11" s="57">
        <v>-1000</v>
      </c>
      <c r="S11" s="57">
        <v>-1000</v>
      </c>
      <c r="T11" s="57">
        <v>1000</v>
      </c>
      <c r="U11" s="57">
        <v>1000</v>
      </c>
      <c r="V11" s="57">
        <v>1000</v>
      </c>
      <c r="W11" s="57">
        <v>1000</v>
      </c>
      <c r="X11" s="57">
        <v>1000</v>
      </c>
      <c r="Y11" s="57">
        <v>1000</v>
      </c>
      <c r="Z11" s="57">
        <v>1000</v>
      </c>
      <c r="AA11" s="57">
        <v>1000</v>
      </c>
      <c r="AB11" s="57">
        <v>1000</v>
      </c>
      <c r="AC11" s="57">
        <v>1000</v>
      </c>
      <c r="AD11" s="57">
        <v>1000</v>
      </c>
      <c r="AE11" s="57">
        <v>1000</v>
      </c>
      <c r="AF11" s="57">
        <v>1000</v>
      </c>
      <c r="AG11" s="57">
        <v>1000</v>
      </c>
      <c r="AH11" s="57">
        <v>1000</v>
      </c>
      <c r="AI11" s="57">
        <v>-1000</v>
      </c>
      <c r="AJ11" s="57">
        <v>-1000</v>
      </c>
      <c r="AK11" s="57">
        <v>-1000</v>
      </c>
      <c r="AL11" s="57">
        <v>-1000</v>
      </c>
      <c r="AM11" s="57">
        <v>-1000</v>
      </c>
      <c r="AN11" s="57">
        <v>-1000</v>
      </c>
      <c r="AO11" s="57">
        <v>-1000</v>
      </c>
      <c r="AP11" s="57">
        <v>-1000</v>
      </c>
      <c r="AQ11" s="57">
        <v>-1000</v>
      </c>
      <c r="AR11" s="57">
        <v>-1000</v>
      </c>
      <c r="AS11" s="57">
        <v>-1000</v>
      </c>
      <c r="AT11" s="57">
        <v>-1000</v>
      </c>
      <c r="AU11" s="57">
        <v>-1000</v>
      </c>
      <c r="AV11" s="57">
        <v>-1000</v>
      </c>
      <c r="AW11" s="57">
        <v>-1000</v>
      </c>
      <c r="AX11" s="57">
        <v>1000</v>
      </c>
      <c r="AY11" s="57">
        <v>1000</v>
      </c>
      <c r="AZ11" s="57">
        <v>1000</v>
      </c>
      <c r="BA11" s="57">
        <v>1000</v>
      </c>
      <c r="BB11" s="57">
        <v>1000</v>
      </c>
      <c r="BC11" s="57">
        <v>1000</v>
      </c>
      <c r="BD11" s="57">
        <v>1000</v>
      </c>
      <c r="BE11" s="57">
        <v>1000</v>
      </c>
      <c r="BF11" s="57">
        <v>1000</v>
      </c>
      <c r="BG11" s="57">
        <v>1000</v>
      </c>
      <c r="BH11" s="57">
        <v>1000</v>
      </c>
      <c r="BI11" s="57">
        <v>1000</v>
      </c>
      <c r="BJ11" s="57">
        <v>1000</v>
      </c>
      <c r="BK11" s="57">
        <v>1000</v>
      </c>
      <c r="BL11" s="57">
        <v>1000</v>
      </c>
      <c r="BM11" s="57">
        <v>-1000</v>
      </c>
      <c r="BN11" s="57">
        <v>-1000</v>
      </c>
      <c r="BO11" s="57">
        <v>-1000</v>
      </c>
      <c r="BP11" s="57">
        <v>-1000</v>
      </c>
      <c r="BQ11" s="57">
        <v>-1000</v>
      </c>
      <c r="BR11" s="57">
        <v>-1000</v>
      </c>
      <c r="BS11" s="57">
        <v>-1000</v>
      </c>
      <c r="BT11" s="57">
        <v>-1000</v>
      </c>
      <c r="BU11" s="57">
        <v>-1000</v>
      </c>
      <c r="BV11" s="57">
        <v>-1000</v>
      </c>
      <c r="BW11" s="57">
        <v>-1000</v>
      </c>
      <c r="BX11" s="57">
        <v>-1000</v>
      </c>
      <c r="BY11" s="57">
        <v>-1000</v>
      </c>
      <c r="BZ11" s="57">
        <v>-1000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27D32-3596-4FB8-A934-B2A8CDE58B78}">
  <sheetPr codeName="Munka7"/>
  <dimension ref="A3:BZ18"/>
  <sheetViews>
    <sheetView showGridLines="0" topLeftCell="A20" zoomScale="85" zoomScaleNormal="85" workbookViewId="0">
      <pane xSplit="2" topLeftCell="C1" activePane="topRight" state="frozen"/>
      <selection activeCell="T20" sqref="T20"/>
      <selection pane="topRight" activeCell="T20" sqref="T20"/>
    </sheetView>
  </sheetViews>
  <sheetFormatPr defaultColWidth="8.85546875" defaultRowHeight="14.25"/>
  <cols>
    <col min="1" max="1" width="8.85546875" style="60"/>
    <col min="2" max="2" width="27.42578125" style="60" customWidth="1"/>
    <col min="3" max="4" width="10.5703125" style="60" bestFit="1" customWidth="1"/>
    <col min="5" max="14" width="8.85546875" style="60"/>
    <col min="15" max="15" width="10.42578125" style="60" customWidth="1"/>
    <col min="16" max="29" width="8.85546875" style="60"/>
    <col min="30" max="30" width="10.42578125" style="60" customWidth="1"/>
    <col min="31" max="44" width="8.85546875" style="60"/>
    <col min="45" max="45" width="10.42578125" style="60" customWidth="1"/>
    <col min="46" max="59" width="8.85546875" style="60"/>
    <col min="60" max="62" width="10.42578125" style="60" customWidth="1"/>
    <col min="63" max="16384" width="8.85546875" style="60"/>
  </cols>
  <sheetData>
    <row r="3" spans="1:78">
      <c r="C3" s="60" t="s">
        <v>15</v>
      </c>
      <c r="R3" s="60" t="s">
        <v>150</v>
      </c>
      <c r="AG3" s="60" t="s">
        <v>19</v>
      </c>
      <c r="AV3" s="60" t="s">
        <v>23</v>
      </c>
      <c r="BK3" s="60" t="s">
        <v>21</v>
      </c>
    </row>
    <row r="4" spans="1:78">
      <c r="C4" s="60">
        <v>2008</v>
      </c>
      <c r="D4" s="60">
        <v>2009</v>
      </c>
      <c r="E4" s="60">
        <v>2010</v>
      </c>
      <c r="F4" s="60">
        <v>2011</v>
      </c>
      <c r="G4" s="60">
        <v>2012</v>
      </c>
      <c r="H4" s="60">
        <v>2013</v>
      </c>
      <c r="I4" s="60">
        <v>2014</v>
      </c>
      <c r="J4" s="60">
        <v>2015</v>
      </c>
      <c r="K4" s="60">
        <v>2016</v>
      </c>
      <c r="L4" s="60">
        <v>2017</v>
      </c>
      <c r="M4" s="60">
        <v>2018</v>
      </c>
      <c r="N4" s="60">
        <v>2019</v>
      </c>
      <c r="O4" s="60" t="s">
        <v>187</v>
      </c>
      <c r="R4" s="60">
        <v>2008</v>
      </c>
      <c r="S4" s="60">
        <v>2009</v>
      </c>
      <c r="T4" s="60">
        <v>2010</v>
      </c>
      <c r="U4" s="60">
        <v>2011</v>
      </c>
      <c r="V4" s="60">
        <v>2012</v>
      </c>
      <c r="W4" s="60">
        <v>2013</v>
      </c>
      <c r="X4" s="60">
        <v>2014</v>
      </c>
      <c r="Y4" s="60">
        <v>2015</v>
      </c>
      <c r="Z4" s="60">
        <v>2016</v>
      </c>
      <c r="AA4" s="60">
        <v>2017</v>
      </c>
      <c r="AB4" s="60">
        <v>2018</v>
      </c>
      <c r="AC4" s="60">
        <v>2019</v>
      </c>
      <c r="AD4" s="60" t="s">
        <v>187</v>
      </c>
      <c r="AG4" s="60">
        <v>2008</v>
      </c>
      <c r="AH4" s="60">
        <v>2009</v>
      </c>
      <c r="AI4" s="60">
        <v>2010</v>
      </c>
      <c r="AJ4" s="60">
        <v>2011</v>
      </c>
      <c r="AK4" s="60">
        <v>2012</v>
      </c>
      <c r="AL4" s="60">
        <v>2013</v>
      </c>
      <c r="AM4" s="60">
        <v>2014</v>
      </c>
      <c r="AN4" s="60">
        <v>2015</v>
      </c>
      <c r="AO4" s="60">
        <v>2016</v>
      </c>
      <c r="AP4" s="60">
        <v>2017</v>
      </c>
      <c r="AQ4" s="60">
        <v>2018</v>
      </c>
      <c r="AR4" s="60">
        <v>2019</v>
      </c>
      <c r="AS4" s="60" t="s">
        <v>187</v>
      </c>
      <c r="AV4" s="60">
        <v>2008</v>
      </c>
      <c r="AW4" s="60">
        <v>2009</v>
      </c>
      <c r="AX4" s="60">
        <v>2010</v>
      </c>
      <c r="AY4" s="60">
        <v>2011</v>
      </c>
      <c r="AZ4" s="60">
        <v>2012</v>
      </c>
      <c r="BA4" s="60">
        <v>2013</v>
      </c>
      <c r="BB4" s="60">
        <v>2014</v>
      </c>
      <c r="BC4" s="60">
        <v>2015</v>
      </c>
      <c r="BD4" s="60">
        <v>2016</v>
      </c>
      <c r="BE4" s="60">
        <v>2017</v>
      </c>
      <c r="BF4" s="60">
        <v>2018</v>
      </c>
      <c r="BG4" s="60">
        <v>2019</v>
      </c>
      <c r="BH4" s="60" t="s">
        <v>187</v>
      </c>
      <c r="BK4" s="60">
        <v>2008</v>
      </c>
      <c r="BL4" s="60">
        <v>2009</v>
      </c>
      <c r="BM4" s="60">
        <v>2010</v>
      </c>
      <c r="BN4" s="60">
        <v>2011</v>
      </c>
      <c r="BO4" s="60">
        <v>2012</v>
      </c>
      <c r="BP4" s="60">
        <v>2013</v>
      </c>
      <c r="BQ4" s="60">
        <v>2014</v>
      </c>
      <c r="BR4" s="60">
        <v>2015</v>
      </c>
      <c r="BS4" s="60">
        <v>2016</v>
      </c>
      <c r="BT4" s="60">
        <v>2017</v>
      </c>
      <c r="BU4" s="60">
        <v>2018</v>
      </c>
      <c r="BV4" s="60">
        <v>2019</v>
      </c>
      <c r="BW4" s="60" t="s">
        <v>187</v>
      </c>
    </row>
    <row r="5" spans="1:78">
      <c r="C5" s="60" t="s">
        <v>51</v>
      </c>
      <c r="R5" s="60" t="s">
        <v>52</v>
      </c>
      <c r="AG5" s="60" t="s">
        <v>53</v>
      </c>
      <c r="AV5" s="60" t="s">
        <v>54</v>
      </c>
      <c r="BK5" s="60" t="s">
        <v>70</v>
      </c>
    </row>
    <row r="6" spans="1:78">
      <c r="C6" s="60">
        <v>2008</v>
      </c>
      <c r="D6" s="60">
        <v>2009</v>
      </c>
      <c r="E6" s="60">
        <v>2010</v>
      </c>
      <c r="F6" s="60">
        <v>2011</v>
      </c>
      <c r="G6" s="60">
        <v>2012</v>
      </c>
      <c r="H6" s="60">
        <v>2013</v>
      </c>
      <c r="I6" s="60">
        <v>2014</v>
      </c>
      <c r="J6" s="60">
        <v>2015</v>
      </c>
      <c r="K6" s="60">
        <v>2016</v>
      </c>
      <c r="L6" s="60">
        <v>2017</v>
      </c>
      <c r="M6" s="60">
        <v>2018</v>
      </c>
      <c r="N6" s="60">
        <v>2019</v>
      </c>
      <c r="O6" s="60" t="s">
        <v>188</v>
      </c>
      <c r="R6" s="60">
        <v>2008</v>
      </c>
      <c r="S6" s="60">
        <v>2009</v>
      </c>
      <c r="T6" s="60">
        <v>2010</v>
      </c>
      <c r="U6" s="60">
        <v>2011</v>
      </c>
      <c r="V6" s="60">
        <v>2012</v>
      </c>
      <c r="W6" s="60">
        <v>2013</v>
      </c>
      <c r="X6" s="60">
        <v>2014</v>
      </c>
      <c r="Y6" s="60">
        <v>2015</v>
      </c>
      <c r="Z6" s="60">
        <v>2016</v>
      </c>
      <c r="AA6" s="60">
        <v>2017</v>
      </c>
      <c r="AB6" s="60">
        <v>2018</v>
      </c>
      <c r="AC6" s="60">
        <v>2019</v>
      </c>
      <c r="AD6" s="60" t="s">
        <v>188</v>
      </c>
      <c r="AG6" s="60">
        <v>2008</v>
      </c>
      <c r="AH6" s="60">
        <v>2009</v>
      </c>
      <c r="AI6" s="60">
        <v>2010</v>
      </c>
      <c r="AJ6" s="60">
        <v>2011</v>
      </c>
      <c r="AK6" s="60">
        <v>2012</v>
      </c>
      <c r="AL6" s="60">
        <v>2013</v>
      </c>
      <c r="AM6" s="60">
        <v>2014</v>
      </c>
      <c r="AN6" s="60">
        <v>2015</v>
      </c>
      <c r="AO6" s="60">
        <v>2016</v>
      </c>
      <c r="AP6" s="60">
        <v>2017</v>
      </c>
      <c r="AQ6" s="60">
        <v>2018</v>
      </c>
      <c r="AR6" s="60">
        <v>2019</v>
      </c>
      <c r="AS6" s="60" t="s">
        <v>188</v>
      </c>
      <c r="AV6" s="60">
        <v>2008</v>
      </c>
      <c r="AW6" s="60">
        <v>2009</v>
      </c>
      <c r="AX6" s="60">
        <v>2010</v>
      </c>
      <c r="AY6" s="60">
        <v>2011</v>
      </c>
      <c r="AZ6" s="60">
        <v>2012</v>
      </c>
      <c r="BA6" s="60">
        <v>2013</v>
      </c>
      <c r="BB6" s="60">
        <v>2014</v>
      </c>
      <c r="BC6" s="60">
        <v>2015</v>
      </c>
      <c r="BD6" s="60">
        <v>2016</v>
      </c>
      <c r="BE6" s="60">
        <v>2017</v>
      </c>
      <c r="BF6" s="60">
        <v>2018</v>
      </c>
      <c r="BG6" s="60">
        <v>2019</v>
      </c>
      <c r="BH6" s="60" t="s">
        <v>188</v>
      </c>
      <c r="BK6" s="60">
        <v>2008</v>
      </c>
      <c r="BL6" s="60">
        <v>2009</v>
      </c>
      <c r="BM6" s="60">
        <v>2010</v>
      </c>
      <c r="BN6" s="60">
        <v>2011</v>
      </c>
      <c r="BO6" s="60">
        <v>2012</v>
      </c>
      <c r="BP6" s="60">
        <v>2013</v>
      </c>
      <c r="BQ6" s="60">
        <v>2014</v>
      </c>
      <c r="BR6" s="60">
        <v>2015</v>
      </c>
      <c r="BS6" s="60">
        <v>2016</v>
      </c>
      <c r="BT6" s="60">
        <v>2017</v>
      </c>
      <c r="BU6" s="60">
        <v>2018</v>
      </c>
      <c r="BV6" s="60">
        <v>2019</v>
      </c>
      <c r="BW6" s="60" t="s">
        <v>188</v>
      </c>
    </row>
    <row r="7" spans="1:78">
      <c r="A7" s="60" t="s">
        <v>233</v>
      </c>
      <c r="B7" s="61" t="s">
        <v>209</v>
      </c>
      <c r="C7" s="62">
        <v>4.1061445807608568</v>
      </c>
      <c r="D7" s="62">
        <v>4.5788480745755189</v>
      </c>
      <c r="E7" s="62">
        <v>4.3345307841293579</v>
      </c>
      <c r="F7" s="62">
        <v>4.2317534015757152</v>
      </c>
      <c r="G7" s="62">
        <v>3.9450260342563888</v>
      </c>
      <c r="H7" s="62">
        <v>3.9625280436898382</v>
      </c>
      <c r="I7" s="62">
        <v>4.1657710046876124</v>
      </c>
      <c r="J7" s="62">
        <v>4.2566673500195682</v>
      </c>
      <c r="K7" s="62">
        <v>4.4082933455922229</v>
      </c>
      <c r="L7" s="62">
        <v>4.323256560044836</v>
      </c>
      <c r="M7" s="62">
        <v>4.3078932757602493</v>
      </c>
      <c r="N7" s="62">
        <v>4.4653931176824502</v>
      </c>
      <c r="O7" s="62">
        <v>2.8515778590047911</v>
      </c>
      <c r="P7" s="62"/>
      <c r="Q7" s="62"/>
      <c r="R7" s="62">
        <v>3.4427902416766609</v>
      </c>
      <c r="S7" s="62">
        <v>3.464947838130588</v>
      </c>
      <c r="T7" s="62">
        <v>3.4296216227163079</v>
      </c>
      <c r="U7" s="62">
        <v>3.5246067389880258</v>
      </c>
      <c r="V7" s="62">
        <v>3.5698160931135483</v>
      </c>
      <c r="W7" s="62">
        <v>3.3266838549410016</v>
      </c>
      <c r="X7" s="62">
        <v>3.2622360783717328</v>
      </c>
      <c r="Y7" s="62">
        <v>3.2220634224341649</v>
      </c>
      <c r="Z7" s="62">
        <v>3.2142239214861901</v>
      </c>
      <c r="AA7" s="62">
        <v>3.1695126837600855</v>
      </c>
      <c r="AB7" s="62">
        <v>2.9899758774248832</v>
      </c>
      <c r="AC7" s="62">
        <v>2.9131463302027227</v>
      </c>
      <c r="AD7" s="62">
        <v>1.9954293678155866</v>
      </c>
      <c r="AE7" s="62"/>
      <c r="AF7" s="62"/>
      <c r="AG7" s="62">
        <v>2.2013213777247298</v>
      </c>
      <c r="AH7" s="62">
        <v>2.0376388655466151</v>
      </c>
      <c r="AI7" s="62">
        <v>1.969684589887355</v>
      </c>
      <c r="AJ7" s="62">
        <v>1.9899855053366715</v>
      </c>
      <c r="AK7" s="62">
        <v>2.1698798678059061</v>
      </c>
      <c r="AL7" s="62">
        <v>2.14207510451571</v>
      </c>
      <c r="AM7" s="62">
        <v>2.1380278121654133</v>
      </c>
      <c r="AN7" s="62">
        <v>2.153337923588746</v>
      </c>
      <c r="AO7" s="62">
        <v>2.2924400808655694</v>
      </c>
      <c r="AP7" s="62">
        <v>2.3815734278741867</v>
      </c>
      <c r="AQ7" s="62">
        <v>2.3628873089151434</v>
      </c>
      <c r="AR7" s="62">
        <v>2.3010751435988466</v>
      </c>
      <c r="AS7" s="62">
        <v>1.5641900735421221</v>
      </c>
      <c r="AT7" s="62"/>
      <c r="AU7" s="62"/>
      <c r="AV7" s="62">
        <v>2.765048649269128</v>
      </c>
      <c r="AW7" s="62">
        <v>2.6125038224152672</v>
      </c>
      <c r="AX7" s="62">
        <v>2.4699107036796422</v>
      </c>
      <c r="AY7" s="62">
        <v>2.4468301439600584</v>
      </c>
      <c r="AZ7" s="62">
        <v>2.4315093162552306</v>
      </c>
      <c r="BA7" s="62">
        <v>2.6833242219138818</v>
      </c>
      <c r="BB7" s="62">
        <v>2.5666744023526977</v>
      </c>
      <c r="BC7" s="62">
        <v>2.7476067977474559</v>
      </c>
      <c r="BD7" s="62">
        <v>3.0633609495197502</v>
      </c>
      <c r="BE7" s="62">
        <v>3.0613150239612557</v>
      </c>
      <c r="BF7" s="62">
        <v>3.0275234482797146</v>
      </c>
      <c r="BG7" s="62">
        <v>3.0482010372321153</v>
      </c>
      <c r="BH7" s="62">
        <v>1.8032795872829646</v>
      </c>
      <c r="BI7" s="62"/>
      <c r="BJ7" s="62"/>
      <c r="BK7" s="62">
        <v>6.6165983097785042E-2</v>
      </c>
      <c r="BL7" s="62">
        <v>4.6428375645360724E-2</v>
      </c>
      <c r="BM7" s="62">
        <v>4.8313246091466269E-2</v>
      </c>
      <c r="BN7" s="62">
        <v>6.1578048589524113E-2</v>
      </c>
      <c r="BO7" s="62">
        <v>7.50033451964916E-2</v>
      </c>
      <c r="BP7" s="62">
        <v>0.1001205893358622</v>
      </c>
      <c r="BQ7" s="62">
        <v>0.12047115897186389</v>
      </c>
      <c r="BR7" s="62">
        <v>0.15146410278856248</v>
      </c>
      <c r="BS7" s="62">
        <v>0.19629998949061106</v>
      </c>
      <c r="BT7" s="62">
        <v>0.35409721934571126</v>
      </c>
      <c r="BU7" s="62">
        <v>0.49781261531453125</v>
      </c>
      <c r="BV7" s="62">
        <v>0.85601791066048116</v>
      </c>
      <c r="BW7" s="62">
        <v>0.83647965648544242</v>
      </c>
      <c r="BX7" s="62"/>
      <c r="BY7" s="62"/>
      <c r="BZ7" s="62"/>
    </row>
    <row r="8" spans="1:78">
      <c r="A8" s="60" t="s">
        <v>235</v>
      </c>
      <c r="B8" s="61" t="s">
        <v>210</v>
      </c>
      <c r="C8" s="62">
        <v>2.584173793882937</v>
      </c>
      <c r="D8" s="62">
        <v>2.718476359581675</v>
      </c>
      <c r="E8" s="62">
        <v>2.9644943784105249</v>
      </c>
      <c r="F8" s="62">
        <v>3.3838727109918483</v>
      </c>
      <c r="G8" s="62">
        <v>3.6555790188355224</v>
      </c>
      <c r="H8" s="62">
        <v>4.024373629669415</v>
      </c>
      <c r="I8" s="62">
        <v>4.3076627182115423</v>
      </c>
      <c r="J8" s="62">
        <v>4.3282862840422904</v>
      </c>
      <c r="K8" s="62">
        <v>4.5114264216954805</v>
      </c>
      <c r="L8" s="62">
        <v>4.4898934044443335</v>
      </c>
      <c r="M8" s="62">
        <v>4.6363072717927727</v>
      </c>
      <c r="N8" s="62">
        <v>4.5820216619361993</v>
      </c>
      <c r="O8" s="62">
        <v>3.6486624240923851</v>
      </c>
      <c r="P8" s="62"/>
      <c r="Q8" s="62"/>
      <c r="R8" s="62">
        <v>2.3798938830123415</v>
      </c>
      <c r="S8" s="62">
        <v>2.3335608305831101</v>
      </c>
      <c r="T8" s="62">
        <v>2.5739249523452714</v>
      </c>
      <c r="U8" s="62">
        <v>2.6445448392022288</v>
      </c>
      <c r="V8" s="62">
        <v>2.7976015461514132</v>
      </c>
      <c r="W8" s="62">
        <v>2.5609274140429452</v>
      </c>
      <c r="X8" s="62">
        <v>2.6986540947456468</v>
      </c>
      <c r="Y8" s="62">
        <v>2.9395255817024917</v>
      </c>
      <c r="Z8" s="62">
        <v>2.9087058285142331</v>
      </c>
      <c r="AA8" s="62">
        <v>2.9355321706488962</v>
      </c>
      <c r="AB8" s="62">
        <v>3.0166259407543481</v>
      </c>
      <c r="AC8" s="62">
        <v>2.7845969335677792</v>
      </c>
      <c r="AD8" s="62">
        <v>2.6593231781209323</v>
      </c>
      <c r="AE8" s="62"/>
      <c r="AF8" s="62"/>
      <c r="AG8" s="62">
        <v>1.9537236279971584</v>
      </c>
      <c r="AH8" s="62">
        <v>1.9077509147548557</v>
      </c>
      <c r="AI8" s="62">
        <v>1.7315480777936529</v>
      </c>
      <c r="AJ8" s="62">
        <v>1.9411780208196072</v>
      </c>
      <c r="AK8" s="62">
        <v>2.0755585421972027</v>
      </c>
      <c r="AL8" s="62">
        <v>2.1851199802640902</v>
      </c>
      <c r="AM8" s="62">
        <v>2.2833444444390101</v>
      </c>
      <c r="AN8" s="62">
        <v>2.379117141908373</v>
      </c>
      <c r="AO8" s="62">
        <v>2.6727180802646746</v>
      </c>
      <c r="AP8" s="62">
        <v>2.8314791621144435</v>
      </c>
      <c r="AQ8" s="62">
        <v>3.0954169374418012</v>
      </c>
      <c r="AR8" s="62">
        <v>3.195791611359283</v>
      </c>
      <c r="AS8" s="62">
        <v>3.1189390056673445</v>
      </c>
      <c r="AT8" s="62"/>
      <c r="AU8" s="62"/>
      <c r="AV8" s="62">
        <v>3.2725355920529955</v>
      </c>
      <c r="AW8" s="62">
        <v>2.1751883124582654</v>
      </c>
      <c r="AX8" s="62">
        <v>2.0689645058492099</v>
      </c>
      <c r="AY8" s="62">
        <v>2.1265137543913779</v>
      </c>
      <c r="AZ8" s="62">
        <v>2.1781648016940371</v>
      </c>
      <c r="BA8" s="62">
        <v>2.6168354853744931</v>
      </c>
      <c r="BB8" s="62">
        <v>2.6918876253935045</v>
      </c>
      <c r="BC8" s="62">
        <v>2.6341522121763719</v>
      </c>
      <c r="BD8" s="62">
        <v>3.0201785284664688</v>
      </c>
      <c r="BE8" s="62">
        <v>3.1191627342447799</v>
      </c>
      <c r="BF8" s="62">
        <v>3.2174559105306382</v>
      </c>
      <c r="BG8" s="62">
        <v>3.2574372610935676</v>
      </c>
      <c r="BH8" s="62">
        <v>3.161057231045882</v>
      </c>
      <c r="BI8" s="62"/>
      <c r="BJ8" s="62"/>
      <c r="BK8" s="62">
        <v>1.9309864540091763</v>
      </c>
      <c r="BL8" s="62">
        <v>1.7416221171953243</v>
      </c>
      <c r="BM8" s="62">
        <v>1.5557757836575663</v>
      </c>
      <c r="BN8" s="62">
        <v>1.7103832109027057</v>
      </c>
      <c r="BO8" s="62">
        <v>1.8964837525168379</v>
      </c>
      <c r="BP8" s="62">
        <v>2.6834764135337039</v>
      </c>
      <c r="BQ8" s="62">
        <v>3.0106205332076454</v>
      </c>
      <c r="BR8" s="62">
        <v>3.3639082627237706</v>
      </c>
      <c r="BS8" s="62">
        <v>3.3885348220995697</v>
      </c>
      <c r="BT8" s="62">
        <v>3.425785751346313</v>
      </c>
      <c r="BU8" s="62">
        <v>3.3795338415503342</v>
      </c>
      <c r="BV8" s="62">
        <v>3.5679046683605717</v>
      </c>
      <c r="BW8" s="62">
        <v>3.1814466816083478</v>
      </c>
      <c r="BX8" s="62"/>
      <c r="BY8" s="62"/>
      <c r="BZ8" s="62"/>
    </row>
    <row r="9" spans="1:78">
      <c r="B9" s="61" t="s">
        <v>211</v>
      </c>
      <c r="C9" s="63">
        <f t="shared" ref="C9:J9" si="0">C10-SUM(C7:C8)</f>
        <v>6.3526259121020781</v>
      </c>
      <c r="D9" s="63">
        <f t="shared" si="0"/>
        <v>6.9617557376962544</v>
      </c>
      <c r="E9" s="63">
        <f t="shared" si="0"/>
        <v>7.5954746003809355</v>
      </c>
      <c r="F9" s="63">
        <f t="shared" si="0"/>
        <v>8.2645073906361421</v>
      </c>
      <c r="G9" s="63">
        <f t="shared" si="0"/>
        <v>8.5374389081088111</v>
      </c>
      <c r="H9" s="63">
        <f t="shared" si="0"/>
        <v>8.722579911651966</v>
      </c>
      <c r="I9" s="63">
        <f t="shared" si="0"/>
        <v>9.2206043738474257</v>
      </c>
      <c r="J9" s="63">
        <f t="shared" si="0"/>
        <v>9.412609369744505</v>
      </c>
      <c r="K9" s="63">
        <f t="shared" ref="K9:O9" si="1">K10-SUM(K7:K8)</f>
        <v>9.9154102165450233</v>
      </c>
      <c r="L9" s="63">
        <f t="shared" si="1"/>
        <v>9.9653404822694149</v>
      </c>
      <c r="M9" s="63">
        <f t="shared" si="1"/>
        <v>9.7274605645480801</v>
      </c>
      <c r="N9" s="63">
        <f t="shared" si="1"/>
        <v>9.4105941477413673</v>
      </c>
      <c r="O9" s="63">
        <f t="shared" si="1"/>
        <v>8.9742096142364129</v>
      </c>
      <c r="P9" s="63"/>
      <c r="Q9" s="63"/>
      <c r="R9" s="63">
        <f t="shared" ref="R9:AD9" si="2">R10-SUM(R7:R8)</f>
        <v>4.1473799092980297</v>
      </c>
      <c r="S9" s="63">
        <f t="shared" si="2"/>
        <v>4.0601581083625948</v>
      </c>
      <c r="T9" s="63">
        <f t="shared" si="2"/>
        <v>4.4876452108579397</v>
      </c>
      <c r="U9" s="63">
        <f t="shared" si="2"/>
        <v>4.6821399986196042</v>
      </c>
      <c r="V9" s="63">
        <f t="shared" si="2"/>
        <v>5.2351766669906263</v>
      </c>
      <c r="W9" s="63">
        <f t="shared" si="2"/>
        <v>5.4409670599895863</v>
      </c>
      <c r="X9" s="63">
        <f t="shared" si="2"/>
        <v>6.0247636428155023</v>
      </c>
      <c r="Y9" s="63">
        <f t="shared" si="2"/>
        <v>6.2200776389458845</v>
      </c>
      <c r="Z9" s="63">
        <f t="shared" si="2"/>
        <v>6.2902574050518414</v>
      </c>
      <c r="AA9" s="63">
        <f t="shared" si="2"/>
        <v>6.3451462031016668</v>
      </c>
      <c r="AB9" s="63">
        <f t="shared" si="2"/>
        <v>6.2950579306937122</v>
      </c>
      <c r="AC9" s="63">
        <f t="shared" si="2"/>
        <v>6.4113955758289638</v>
      </c>
      <c r="AD9" s="63">
        <f t="shared" si="2"/>
        <v>6.5870222363708102</v>
      </c>
      <c r="AE9" s="63"/>
      <c r="AF9" s="63"/>
      <c r="AG9" s="63">
        <f t="shared" ref="AG9:AS9" si="3">AG10-SUM(AG7:AG8)</f>
        <v>2.8716856571781051</v>
      </c>
      <c r="AH9" s="63">
        <f t="shared" si="3"/>
        <v>3.0477875615999972</v>
      </c>
      <c r="AI9" s="63">
        <f t="shared" si="3"/>
        <v>3.5303662007910099</v>
      </c>
      <c r="AJ9" s="63">
        <f t="shared" si="3"/>
        <v>3.6180787982606399</v>
      </c>
      <c r="AK9" s="63">
        <f t="shared" si="3"/>
        <v>3.7811209504869723</v>
      </c>
      <c r="AL9" s="63">
        <f t="shared" si="3"/>
        <v>4.0413251195521092</v>
      </c>
      <c r="AM9" s="63">
        <f t="shared" si="3"/>
        <v>4.3545344316290375</v>
      </c>
      <c r="AN9" s="63">
        <f t="shared" si="3"/>
        <v>4.7030908003798935</v>
      </c>
      <c r="AO9" s="63">
        <f t="shared" si="3"/>
        <v>5.3441013587579516</v>
      </c>
      <c r="AP9" s="63">
        <f t="shared" si="3"/>
        <v>5.6858138690610343</v>
      </c>
      <c r="AQ9" s="63">
        <f t="shared" si="3"/>
        <v>6.1305901752533023</v>
      </c>
      <c r="AR9" s="63">
        <f t="shared" si="3"/>
        <v>6.2385413463815853</v>
      </c>
      <c r="AS9" s="63">
        <f t="shared" si="3"/>
        <v>6.5123549777990704</v>
      </c>
      <c r="AT9" s="63"/>
      <c r="AU9" s="63"/>
      <c r="AV9" s="63">
        <v>3.741205825225121</v>
      </c>
      <c r="AW9" s="63">
        <v>2.6018946698369314</v>
      </c>
      <c r="AX9" s="63">
        <v>2.5536489183691717</v>
      </c>
      <c r="AY9" s="63">
        <v>2.7590124045466977</v>
      </c>
      <c r="AZ9" s="63">
        <v>3.6123339635232821</v>
      </c>
      <c r="BA9" s="63">
        <v>4.0551413255033353</v>
      </c>
      <c r="BB9" s="63">
        <v>3.7731791965113368</v>
      </c>
      <c r="BC9" s="63">
        <v>3.8000391136250808</v>
      </c>
      <c r="BD9" s="63">
        <v>4.2187991585596816</v>
      </c>
      <c r="BE9" s="63">
        <v>4.8676068201149141</v>
      </c>
      <c r="BF9" s="63">
        <v>5.181916195094157</v>
      </c>
      <c r="BG9" s="63">
        <v>5.4227764922463297</v>
      </c>
      <c r="BH9" s="63">
        <v>5.5179522042094069</v>
      </c>
      <c r="BI9" s="63"/>
      <c r="BJ9" s="63"/>
      <c r="BK9" s="63">
        <f t="shared" ref="BK9:BM9" si="4">BK10-SUM(BK7:BK8)</f>
        <v>5.6086073400396428</v>
      </c>
      <c r="BL9" s="63">
        <f t="shared" si="4"/>
        <v>4.9811797849339889</v>
      </c>
      <c r="BM9" s="63">
        <f t="shared" si="4"/>
        <v>4.6487209415263724</v>
      </c>
      <c r="BN9" s="63">
        <f t="shared" ref="BN9:BW9" si="5">BN10-SUM(BN7:BN8)</f>
        <v>4.8263812181634229</v>
      </c>
      <c r="BO9" s="63">
        <f t="shared" si="5"/>
        <v>5.4813745830587068</v>
      </c>
      <c r="BP9" s="63">
        <f t="shared" si="5"/>
        <v>6.7049014386300776</v>
      </c>
      <c r="BQ9" s="63">
        <f t="shared" si="5"/>
        <v>7.2141336419784885</v>
      </c>
      <c r="BR9" s="63">
        <f t="shared" si="5"/>
        <v>7.2073115679762676</v>
      </c>
      <c r="BS9" s="63">
        <f t="shared" si="5"/>
        <v>7.5175210033834912</v>
      </c>
      <c r="BT9" s="63">
        <f t="shared" si="5"/>
        <v>7.8074997885042032</v>
      </c>
      <c r="BU9" s="63">
        <f t="shared" si="5"/>
        <v>7.7567607753248424</v>
      </c>
      <c r="BV9" s="63">
        <f t="shared" si="5"/>
        <v>7.6948872445521719</v>
      </c>
      <c r="BW9" s="63">
        <f t="shared" si="5"/>
        <v>7.331925632556981</v>
      </c>
      <c r="BX9" s="63"/>
      <c r="BY9" s="63"/>
      <c r="BZ9" s="63"/>
    </row>
    <row r="10" spans="1:78">
      <c r="A10" s="60" t="s">
        <v>236</v>
      </c>
      <c r="B10" s="61" t="s">
        <v>212</v>
      </c>
      <c r="C10" s="62">
        <v>13.042944286745872</v>
      </c>
      <c r="D10" s="62">
        <v>14.259080171853448</v>
      </c>
      <c r="E10" s="62">
        <v>14.894499762920818</v>
      </c>
      <c r="F10" s="62">
        <v>15.880133503203705</v>
      </c>
      <c r="G10" s="62">
        <v>16.138043961200722</v>
      </c>
      <c r="H10" s="62">
        <v>16.709481585011218</v>
      </c>
      <c r="I10" s="62">
        <v>17.694038096746581</v>
      </c>
      <c r="J10" s="62">
        <v>17.997563003806363</v>
      </c>
      <c r="K10" s="62">
        <v>18.835129983832726</v>
      </c>
      <c r="L10" s="62">
        <v>18.778490446758585</v>
      </c>
      <c r="M10" s="62">
        <v>18.671661112101102</v>
      </c>
      <c r="N10" s="62">
        <v>18.458008927360016</v>
      </c>
      <c r="O10" s="62">
        <v>15.474449897333589</v>
      </c>
      <c r="P10" s="62"/>
      <c r="Q10" s="62"/>
      <c r="R10" s="62">
        <v>9.9700640339870326</v>
      </c>
      <c r="S10" s="62">
        <v>9.8586667770762926</v>
      </c>
      <c r="T10" s="62">
        <v>10.491191785919519</v>
      </c>
      <c r="U10" s="62">
        <v>10.851291576809858</v>
      </c>
      <c r="V10" s="62">
        <v>11.602594306255588</v>
      </c>
      <c r="W10" s="62">
        <v>11.328578328973533</v>
      </c>
      <c r="X10" s="62">
        <v>11.985653815932881</v>
      </c>
      <c r="Y10" s="62">
        <v>12.381666643082541</v>
      </c>
      <c r="Z10" s="62">
        <v>12.413187155052265</v>
      </c>
      <c r="AA10" s="62">
        <v>12.450191057510649</v>
      </c>
      <c r="AB10" s="62">
        <v>12.301659748872943</v>
      </c>
      <c r="AC10" s="62">
        <v>12.109138839599465</v>
      </c>
      <c r="AD10" s="62">
        <v>11.24177478230733</v>
      </c>
      <c r="AE10" s="62"/>
      <c r="AF10" s="62"/>
      <c r="AG10" s="62">
        <v>7.0267306628999933</v>
      </c>
      <c r="AH10" s="62">
        <v>6.9931773419014682</v>
      </c>
      <c r="AI10" s="62">
        <v>7.2315988684720178</v>
      </c>
      <c r="AJ10" s="62">
        <v>7.5492423244169187</v>
      </c>
      <c r="AK10" s="62">
        <v>8.0265593604900811</v>
      </c>
      <c r="AL10" s="62">
        <v>8.3685202043319098</v>
      </c>
      <c r="AM10" s="62">
        <v>8.7759066882334604</v>
      </c>
      <c r="AN10" s="62">
        <v>9.2355458658770129</v>
      </c>
      <c r="AO10" s="62">
        <v>10.309259519888196</v>
      </c>
      <c r="AP10" s="62">
        <v>10.898866459049664</v>
      </c>
      <c r="AQ10" s="62">
        <v>11.588894421610247</v>
      </c>
      <c r="AR10" s="62">
        <v>11.735408101339715</v>
      </c>
      <c r="AS10" s="62">
        <v>11.195484057008537</v>
      </c>
      <c r="AT10" s="62"/>
      <c r="AU10" s="62"/>
      <c r="AV10" s="62">
        <v>9.7787900665472449</v>
      </c>
      <c r="AW10" s="62">
        <v>7.389586804710464</v>
      </c>
      <c r="AX10" s="62">
        <v>7.0925241278980238</v>
      </c>
      <c r="AY10" s="62">
        <v>7.332356302898134</v>
      </c>
      <c r="AZ10" s="62">
        <v>8.2220080814725502</v>
      </c>
      <c r="BA10" s="62">
        <v>9.3553010327917097</v>
      </c>
      <c r="BB10" s="62">
        <v>9.031741224257539</v>
      </c>
      <c r="BC10" s="62">
        <v>9.1817981235489086</v>
      </c>
      <c r="BD10" s="62">
        <v>10.302338636545901</v>
      </c>
      <c r="BE10" s="62">
        <v>11.04808457832095</v>
      </c>
      <c r="BF10" s="62">
        <v>11.42689555390451</v>
      </c>
      <c r="BG10" s="62">
        <v>11.728414790572012</v>
      </c>
      <c r="BH10" s="62">
        <v>10.482289022538254</v>
      </c>
      <c r="BI10" s="62"/>
      <c r="BJ10" s="62"/>
      <c r="BK10" s="62">
        <v>7.6057597771466039</v>
      </c>
      <c r="BL10" s="62">
        <v>6.7692302777746738</v>
      </c>
      <c r="BM10" s="62">
        <v>6.2528099712754051</v>
      </c>
      <c r="BN10" s="62">
        <v>6.5983424776556525</v>
      </c>
      <c r="BO10" s="62">
        <v>7.4528616807720365</v>
      </c>
      <c r="BP10" s="62">
        <v>9.4884984414996438</v>
      </c>
      <c r="BQ10" s="62">
        <v>10.345225334157998</v>
      </c>
      <c r="BR10" s="62">
        <v>10.7226839334886</v>
      </c>
      <c r="BS10" s="62">
        <v>11.102355814973672</v>
      </c>
      <c r="BT10" s="62">
        <v>11.587382759196228</v>
      </c>
      <c r="BU10" s="62">
        <v>11.634107232189708</v>
      </c>
      <c r="BV10" s="62">
        <v>12.118809823573224</v>
      </c>
      <c r="BW10" s="62">
        <v>11.349851970650771</v>
      </c>
      <c r="BX10" s="62"/>
      <c r="BY10" s="62"/>
      <c r="BZ10" s="62"/>
    </row>
    <row r="11" spans="1:78">
      <c r="A11" s="60" t="s">
        <v>234</v>
      </c>
      <c r="B11" s="61" t="s">
        <v>213</v>
      </c>
      <c r="C11" s="62">
        <v>-2.0143350773543829</v>
      </c>
      <c r="D11" s="62">
        <v>-2.0851763188906682</v>
      </c>
      <c r="E11" s="62">
        <v>-1.8293270969452953</v>
      </c>
      <c r="F11" s="62">
        <v>-1.7467617234584902</v>
      </c>
      <c r="G11" s="62">
        <v>-1.4708980445602629</v>
      </c>
      <c r="H11" s="62">
        <v>-1.4085307703842953</v>
      </c>
      <c r="I11" s="62">
        <v>-1.4433357091945831</v>
      </c>
      <c r="J11" s="62">
        <v>-1.463883911654007</v>
      </c>
      <c r="K11" s="62">
        <v>-1.6822399333336777</v>
      </c>
      <c r="L11" s="62">
        <v>-1.7159496053607566</v>
      </c>
      <c r="M11" s="62">
        <v>-1.6484026267228848</v>
      </c>
      <c r="N11" s="62">
        <v>-1.6806981814992321</v>
      </c>
      <c r="O11" s="62">
        <v>-1.0089705689612489</v>
      </c>
      <c r="P11" s="62"/>
      <c r="Q11" s="62"/>
      <c r="R11" s="62">
        <v>-2.0446480597116157</v>
      </c>
      <c r="S11" s="62">
        <v>-2.0370575657081962</v>
      </c>
      <c r="T11" s="62">
        <v>-2.0350404653835548</v>
      </c>
      <c r="U11" s="62">
        <v>-2.0796729676418626</v>
      </c>
      <c r="V11" s="62">
        <v>-2.1421357016055711</v>
      </c>
      <c r="W11" s="62">
        <v>-2.1917559014120727</v>
      </c>
      <c r="X11" s="62">
        <v>-2.4553899576711529</v>
      </c>
      <c r="Y11" s="62">
        <v>-2.5377699792931372</v>
      </c>
      <c r="Z11" s="62">
        <v>-2.5061951810311642</v>
      </c>
      <c r="AA11" s="62">
        <v>-2.4870652342196879</v>
      </c>
      <c r="AB11" s="62">
        <v>-2.3973201986141017</v>
      </c>
      <c r="AC11" s="62">
        <v>-2.3489845981837876</v>
      </c>
      <c r="AD11" s="62">
        <v>-1.7369142633985271</v>
      </c>
      <c r="AE11" s="62"/>
      <c r="AF11" s="62"/>
      <c r="AG11" s="62">
        <v>-1.8267132799472605</v>
      </c>
      <c r="AH11" s="62">
        <v>-1.6560949771413567</v>
      </c>
      <c r="AI11" s="62">
        <v>-1.7512846729190727</v>
      </c>
      <c r="AJ11" s="62">
        <v>-1.555988931348004</v>
      </c>
      <c r="AK11" s="62">
        <v>-1.7187756360443462</v>
      </c>
      <c r="AL11" s="62">
        <v>-1.6522708019650274</v>
      </c>
      <c r="AM11" s="62">
        <v>-1.5676196783469414</v>
      </c>
      <c r="AN11" s="62">
        <v>-1.6126157507728338</v>
      </c>
      <c r="AO11" s="62">
        <v>-1.6640997101606751</v>
      </c>
      <c r="AP11" s="62">
        <v>-1.6434398172240585</v>
      </c>
      <c r="AQ11" s="62">
        <v>-1.6160302094624002</v>
      </c>
      <c r="AR11" s="62">
        <v>-1.5477928104502732</v>
      </c>
      <c r="AS11" s="62">
        <v>-1.0370248512877756</v>
      </c>
      <c r="AT11" s="62"/>
      <c r="AU11" s="62"/>
      <c r="AV11" s="62">
        <v>-2.3019668139788485</v>
      </c>
      <c r="AW11" s="62">
        <v>-2.3466509401581388</v>
      </c>
      <c r="AX11" s="62">
        <v>-2.1568089727476836</v>
      </c>
      <c r="AY11" s="62">
        <v>-2.1973367739763972</v>
      </c>
      <c r="AZ11" s="62">
        <v>-2.264742299427664</v>
      </c>
      <c r="BA11" s="62">
        <v>-2.3935945154179996</v>
      </c>
      <c r="BB11" s="62">
        <v>-2.3984560095135823</v>
      </c>
      <c r="BC11" s="62">
        <v>-2.40348211554566</v>
      </c>
      <c r="BD11" s="62">
        <v>-2.4954504234961719</v>
      </c>
      <c r="BE11" s="62">
        <v>-2.5140685868005486</v>
      </c>
      <c r="BF11" s="62">
        <v>-2.4863276558423788</v>
      </c>
      <c r="BG11" s="62">
        <v>-2.4639589539041094</v>
      </c>
      <c r="BH11" s="62">
        <v>-1.6036096293331727</v>
      </c>
      <c r="BI11" s="62"/>
      <c r="BJ11" s="62"/>
      <c r="BK11" s="62">
        <v>-1.0078927244920253</v>
      </c>
      <c r="BL11" s="62">
        <v>-0.83822751935446282</v>
      </c>
      <c r="BM11" s="62">
        <v>-0.98871060350396911</v>
      </c>
      <c r="BN11" s="62">
        <v>-1.0695211534605642</v>
      </c>
      <c r="BO11" s="62">
        <v>-1.0782564826045515</v>
      </c>
      <c r="BP11" s="62">
        <v>-1.0501680394239643</v>
      </c>
      <c r="BQ11" s="62">
        <v>-1.2582756433075926</v>
      </c>
      <c r="BR11" s="62">
        <v>-1.2577347911060048</v>
      </c>
      <c r="BS11" s="62">
        <v>-1.366904274949752</v>
      </c>
      <c r="BT11" s="62">
        <v>-2.055023524148313</v>
      </c>
      <c r="BU11" s="62">
        <v>-2.2114236840728299</v>
      </c>
      <c r="BV11" s="62">
        <v>-2.4004002309300221</v>
      </c>
      <c r="BW11" s="62">
        <v>-1.5784431369067962</v>
      </c>
      <c r="BX11" s="62"/>
      <c r="BY11" s="62"/>
      <c r="BZ11" s="62"/>
    </row>
    <row r="12" spans="1:78">
      <c r="A12" s="60" t="s">
        <v>238</v>
      </c>
      <c r="B12" s="61" t="s">
        <v>214</v>
      </c>
      <c r="C12" s="62">
        <v>-2.2946835368229763</v>
      </c>
      <c r="D12" s="62">
        <v>-2.1920298471180728</v>
      </c>
      <c r="E12" s="62">
        <v>-2.4776783920405689</v>
      </c>
      <c r="F12" s="62">
        <v>-2.6569216781858787</v>
      </c>
      <c r="G12" s="62">
        <v>-2.8526356252464891</v>
      </c>
      <c r="H12" s="62">
        <v>-2.9141914547238366</v>
      </c>
      <c r="I12" s="62">
        <v>-3.1179407694019248</v>
      </c>
      <c r="J12" s="62">
        <v>-3.1693375115482203</v>
      </c>
      <c r="K12" s="62">
        <v>-3.0905487747136289</v>
      </c>
      <c r="L12" s="62">
        <v>-3.1061139326216458</v>
      </c>
      <c r="M12" s="62">
        <v>-3.1994592214379241</v>
      </c>
      <c r="N12" s="62">
        <v>-3.1743247262107235</v>
      </c>
      <c r="O12" s="62">
        <v>-2.8439324877309993</v>
      </c>
      <c r="P12" s="62"/>
      <c r="Q12" s="62"/>
      <c r="R12" s="62">
        <v>-1.7753785157803545</v>
      </c>
      <c r="S12" s="62">
        <v>-1.6697007053305148</v>
      </c>
      <c r="T12" s="62">
        <v>-2.0933273253356086</v>
      </c>
      <c r="U12" s="62">
        <v>-2.097775506719735</v>
      </c>
      <c r="V12" s="62">
        <v>-2.3116612147032005</v>
      </c>
      <c r="W12" s="62">
        <v>-2.3288857105218588</v>
      </c>
      <c r="X12" s="62">
        <v>-2.3877778622664945</v>
      </c>
      <c r="Y12" s="62">
        <v>-2.4452612413741059</v>
      </c>
      <c r="Z12" s="62">
        <v>-2.2860598423208782</v>
      </c>
      <c r="AA12" s="62">
        <v>-2.2989138345800462</v>
      </c>
      <c r="AB12" s="62">
        <v>-2.3729937173186997</v>
      </c>
      <c r="AC12" s="62">
        <v>-2.3792131294522338</v>
      </c>
      <c r="AD12" s="62">
        <v>-2.24806807734076</v>
      </c>
      <c r="AE12" s="62"/>
      <c r="AF12" s="62"/>
      <c r="AG12" s="62">
        <v>-1.0206745077631554</v>
      </c>
      <c r="AH12" s="62">
        <v>-0.94034218409406056</v>
      </c>
      <c r="AI12" s="62">
        <v>-1.034004359165178</v>
      </c>
      <c r="AJ12" s="62">
        <v>-1.0315456581894846</v>
      </c>
      <c r="AK12" s="62">
        <v>-1.1573036052021484</v>
      </c>
      <c r="AL12" s="62">
        <v>-1.0959240656789877</v>
      </c>
      <c r="AM12" s="62">
        <v>-1.1748098924872132</v>
      </c>
      <c r="AN12" s="62">
        <v>-1.2221729321019426</v>
      </c>
      <c r="AO12" s="62">
        <v>-1.3590623790335896</v>
      </c>
      <c r="AP12" s="62">
        <v>-1.4050066685167757</v>
      </c>
      <c r="AQ12" s="62">
        <v>-1.5021137540907641</v>
      </c>
      <c r="AR12" s="62">
        <v>-1.5278830916337294</v>
      </c>
      <c r="AS12" s="62">
        <v>-1.4618952113087018</v>
      </c>
      <c r="AT12" s="62"/>
      <c r="AU12" s="62"/>
      <c r="AV12" s="62">
        <v>-2.7046335370329531</v>
      </c>
      <c r="AW12" s="62">
        <v>-2.0068460237520203</v>
      </c>
      <c r="AX12" s="62">
        <v>-2.1139866282829853</v>
      </c>
      <c r="AY12" s="62">
        <v>-2.0899101739721897</v>
      </c>
      <c r="AZ12" s="62">
        <v>-2.049997485582876</v>
      </c>
      <c r="BA12" s="62">
        <v>-2.1105808429159945</v>
      </c>
      <c r="BB12" s="62">
        <v>-2.2849118721802446</v>
      </c>
      <c r="BC12" s="62">
        <v>-2.288272431413255</v>
      </c>
      <c r="BD12" s="62">
        <v>-2.4961906935713714</v>
      </c>
      <c r="BE12" s="62">
        <v>-2.6322482648644367</v>
      </c>
      <c r="BF12" s="62">
        <v>-2.9039556228388199</v>
      </c>
      <c r="BG12" s="62">
        <v>-2.9071476969100369</v>
      </c>
      <c r="BH12" s="62">
        <v>-2.6207093162866437</v>
      </c>
      <c r="BI12" s="62"/>
      <c r="BJ12" s="62"/>
      <c r="BK12" s="62">
        <v>-1.8422274415556039</v>
      </c>
      <c r="BL12" s="62">
        <v>-1.6017844279432603</v>
      </c>
      <c r="BM12" s="62">
        <v>-0.92482493329936721</v>
      </c>
      <c r="BN12" s="62">
        <v>-1.0234197942679377</v>
      </c>
      <c r="BO12" s="62">
        <v>-1.001675122839824</v>
      </c>
      <c r="BP12" s="62">
        <v>-0.9955595799885073</v>
      </c>
      <c r="BQ12" s="62">
        <v>-1.0927462043244485</v>
      </c>
      <c r="BR12" s="62">
        <v>-1.1828064413404682</v>
      </c>
      <c r="BS12" s="62">
        <v>-1.1786131375701387</v>
      </c>
      <c r="BT12" s="62">
        <v>-1.2997338569098289</v>
      </c>
      <c r="BU12" s="62">
        <v>-1.4336942101111678</v>
      </c>
      <c r="BV12" s="62">
        <v>-1.6251991413129601</v>
      </c>
      <c r="BW12" s="62">
        <v>-1.3173853192232103</v>
      </c>
      <c r="BX12" s="62"/>
      <c r="BY12" s="62"/>
      <c r="BZ12" s="62"/>
    </row>
    <row r="13" spans="1:78">
      <c r="B13" s="61" t="s">
        <v>215</v>
      </c>
      <c r="C13" s="63">
        <f t="shared" ref="C13:J13" si="6">C14-SUM(C11:C12)</f>
        <v>-7.4679252182488742</v>
      </c>
      <c r="D13" s="63">
        <f t="shared" si="6"/>
        <v>-8.6725747895429386</v>
      </c>
      <c r="E13" s="63">
        <f t="shared" si="6"/>
        <v>-7.8539511857977518</v>
      </c>
      <c r="F13" s="63">
        <f t="shared" si="6"/>
        <v>-8.1537778013163997</v>
      </c>
      <c r="G13" s="63">
        <f t="shared" si="6"/>
        <v>-7.9769161262624007</v>
      </c>
      <c r="H13" s="63">
        <f t="shared" si="6"/>
        <v>-8.6686732994669118</v>
      </c>
      <c r="I13" s="63">
        <f t="shared" si="6"/>
        <v>-8.8078456218156873</v>
      </c>
      <c r="J13" s="63">
        <f t="shared" si="6"/>
        <v>-9.0106736173418991</v>
      </c>
      <c r="K13" s="63">
        <f t="shared" ref="K13:O13" si="7">K14-SUM(K11:K12)</f>
        <v>-8.7889525364021903</v>
      </c>
      <c r="L13" s="63">
        <f t="shared" si="7"/>
        <v>-8.4794821488112717</v>
      </c>
      <c r="M13" s="63">
        <f t="shared" si="7"/>
        <v>-8.1632968641617865</v>
      </c>
      <c r="N13" s="63">
        <f t="shared" si="7"/>
        <v>-8.4176754601756691</v>
      </c>
      <c r="O13" s="63">
        <f t="shared" si="7"/>
        <v>-7.7683525317100859</v>
      </c>
      <c r="P13" s="63"/>
      <c r="Q13" s="63"/>
      <c r="R13" s="63">
        <f t="shared" ref="R13:AD13" si="8">R14-SUM(R11:R12)</f>
        <v>-3.9418052219916833</v>
      </c>
      <c r="S13" s="63">
        <f t="shared" si="8"/>
        <v>-4.0789232924684171</v>
      </c>
      <c r="T13" s="63">
        <f t="shared" si="8"/>
        <v>-4.4021451589630125</v>
      </c>
      <c r="U13" s="63">
        <f t="shared" si="8"/>
        <v>-4.670394538482121</v>
      </c>
      <c r="V13" s="63">
        <f t="shared" si="8"/>
        <v>-5.2503084798433157</v>
      </c>
      <c r="W13" s="63">
        <f t="shared" si="8"/>
        <v>-5.1060466341720465</v>
      </c>
      <c r="X13" s="63">
        <f t="shared" si="8"/>
        <v>-5.8606443109522726</v>
      </c>
      <c r="Y13" s="63">
        <f t="shared" si="8"/>
        <v>-5.5263505450291746</v>
      </c>
      <c r="Z13" s="63">
        <f t="shared" si="8"/>
        <v>-5.3994024897949284</v>
      </c>
      <c r="AA13" s="63">
        <f t="shared" si="8"/>
        <v>-5.2276050713437394</v>
      </c>
      <c r="AB13" s="63">
        <f t="shared" si="8"/>
        <v>-5.3122301503262737</v>
      </c>
      <c r="AC13" s="63">
        <f t="shared" si="8"/>
        <v>-5.5656664609757245</v>
      </c>
      <c r="AD13" s="63">
        <f t="shared" si="8"/>
        <v>-5.3754669304720677</v>
      </c>
      <c r="AE13" s="63"/>
      <c r="AF13" s="63"/>
      <c r="AG13" s="63">
        <f t="shared" ref="AG13:AS13" si="9">AG14-SUM(AG11:AG12)</f>
        <v>-2.6070056032690876</v>
      </c>
      <c r="AH13" s="63">
        <f t="shared" si="9"/>
        <v>-2.6718772916080487</v>
      </c>
      <c r="AI13" s="63">
        <f t="shared" si="9"/>
        <v>-3.4127471352953265</v>
      </c>
      <c r="AJ13" s="63">
        <f t="shared" si="9"/>
        <v>-3.5053630254315449</v>
      </c>
      <c r="AK13" s="63">
        <f t="shared" si="9"/>
        <v>-3.5291681358762812</v>
      </c>
      <c r="AL13" s="63">
        <f t="shared" si="9"/>
        <v>-3.5900802586872151</v>
      </c>
      <c r="AM13" s="63">
        <f t="shared" si="9"/>
        <v>-3.7270218992311577</v>
      </c>
      <c r="AN13" s="63">
        <f t="shared" si="9"/>
        <v>-3.8728479111123293</v>
      </c>
      <c r="AO13" s="63">
        <f t="shared" si="9"/>
        <v>-4.0659935362809652</v>
      </c>
      <c r="AP13" s="63">
        <f t="shared" si="9"/>
        <v>-4.0363661864507892</v>
      </c>
      <c r="AQ13" s="63">
        <f t="shared" si="9"/>
        <v>-4.1969241552318186</v>
      </c>
      <c r="AR13" s="63">
        <f t="shared" si="9"/>
        <v>-4.2178551485311973</v>
      </c>
      <c r="AS13" s="63">
        <f t="shared" si="9"/>
        <v>-4.2422068791537688</v>
      </c>
      <c r="AT13" s="63"/>
      <c r="AU13" s="63"/>
      <c r="AV13" s="63">
        <v>-5.2845098672982065</v>
      </c>
      <c r="AW13" s="63">
        <v>-4.4449228964234688</v>
      </c>
      <c r="AX13" s="63">
        <v>-3.7767254691759788</v>
      </c>
      <c r="AY13" s="63">
        <v>-3.4233463526144909</v>
      </c>
      <c r="AZ13" s="63">
        <v>-3.3343889354773379</v>
      </c>
      <c r="BA13" s="63">
        <v>-4.201282225210111</v>
      </c>
      <c r="BB13" s="63">
        <v>-4.1178761215105828</v>
      </c>
      <c r="BC13" s="63">
        <v>-4.3297027865950568</v>
      </c>
      <c r="BD13" s="63">
        <v>-4.8377883197719971</v>
      </c>
      <c r="BE13" s="63">
        <v>-4.8579063860796419</v>
      </c>
      <c r="BF13" s="63">
        <v>-4.9999162062666525</v>
      </c>
      <c r="BG13" s="63">
        <v>-5.0508601696901501</v>
      </c>
      <c r="BH13" s="63">
        <v>-4.9664201402404577</v>
      </c>
      <c r="BI13" s="63"/>
      <c r="BJ13" s="63"/>
      <c r="BK13" s="63">
        <f t="shared" ref="BK13:BW13" si="10">BK14-SUM(BK11:BK12)</f>
        <v>-2.7554894035394364</v>
      </c>
      <c r="BL13" s="63">
        <f t="shared" si="10"/>
        <v>-3.5642239128038931</v>
      </c>
      <c r="BM13" s="63">
        <f t="shared" si="10"/>
        <v>-3.1456505437868394</v>
      </c>
      <c r="BN13" s="63">
        <f t="shared" si="10"/>
        <v>-3.2469939179623659</v>
      </c>
      <c r="BO13" s="63">
        <f t="shared" si="10"/>
        <v>-3.5025776349198914</v>
      </c>
      <c r="BP13" s="63">
        <f t="shared" si="10"/>
        <v>-4.1156250544169115</v>
      </c>
      <c r="BQ13" s="63">
        <f t="shared" si="10"/>
        <v>-3.9813244078693106</v>
      </c>
      <c r="BR13" s="63">
        <f t="shared" si="10"/>
        <v>-4.025463150861988</v>
      </c>
      <c r="BS13" s="63">
        <f t="shared" si="10"/>
        <v>-3.9226536231048863</v>
      </c>
      <c r="BT13" s="63">
        <f t="shared" si="10"/>
        <v>-3.8677933799639215</v>
      </c>
      <c r="BU13" s="63">
        <f t="shared" si="10"/>
        <v>-3.9007749420883959</v>
      </c>
      <c r="BV13" s="63">
        <f t="shared" si="10"/>
        <v>-4.2191309130469632</v>
      </c>
      <c r="BW13" s="63">
        <f t="shared" si="10"/>
        <v>-4.1027379335498395</v>
      </c>
      <c r="BX13" s="63"/>
      <c r="BY13" s="63"/>
      <c r="BZ13" s="63"/>
    </row>
    <row r="14" spans="1:78">
      <c r="A14" s="60" t="s">
        <v>237</v>
      </c>
      <c r="B14" s="61" t="s">
        <v>216</v>
      </c>
      <c r="C14" s="62">
        <v>-11.776943832426234</v>
      </c>
      <c r="D14" s="62">
        <v>-12.949780955551679</v>
      </c>
      <c r="E14" s="62">
        <v>-12.160956674783616</v>
      </c>
      <c r="F14" s="62">
        <v>-12.557461202960768</v>
      </c>
      <c r="G14" s="62">
        <v>-12.300449796069152</v>
      </c>
      <c r="H14" s="62">
        <v>-12.991395524575044</v>
      </c>
      <c r="I14" s="62">
        <v>-13.369122100412195</v>
      </c>
      <c r="J14" s="62">
        <v>-13.643895040544127</v>
      </c>
      <c r="K14" s="62">
        <v>-13.561741244449497</v>
      </c>
      <c r="L14" s="62">
        <v>-13.301545686793675</v>
      </c>
      <c r="M14" s="62">
        <v>-13.011158712322596</v>
      </c>
      <c r="N14" s="62">
        <v>-13.272698367885624</v>
      </c>
      <c r="O14" s="62">
        <v>-11.621255588402335</v>
      </c>
      <c r="P14" s="62"/>
      <c r="Q14" s="62"/>
      <c r="R14" s="62">
        <v>-7.7618317974836533</v>
      </c>
      <c r="S14" s="62">
        <v>-7.7856815635071284</v>
      </c>
      <c r="T14" s="62">
        <v>-8.5305129496821763</v>
      </c>
      <c r="U14" s="62">
        <v>-8.8478430128437182</v>
      </c>
      <c r="V14" s="62">
        <v>-9.7041053961520873</v>
      </c>
      <c r="W14" s="62">
        <v>-9.626688246105978</v>
      </c>
      <c r="X14" s="62">
        <v>-10.70381213088992</v>
      </c>
      <c r="Y14" s="62">
        <v>-10.509381765696418</v>
      </c>
      <c r="Z14" s="62">
        <v>-10.191657513146971</v>
      </c>
      <c r="AA14" s="62">
        <v>-10.013584140143474</v>
      </c>
      <c r="AB14" s="62">
        <v>-10.082544066259075</v>
      </c>
      <c r="AC14" s="62">
        <v>-10.293864188611746</v>
      </c>
      <c r="AD14" s="62">
        <v>-9.3604492712113547</v>
      </c>
      <c r="AE14" s="62"/>
      <c r="AF14" s="62"/>
      <c r="AG14" s="62">
        <v>-5.4543933909795035</v>
      </c>
      <c r="AH14" s="62">
        <v>-5.268314452843466</v>
      </c>
      <c r="AI14" s="62">
        <v>-6.198036167379577</v>
      </c>
      <c r="AJ14" s="62">
        <v>-6.0928976149690337</v>
      </c>
      <c r="AK14" s="62">
        <v>-6.4052473771227758</v>
      </c>
      <c r="AL14" s="62">
        <v>-6.3382751263312302</v>
      </c>
      <c r="AM14" s="62">
        <v>-6.4694514700653123</v>
      </c>
      <c r="AN14" s="62">
        <v>-6.7076365939871057</v>
      </c>
      <c r="AO14" s="62">
        <v>-7.0891556254752297</v>
      </c>
      <c r="AP14" s="62">
        <v>-7.0848126721916236</v>
      </c>
      <c r="AQ14" s="62">
        <v>-7.3150681187849829</v>
      </c>
      <c r="AR14" s="62">
        <v>-7.2935310506151998</v>
      </c>
      <c r="AS14" s="62">
        <v>-6.7411269417502462</v>
      </c>
      <c r="AT14" s="62"/>
      <c r="AU14" s="62"/>
      <c r="AV14" s="62">
        <v>-10.291110218310008</v>
      </c>
      <c r="AW14" s="62">
        <v>-8.7984198603336274</v>
      </c>
      <c r="AX14" s="62">
        <v>-8.0475210702066473</v>
      </c>
      <c r="AY14" s="62">
        <v>-7.7105933005630778</v>
      </c>
      <c r="AZ14" s="62">
        <v>-7.6491287204878775</v>
      </c>
      <c r="BA14" s="62">
        <v>-8.7054575835441046</v>
      </c>
      <c r="BB14" s="62">
        <v>-8.8012440032044097</v>
      </c>
      <c r="BC14" s="62">
        <v>-9.0214573335539718</v>
      </c>
      <c r="BD14" s="62">
        <v>-9.8294294368395398</v>
      </c>
      <c r="BE14" s="62">
        <v>-10.004223237744627</v>
      </c>
      <c r="BF14" s="62">
        <v>-10.390199484947852</v>
      </c>
      <c r="BG14" s="62">
        <v>-10.421966820504297</v>
      </c>
      <c r="BH14" s="62">
        <v>-9.1907390858602742</v>
      </c>
      <c r="BI14" s="62"/>
      <c r="BJ14" s="62"/>
      <c r="BK14" s="62">
        <v>-5.6056095695870658</v>
      </c>
      <c r="BL14" s="62">
        <v>-6.0042358601016161</v>
      </c>
      <c r="BM14" s="62">
        <v>-5.0591860805901758</v>
      </c>
      <c r="BN14" s="62">
        <v>-5.3399348656908678</v>
      </c>
      <c r="BO14" s="62">
        <v>-5.5825092403642671</v>
      </c>
      <c r="BP14" s="62">
        <v>-6.1613526738293833</v>
      </c>
      <c r="BQ14" s="62">
        <v>-6.3323462555013519</v>
      </c>
      <c r="BR14" s="62">
        <v>-6.4660043833084613</v>
      </c>
      <c r="BS14" s="62">
        <v>-6.4681710356247768</v>
      </c>
      <c r="BT14" s="62">
        <v>-7.2225507610220632</v>
      </c>
      <c r="BU14" s="62">
        <v>-7.5458928362723938</v>
      </c>
      <c r="BV14" s="62">
        <v>-8.2447302852899451</v>
      </c>
      <c r="BW14" s="62">
        <v>-6.998566389679846</v>
      </c>
      <c r="BX14" s="62"/>
      <c r="BY14" s="62"/>
      <c r="BZ14" s="62"/>
    </row>
    <row r="15" spans="1:78">
      <c r="A15" s="60" t="s">
        <v>142</v>
      </c>
      <c r="B15" s="61" t="s">
        <v>171</v>
      </c>
      <c r="C15" s="62">
        <f t="shared" ref="C15:T15" si="11">C10+C14</f>
        <v>1.2660004543196379</v>
      </c>
      <c r="D15" s="62">
        <f t="shared" si="11"/>
        <v>1.3092992163017687</v>
      </c>
      <c r="E15" s="62">
        <f t="shared" si="11"/>
        <v>2.7335430881372016</v>
      </c>
      <c r="F15" s="62">
        <f t="shared" si="11"/>
        <v>3.322672300242937</v>
      </c>
      <c r="G15" s="62">
        <f t="shared" si="11"/>
        <v>3.8375941651315699</v>
      </c>
      <c r="H15" s="62">
        <f t="shared" si="11"/>
        <v>3.7180860604361747</v>
      </c>
      <c r="I15" s="62">
        <f t="shared" si="11"/>
        <v>4.3249159963343864</v>
      </c>
      <c r="J15" s="62">
        <f t="shared" si="11"/>
        <v>4.3536679632622359</v>
      </c>
      <c r="K15" s="62">
        <f t="shared" si="11"/>
        <v>5.2733887393832291</v>
      </c>
      <c r="L15" s="62">
        <f t="shared" si="11"/>
        <v>5.4769447599649101</v>
      </c>
      <c r="M15" s="62">
        <f t="shared" si="11"/>
        <v>5.6605023997785064</v>
      </c>
      <c r="N15" s="62">
        <f t="shared" si="11"/>
        <v>5.1853105594743916</v>
      </c>
      <c r="O15" s="62">
        <f t="shared" si="11"/>
        <v>3.8531943089312541</v>
      </c>
      <c r="P15" s="62"/>
      <c r="Q15" s="62"/>
      <c r="R15" s="62">
        <f t="shared" si="11"/>
        <v>2.2082322365033793</v>
      </c>
      <c r="S15" s="62">
        <f t="shared" si="11"/>
        <v>2.0729852135691642</v>
      </c>
      <c r="T15" s="62">
        <f t="shared" si="11"/>
        <v>1.9606788362373422</v>
      </c>
      <c r="U15" s="62">
        <f t="shared" ref="U15:AD15" si="12">U10+U14</f>
        <v>2.0034485639661401</v>
      </c>
      <c r="V15" s="62">
        <f t="shared" si="12"/>
        <v>1.8984889101035005</v>
      </c>
      <c r="W15" s="62">
        <f t="shared" si="12"/>
        <v>1.7018900828675552</v>
      </c>
      <c r="X15" s="62">
        <f t="shared" si="12"/>
        <v>1.281841685042961</v>
      </c>
      <c r="Y15" s="62">
        <f t="shared" si="12"/>
        <v>1.8722848773861234</v>
      </c>
      <c r="Z15" s="62">
        <f t="shared" si="12"/>
        <v>2.2215296419052937</v>
      </c>
      <c r="AA15" s="62">
        <f t="shared" si="12"/>
        <v>2.4366069173671754</v>
      </c>
      <c r="AB15" s="62">
        <f t="shared" si="12"/>
        <v>2.219115682613868</v>
      </c>
      <c r="AC15" s="62">
        <f t="shared" si="12"/>
        <v>1.8152746509877193</v>
      </c>
      <c r="AD15" s="62">
        <f t="shared" si="12"/>
        <v>1.8813255110959748</v>
      </c>
      <c r="AE15" s="62"/>
      <c r="AF15" s="62"/>
      <c r="AG15" s="62">
        <f t="shared" ref="AG15:AS15" si="13">AG10+AG14</f>
        <v>1.5723372719204898</v>
      </c>
      <c r="AH15" s="62">
        <f t="shared" si="13"/>
        <v>1.7248628890580022</v>
      </c>
      <c r="AI15" s="62">
        <f t="shared" si="13"/>
        <v>1.0335627010924409</v>
      </c>
      <c r="AJ15" s="62">
        <f t="shared" si="13"/>
        <v>1.456344709447885</v>
      </c>
      <c r="AK15" s="62">
        <f t="shared" si="13"/>
        <v>1.6213119833673053</v>
      </c>
      <c r="AL15" s="62">
        <f t="shared" si="13"/>
        <v>2.0302450780006795</v>
      </c>
      <c r="AM15" s="62">
        <f t="shared" si="13"/>
        <v>2.3064552181681481</v>
      </c>
      <c r="AN15" s="62">
        <f t="shared" si="13"/>
        <v>2.5279092718899072</v>
      </c>
      <c r="AO15" s="62">
        <f t="shared" si="13"/>
        <v>3.2201038944129659</v>
      </c>
      <c r="AP15" s="62">
        <f t="shared" si="13"/>
        <v>3.8140537868580404</v>
      </c>
      <c r="AQ15" s="62">
        <f t="shared" si="13"/>
        <v>4.2738263028252641</v>
      </c>
      <c r="AR15" s="62">
        <f t="shared" si="13"/>
        <v>4.4418770507245151</v>
      </c>
      <c r="AS15" s="62">
        <f t="shared" si="13"/>
        <v>4.4543571152582908</v>
      </c>
      <c r="AT15" s="62"/>
      <c r="AU15" s="62"/>
      <c r="AV15" s="62">
        <v>-0.51232015176276313</v>
      </c>
      <c r="AW15" s="62">
        <v>-1.4088330556231634</v>
      </c>
      <c r="AX15" s="62">
        <v>-0.95499694230862353</v>
      </c>
      <c r="AY15" s="62">
        <v>-0.37823699766494379</v>
      </c>
      <c r="AZ15" s="62">
        <v>0.57287936098467274</v>
      </c>
      <c r="BA15" s="62">
        <v>0.64984344924760507</v>
      </c>
      <c r="BB15" s="62">
        <v>0.23049722105312931</v>
      </c>
      <c r="BC15" s="62">
        <v>0.16034078999493673</v>
      </c>
      <c r="BD15" s="62">
        <v>0.47290919970636125</v>
      </c>
      <c r="BE15" s="62">
        <v>1.0438613405763224</v>
      </c>
      <c r="BF15" s="62">
        <v>1.0366960689566582</v>
      </c>
      <c r="BG15" s="62">
        <v>1.3064479700677154</v>
      </c>
      <c r="BH15" s="62">
        <v>1.2915499366779795</v>
      </c>
      <c r="BI15" s="62"/>
      <c r="BJ15" s="62"/>
      <c r="BK15" s="62">
        <f t="shared" ref="BK15:BW15" si="14">BK10+BK14</f>
        <v>2.0001502075595381</v>
      </c>
      <c r="BL15" s="62">
        <f t="shared" si="14"/>
        <v>0.76499441767305765</v>
      </c>
      <c r="BM15" s="62">
        <f t="shared" si="14"/>
        <v>1.1936238906852292</v>
      </c>
      <c r="BN15" s="62">
        <f t="shared" si="14"/>
        <v>1.2584076119647847</v>
      </c>
      <c r="BO15" s="62">
        <f t="shared" si="14"/>
        <v>1.8703524404077694</v>
      </c>
      <c r="BP15" s="62">
        <f t="shared" si="14"/>
        <v>3.3271457676702605</v>
      </c>
      <c r="BQ15" s="62">
        <f t="shared" si="14"/>
        <v>4.0128790786566464</v>
      </c>
      <c r="BR15" s="62">
        <f t="shared" si="14"/>
        <v>4.2566795501801389</v>
      </c>
      <c r="BS15" s="62">
        <f t="shared" si="14"/>
        <v>4.6341847793488951</v>
      </c>
      <c r="BT15" s="62">
        <f t="shared" si="14"/>
        <v>4.3648319981741643</v>
      </c>
      <c r="BU15" s="62">
        <f t="shared" si="14"/>
        <v>4.0882143959173138</v>
      </c>
      <c r="BV15" s="62">
        <f t="shared" si="14"/>
        <v>3.8740795382832793</v>
      </c>
      <c r="BW15" s="62">
        <f t="shared" si="14"/>
        <v>4.3512855809709254</v>
      </c>
      <c r="BX15" s="62"/>
      <c r="BY15" s="62"/>
      <c r="BZ15" s="62"/>
    </row>
    <row r="16" spans="1:78" s="64" customFormat="1">
      <c r="B16" s="65" t="s">
        <v>203</v>
      </c>
      <c r="C16" s="63">
        <f t="shared" ref="C16:T17" si="15">C7+C11</f>
        <v>2.0918095034064739</v>
      </c>
      <c r="D16" s="63">
        <f t="shared" si="15"/>
        <v>2.4936717556848507</v>
      </c>
      <c r="E16" s="63">
        <f t="shared" si="15"/>
        <v>2.5052036871840624</v>
      </c>
      <c r="F16" s="63">
        <f t="shared" si="15"/>
        <v>2.484991678117225</v>
      </c>
      <c r="G16" s="63">
        <f t="shared" si="15"/>
        <v>2.4741279896961261</v>
      </c>
      <c r="H16" s="63">
        <f t="shared" si="15"/>
        <v>2.5539972733055429</v>
      </c>
      <c r="I16" s="63">
        <f t="shared" si="15"/>
        <v>2.7224352954930291</v>
      </c>
      <c r="J16" s="63">
        <f t="shared" si="15"/>
        <v>2.7927834383655612</v>
      </c>
      <c r="K16" s="63">
        <f t="shared" si="15"/>
        <v>2.7260534122585449</v>
      </c>
      <c r="L16" s="63">
        <f t="shared" si="15"/>
        <v>2.6073069546840797</v>
      </c>
      <c r="M16" s="63">
        <f t="shared" si="15"/>
        <v>2.6594906490373642</v>
      </c>
      <c r="N16" s="63">
        <f t="shared" si="15"/>
        <v>2.7846949361832181</v>
      </c>
      <c r="O16" s="63">
        <f t="shared" si="15"/>
        <v>1.8426072900435422</v>
      </c>
      <c r="P16" s="63"/>
      <c r="Q16" s="63"/>
      <c r="R16" s="63">
        <f t="shared" si="15"/>
        <v>1.3981421819650452</v>
      </c>
      <c r="S16" s="63">
        <f t="shared" si="15"/>
        <v>1.4278902724223919</v>
      </c>
      <c r="T16" s="63">
        <f t="shared" si="15"/>
        <v>1.3945811573327531</v>
      </c>
      <c r="U16" s="63">
        <f t="shared" ref="U16:AD17" si="16">U7+U11</f>
        <v>1.4449337713461632</v>
      </c>
      <c r="V16" s="63">
        <f t="shared" si="16"/>
        <v>1.4276803915079772</v>
      </c>
      <c r="W16" s="63">
        <f t="shared" si="16"/>
        <v>1.1349279535289289</v>
      </c>
      <c r="X16" s="63">
        <f t="shared" si="16"/>
        <v>0.80684612070057993</v>
      </c>
      <c r="Y16" s="63">
        <f t="shared" si="16"/>
        <v>0.68429344314102769</v>
      </c>
      <c r="Z16" s="63">
        <f t="shared" si="16"/>
        <v>0.70802874045502584</v>
      </c>
      <c r="AA16" s="63">
        <f t="shared" si="16"/>
        <v>0.6824474495403976</v>
      </c>
      <c r="AB16" s="63">
        <f t="shared" si="16"/>
        <v>0.59265567881078152</v>
      </c>
      <c r="AC16" s="63">
        <f t="shared" si="16"/>
        <v>0.56416173201893516</v>
      </c>
      <c r="AD16" s="63">
        <f t="shared" si="16"/>
        <v>0.25851510441705949</v>
      </c>
      <c r="AE16" s="63"/>
      <c r="AF16" s="63"/>
      <c r="AG16" s="63">
        <f t="shared" ref="AG16:AS17" si="17">AG7+AG11</f>
        <v>0.37460809777746928</v>
      </c>
      <c r="AH16" s="63">
        <f t="shared" si="17"/>
        <v>0.38154388840525844</v>
      </c>
      <c r="AI16" s="63">
        <f t="shared" si="17"/>
        <v>0.2183999169682822</v>
      </c>
      <c r="AJ16" s="63">
        <f t="shared" si="17"/>
        <v>0.43399657398866753</v>
      </c>
      <c r="AK16" s="63">
        <f t="shared" si="17"/>
        <v>0.45110423176155989</v>
      </c>
      <c r="AL16" s="63">
        <f t="shared" si="17"/>
        <v>0.48980430255068264</v>
      </c>
      <c r="AM16" s="63">
        <f t="shared" si="17"/>
        <v>0.57040813381847189</v>
      </c>
      <c r="AN16" s="63">
        <f t="shared" si="17"/>
        <v>0.54072217281591217</v>
      </c>
      <c r="AO16" s="63">
        <f t="shared" si="17"/>
        <v>0.62834037070489424</v>
      </c>
      <c r="AP16" s="63">
        <f t="shared" si="17"/>
        <v>0.73813361065012817</v>
      </c>
      <c r="AQ16" s="63">
        <f t="shared" si="17"/>
        <v>0.74685709945274326</v>
      </c>
      <c r="AR16" s="63">
        <f t="shared" si="17"/>
        <v>0.7532823331485734</v>
      </c>
      <c r="AS16" s="63">
        <f t="shared" si="17"/>
        <v>0.52716522225434659</v>
      </c>
      <c r="AT16" s="63"/>
      <c r="AU16" s="63"/>
      <c r="AV16" s="63">
        <v>0.46308183529027946</v>
      </c>
      <c r="AW16" s="63">
        <v>0.26585288225712844</v>
      </c>
      <c r="AX16" s="63">
        <v>0.31310173093195859</v>
      </c>
      <c r="AY16" s="63">
        <v>0.24949336998366123</v>
      </c>
      <c r="AZ16" s="63">
        <v>0.16676701682756656</v>
      </c>
      <c r="BA16" s="63">
        <v>0.28972970649588214</v>
      </c>
      <c r="BB16" s="63">
        <v>0.16821839283911544</v>
      </c>
      <c r="BC16" s="63">
        <v>0.34412468220179582</v>
      </c>
      <c r="BD16" s="63">
        <v>0.56791052602357839</v>
      </c>
      <c r="BE16" s="63">
        <v>0.54724643716070709</v>
      </c>
      <c r="BF16" s="63">
        <v>0.54119579243733584</v>
      </c>
      <c r="BG16" s="63">
        <v>0.58424208332800598</v>
      </c>
      <c r="BH16" s="63">
        <v>0.19966995794979181</v>
      </c>
      <c r="BI16" s="63"/>
      <c r="BJ16" s="63"/>
      <c r="BK16" s="63">
        <f t="shared" ref="BK16:BM16" si="18">BK7+BK11</f>
        <v>-0.94172674139424029</v>
      </c>
      <c r="BL16" s="63">
        <f t="shared" si="18"/>
        <v>-0.79179914370910209</v>
      </c>
      <c r="BM16" s="63">
        <f t="shared" si="18"/>
        <v>-0.94039735741250285</v>
      </c>
      <c r="BN16" s="63">
        <f t="shared" ref="BN16:BW17" si="19">BN7+BN11</f>
        <v>-1.0079431048710401</v>
      </c>
      <c r="BO16" s="63">
        <f t="shared" si="19"/>
        <v>-1.00325313740806</v>
      </c>
      <c r="BP16" s="63">
        <f t="shared" si="19"/>
        <v>-0.9500474500881021</v>
      </c>
      <c r="BQ16" s="63">
        <f t="shared" si="19"/>
        <v>-1.1378044843357287</v>
      </c>
      <c r="BR16" s="63">
        <f t="shared" si="19"/>
        <v>-1.1062706883174425</v>
      </c>
      <c r="BS16" s="63">
        <f t="shared" si="19"/>
        <v>-1.170604285459141</v>
      </c>
      <c r="BT16" s="63">
        <f t="shared" si="19"/>
        <v>-1.7009263048026018</v>
      </c>
      <c r="BU16" s="63">
        <f t="shared" si="19"/>
        <v>-1.7136110687582986</v>
      </c>
      <c r="BV16" s="63">
        <f t="shared" si="19"/>
        <v>-1.5443823202695408</v>
      </c>
      <c r="BW16" s="63">
        <f t="shared" si="19"/>
        <v>-0.74196348042135374</v>
      </c>
      <c r="BX16" s="63"/>
      <c r="BY16" s="63"/>
      <c r="BZ16" s="63"/>
    </row>
    <row r="17" spans="2:78" s="64" customFormat="1">
      <c r="B17" s="65" t="s">
        <v>204</v>
      </c>
      <c r="C17" s="63">
        <f t="shared" si="15"/>
        <v>0.28949025705996068</v>
      </c>
      <c r="D17" s="63">
        <f t="shared" si="15"/>
        <v>0.52644651246360219</v>
      </c>
      <c r="E17" s="63">
        <f t="shared" si="15"/>
        <v>0.48681598636995593</v>
      </c>
      <c r="F17" s="63">
        <f t="shared" si="15"/>
        <v>0.72695103280596962</v>
      </c>
      <c r="G17" s="63">
        <f t="shared" si="15"/>
        <v>0.80294339358903333</v>
      </c>
      <c r="H17" s="63">
        <f t="shared" si="15"/>
        <v>1.1101821749455785</v>
      </c>
      <c r="I17" s="63">
        <f t="shared" si="15"/>
        <v>1.1897219488096176</v>
      </c>
      <c r="J17" s="63">
        <f t="shared" si="15"/>
        <v>1.1589487724940701</v>
      </c>
      <c r="K17" s="63">
        <f t="shared" si="15"/>
        <v>1.4208776469818516</v>
      </c>
      <c r="L17" s="63">
        <f t="shared" si="15"/>
        <v>1.3837794718226877</v>
      </c>
      <c r="M17" s="63">
        <f t="shared" si="15"/>
        <v>1.4368480503548486</v>
      </c>
      <c r="N17" s="63">
        <f t="shared" si="15"/>
        <v>1.4076969357254758</v>
      </c>
      <c r="O17" s="63">
        <f t="shared" si="15"/>
        <v>0.80472993636138579</v>
      </c>
      <c r="P17" s="63"/>
      <c r="Q17" s="63"/>
      <c r="R17" s="63">
        <f t="shared" si="15"/>
        <v>0.60451536723198696</v>
      </c>
      <c r="S17" s="63">
        <f t="shared" si="15"/>
        <v>0.6638601252525953</v>
      </c>
      <c r="T17" s="63">
        <f t="shared" si="15"/>
        <v>0.4805976270096628</v>
      </c>
      <c r="U17" s="63">
        <f t="shared" si="16"/>
        <v>0.54676933248249382</v>
      </c>
      <c r="V17" s="63">
        <f t="shared" si="16"/>
        <v>0.48594033144821269</v>
      </c>
      <c r="W17" s="63">
        <f t="shared" si="16"/>
        <v>0.23204170352108644</v>
      </c>
      <c r="X17" s="63">
        <f t="shared" si="16"/>
        <v>0.3108762324791523</v>
      </c>
      <c r="Y17" s="63">
        <f t="shared" si="16"/>
        <v>0.49426434032838573</v>
      </c>
      <c r="Z17" s="63">
        <f t="shared" si="16"/>
        <v>0.62264598619335487</v>
      </c>
      <c r="AA17" s="63">
        <f t="shared" si="16"/>
        <v>0.63661833606884999</v>
      </c>
      <c r="AB17" s="63">
        <f t="shared" si="16"/>
        <v>0.64363222343564841</v>
      </c>
      <c r="AC17" s="63">
        <f t="shared" si="16"/>
        <v>0.40538380411554531</v>
      </c>
      <c r="AD17" s="63">
        <f t="shared" si="16"/>
        <v>0.41125510078017236</v>
      </c>
      <c r="AE17" s="63"/>
      <c r="AF17" s="63"/>
      <c r="AG17" s="63">
        <f t="shared" si="17"/>
        <v>0.93304912023400299</v>
      </c>
      <c r="AH17" s="63">
        <f t="shared" si="17"/>
        <v>0.96740873066079514</v>
      </c>
      <c r="AI17" s="63">
        <f t="shared" si="17"/>
        <v>0.69754371862847497</v>
      </c>
      <c r="AJ17" s="63">
        <f t="shared" si="17"/>
        <v>0.90963236263012259</v>
      </c>
      <c r="AK17" s="63">
        <f t="shared" si="17"/>
        <v>0.91825493699505434</v>
      </c>
      <c r="AL17" s="63">
        <f t="shared" si="17"/>
        <v>1.0891959145851025</v>
      </c>
      <c r="AM17" s="63">
        <f t="shared" si="17"/>
        <v>1.1085345519517968</v>
      </c>
      <c r="AN17" s="63">
        <f t="shared" si="17"/>
        <v>1.1569442098064304</v>
      </c>
      <c r="AO17" s="63">
        <f t="shared" si="17"/>
        <v>1.313655701231085</v>
      </c>
      <c r="AP17" s="63">
        <f t="shared" si="17"/>
        <v>1.4264724935976678</v>
      </c>
      <c r="AQ17" s="63">
        <f t="shared" si="17"/>
        <v>1.5933031833510372</v>
      </c>
      <c r="AR17" s="63">
        <f t="shared" si="17"/>
        <v>1.6679085197255537</v>
      </c>
      <c r="AS17" s="63">
        <f t="shared" si="17"/>
        <v>1.6570437943586427</v>
      </c>
      <c r="AT17" s="63"/>
      <c r="AU17" s="63"/>
      <c r="AV17" s="63">
        <v>0.56790205502004243</v>
      </c>
      <c r="AW17" s="63">
        <v>0.16834228870624512</v>
      </c>
      <c r="AX17" s="63">
        <v>-4.5022122433775458E-2</v>
      </c>
      <c r="AY17" s="63">
        <v>3.6603580419188209E-2</v>
      </c>
      <c r="AZ17" s="63">
        <v>0.12816731611116117</v>
      </c>
      <c r="BA17" s="63">
        <v>0.5062546424584986</v>
      </c>
      <c r="BB17" s="63">
        <v>0.40697575321325985</v>
      </c>
      <c r="BC17" s="63">
        <v>0.34587978076311687</v>
      </c>
      <c r="BD17" s="63">
        <v>0.52398783489509748</v>
      </c>
      <c r="BE17" s="63">
        <v>0.48691446938034311</v>
      </c>
      <c r="BF17" s="63">
        <v>0.31350028769181826</v>
      </c>
      <c r="BG17" s="63">
        <v>0.35028956418353063</v>
      </c>
      <c r="BH17" s="63">
        <v>0.54034791475923827</v>
      </c>
      <c r="BI17" s="63"/>
      <c r="BJ17" s="63"/>
      <c r="BK17" s="63">
        <f t="shared" ref="BK17:BM17" si="20">BK8+BK12</f>
        <v>8.8759012453572428E-2</v>
      </c>
      <c r="BL17" s="63">
        <f t="shared" si="20"/>
        <v>0.13983768925206408</v>
      </c>
      <c r="BM17" s="63">
        <f t="shared" si="20"/>
        <v>0.63095085035819909</v>
      </c>
      <c r="BN17" s="63">
        <f t="shared" si="19"/>
        <v>0.68696341663476801</v>
      </c>
      <c r="BO17" s="63">
        <f t="shared" si="19"/>
        <v>0.89480862967701391</v>
      </c>
      <c r="BP17" s="63">
        <f t="shared" si="19"/>
        <v>1.6879168335451966</v>
      </c>
      <c r="BQ17" s="63">
        <f t="shared" si="19"/>
        <v>1.917874328883197</v>
      </c>
      <c r="BR17" s="63">
        <f t="shared" si="19"/>
        <v>2.1811018213833027</v>
      </c>
      <c r="BS17" s="63">
        <f t="shared" si="19"/>
        <v>2.2099216845294309</v>
      </c>
      <c r="BT17" s="63">
        <f t="shared" si="19"/>
        <v>2.1260518944364843</v>
      </c>
      <c r="BU17" s="63">
        <f t="shared" si="19"/>
        <v>1.9458396314391664</v>
      </c>
      <c r="BV17" s="63">
        <f t="shared" si="19"/>
        <v>1.9427055270476117</v>
      </c>
      <c r="BW17" s="63">
        <f t="shared" si="19"/>
        <v>1.8640613623851374</v>
      </c>
      <c r="BX17" s="63"/>
      <c r="BY17" s="63"/>
      <c r="BZ17" s="63"/>
    </row>
    <row r="18" spans="2:78">
      <c r="C18" s="60">
        <v>-1000</v>
      </c>
      <c r="D18" s="60">
        <v>-1000</v>
      </c>
      <c r="E18" s="60">
        <v>-1000</v>
      </c>
      <c r="F18" s="60">
        <v>-1000</v>
      </c>
      <c r="G18" s="60">
        <v>-1000</v>
      </c>
      <c r="H18" s="60">
        <v>-1000</v>
      </c>
      <c r="I18" s="60">
        <v>-1000</v>
      </c>
      <c r="J18" s="60">
        <v>-1000</v>
      </c>
      <c r="K18" s="60">
        <v>-1000</v>
      </c>
      <c r="L18" s="60">
        <v>-1000</v>
      </c>
      <c r="M18" s="60">
        <v>-1000</v>
      </c>
      <c r="N18" s="60">
        <v>-1000</v>
      </c>
      <c r="O18" s="60">
        <v>-1000</v>
      </c>
      <c r="P18" s="60">
        <v>-1000</v>
      </c>
      <c r="Q18" s="60">
        <v>1000</v>
      </c>
      <c r="R18" s="60">
        <v>1000</v>
      </c>
      <c r="S18" s="60">
        <v>1000</v>
      </c>
      <c r="T18" s="60">
        <v>1000</v>
      </c>
      <c r="U18" s="60">
        <v>1000</v>
      </c>
      <c r="V18" s="60">
        <v>1000</v>
      </c>
      <c r="W18" s="60">
        <v>1000</v>
      </c>
      <c r="X18" s="60">
        <v>1000</v>
      </c>
      <c r="Y18" s="60">
        <v>1000</v>
      </c>
      <c r="Z18" s="60">
        <v>1000</v>
      </c>
      <c r="AA18" s="60">
        <v>1000</v>
      </c>
      <c r="AB18" s="60">
        <v>1000</v>
      </c>
      <c r="AC18" s="60">
        <v>1000</v>
      </c>
      <c r="AD18" s="60">
        <v>1000</v>
      </c>
      <c r="AE18" s="60">
        <v>1000</v>
      </c>
      <c r="AF18" s="60">
        <v>-1000</v>
      </c>
      <c r="AG18" s="60">
        <v>-1000</v>
      </c>
      <c r="AH18" s="60">
        <v>-1000</v>
      </c>
      <c r="AI18" s="60">
        <v>-1000</v>
      </c>
      <c r="AJ18" s="60">
        <v>-1000</v>
      </c>
      <c r="AK18" s="60">
        <v>-1000</v>
      </c>
      <c r="AL18" s="60">
        <v>-1000</v>
      </c>
      <c r="AM18" s="60">
        <v>-1000</v>
      </c>
      <c r="AN18" s="60">
        <v>-1000</v>
      </c>
      <c r="AO18" s="60">
        <v>-1000</v>
      </c>
      <c r="AP18" s="60">
        <v>-1000</v>
      </c>
      <c r="AQ18" s="60">
        <v>-1000</v>
      </c>
      <c r="AR18" s="60">
        <v>-1000</v>
      </c>
      <c r="AS18" s="60">
        <v>-1000</v>
      </c>
      <c r="AT18" s="60">
        <v>-1000</v>
      </c>
      <c r="AU18" s="60">
        <v>1000</v>
      </c>
      <c r="AV18" s="60">
        <v>1000</v>
      </c>
      <c r="AW18" s="60">
        <v>1000</v>
      </c>
      <c r="AX18" s="60">
        <v>1000</v>
      </c>
      <c r="AY18" s="60">
        <v>1000</v>
      </c>
      <c r="AZ18" s="60">
        <v>1000</v>
      </c>
      <c r="BA18" s="60">
        <v>1000</v>
      </c>
      <c r="BB18" s="60">
        <v>1000</v>
      </c>
      <c r="BC18" s="60">
        <v>1000</v>
      </c>
      <c r="BD18" s="60">
        <v>1000</v>
      </c>
      <c r="BE18" s="60">
        <v>1000</v>
      </c>
      <c r="BF18" s="60">
        <v>1000</v>
      </c>
      <c r="BG18" s="60">
        <v>1000</v>
      </c>
      <c r="BH18" s="60">
        <v>1000</v>
      </c>
      <c r="BI18" s="60">
        <v>1000</v>
      </c>
      <c r="BJ18" s="60">
        <v>-1000</v>
      </c>
      <c r="BK18" s="60">
        <v>-1000</v>
      </c>
      <c r="BL18" s="60">
        <v>-1000</v>
      </c>
      <c r="BM18" s="60">
        <v>-1000</v>
      </c>
      <c r="BN18" s="60">
        <v>-1000</v>
      </c>
      <c r="BO18" s="60">
        <v>-1000</v>
      </c>
      <c r="BP18" s="60">
        <v>-1000</v>
      </c>
      <c r="BQ18" s="60">
        <v>-1000</v>
      </c>
      <c r="BR18" s="60">
        <v>-1000</v>
      </c>
      <c r="BS18" s="60">
        <v>-1000</v>
      </c>
      <c r="BT18" s="60">
        <v>-1000</v>
      </c>
      <c r="BU18" s="60">
        <v>-1000</v>
      </c>
      <c r="BV18" s="60">
        <v>-1000</v>
      </c>
      <c r="BW18" s="60">
        <v>-1000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6"/>
  <dimension ref="A1:XFC30"/>
  <sheetViews>
    <sheetView showGridLines="0" zoomScale="130" zoomScaleNormal="130" workbookViewId="0">
      <pane xSplit="2" ySplit="4" topLeftCell="C5" activePane="bottomRight" state="frozen"/>
      <selection activeCell="T20" sqref="T20"/>
      <selection pane="topRight" activeCell="T20" sqref="T20"/>
      <selection pane="bottomLeft" activeCell="T20" sqref="T20"/>
      <selection pane="bottomRight" activeCell="T20" sqref="T20"/>
    </sheetView>
  </sheetViews>
  <sheetFormatPr defaultColWidth="9.140625" defaultRowHeight="12"/>
  <cols>
    <col min="1" max="1" width="9.140625" style="1"/>
    <col min="2" max="2" width="31.7109375" style="1" bestFit="1" customWidth="1"/>
    <col min="3" max="23" width="9.140625" style="1"/>
    <col min="24" max="35" width="13.42578125" style="1" customWidth="1"/>
    <col min="36" max="36" width="12.5703125" style="1" bestFit="1" customWidth="1"/>
    <col min="37" max="16384" width="9.140625" style="1"/>
  </cols>
  <sheetData>
    <row r="1" spans="1:293" s="4" customFormat="1">
      <c r="A1" s="1"/>
      <c r="B1" s="1"/>
      <c r="C1" s="4" t="s">
        <v>15</v>
      </c>
      <c r="V1" s="7"/>
      <c r="W1" s="7"/>
      <c r="X1" s="7"/>
      <c r="Y1" s="7"/>
      <c r="AJ1" s="4" t="s">
        <v>150</v>
      </c>
      <c r="BQ1" s="4" t="s">
        <v>19</v>
      </c>
      <c r="CX1" s="4" t="s">
        <v>23</v>
      </c>
      <c r="EE1" s="4" t="s">
        <v>21</v>
      </c>
    </row>
    <row r="2" spans="1:293" s="4" customFormat="1">
      <c r="A2" s="1"/>
      <c r="B2" s="1"/>
      <c r="C2" s="4">
        <v>2013</v>
      </c>
      <c r="G2" s="4">
        <v>2014</v>
      </c>
      <c r="K2" s="4">
        <v>2015</v>
      </c>
      <c r="O2" s="4">
        <v>2016</v>
      </c>
      <c r="S2" s="4">
        <v>2017</v>
      </c>
      <c r="V2" s="7"/>
      <c r="W2" s="8">
        <v>2018</v>
      </c>
      <c r="X2" s="7"/>
      <c r="Y2" s="7"/>
      <c r="AA2" s="8">
        <v>2019</v>
      </c>
      <c r="AE2" s="4" t="s">
        <v>184</v>
      </c>
      <c r="AJ2" s="4">
        <v>2013</v>
      </c>
      <c r="AN2" s="4">
        <v>2014</v>
      </c>
      <c r="AR2" s="4">
        <v>2015</v>
      </c>
      <c r="AV2" s="4">
        <v>2016</v>
      </c>
      <c r="AZ2" s="4">
        <v>2017</v>
      </c>
      <c r="BD2" s="4">
        <v>2018</v>
      </c>
      <c r="BH2" s="4">
        <v>2019</v>
      </c>
      <c r="BL2" s="4" t="s">
        <v>184</v>
      </c>
      <c r="BQ2" s="4">
        <v>2013</v>
      </c>
      <c r="BU2" s="4">
        <v>2014</v>
      </c>
      <c r="BY2" s="4">
        <v>2015</v>
      </c>
      <c r="CC2" s="4">
        <v>2016</v>
      </c>
      <c r="CG2" s="4">
        <v>2017</v>
      </c>
      <c r="CK2" s="4">
        <v>2018</v>
      </c>
      <c r="CO2" s="4">
        <v>2019</v>
      </c>
      <c r="CS2" s="45" t="s">
        <v>184</v>
      </c>
      <c r="CX2" s="4">
        <v>2013</v>
      </c>
      <c r="DB2" s="4">
        <v>2014</v>
      </c>
      <c r="DF2" s="4">
        <v>2015</v>
      </c>
      <c r="DJ2" s="4">
        <v>2016</v>
      </c>
      <c r="DN2" s="4">
        <v>2017</v>
      </c>
      <c r="DR2" s="4">
        <v>2018</v>
      </c>
      <c r="DV2" s="4">
        <v>2019</v>
      </c>
      <c r="DZ2" s="45" t="s">
        <v>184</v>
      </c>
      <c r="EE2" s="4">
        <v>2013</v>
      </c>
      <c r="EI2" s="4">
        <v>2014</v>
      </c>
      <c r="EM2" s="4">
        <v>2015</v>
      </c>
      <c r="EQ2" s="4">
        <v>2016</v>
      </c>
      <c r="EU2" s="4">
        <v>2017</v>
      </c>
      <c r="EY2" s="4">
        <v>2018</v>
      </c>
      <c r="FC2" s="4">
        <v>2019</v>
      </c>
      <c r="FG2" s="45" t="s">
        <v>184</v>
      </c>
    </row>
    <row r="3" spans="1:293" s="2" customFormat="1">
      <c r="B3" s="1"/>
      <c r="C3" s="4" t="s">
        <v>51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 t="s">
        <v>52</v>
      </c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6" t="s">
        <v>53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S3" s="7"/>
      <c r="CT3" s="4"/>
      <c r="CU3" s="4"/>
      <c r="CV3" s="4"/>
      <c r="CW3" s="4"/>
      <c r="CX3" s="6" t="s">
        <v>54</v>
      </c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Z3" s="7"/>
      <c r="EA3" s="4"/>
      <c r="EB3" s="4"/>
      <c r="EC3" s="4"/>
      <c r="ED3" s="4"/>
      <c r="EE3" s="4" t="s">
        <v>70</v>
      </c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1"/>
      <c r="EY3" s="1"/>
      <c r="EZ3" s="1"/>
      <c r="FA3" s="1"/>
      <c r="FB3" s="1"/>
      <c r="FC3" s="4"/>
      <c r="FD3" s="4"/>
      <c r="FE3" s="4"/>
      <c r="FG3" s="7"/>
      <c r="FH3" s="4"/>
      <c r="FI3" s="4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</row>
    <row r="4" spans="1:293" s="2" customFormat="1">
      <c r="B4" s="1"/>
      <c r="C4" s="4">
        <v>2013</v>
      </c>
      <c r="D4" s="4"/>
      <c r="E4" s="4"/>
      <c r="F4" s="4"/>
      <c r="G4" s="4">
        <v>2014</v>
      </c>
      <c r="H4" s="4"/>
      <c r="I4" s="4"/>
      <c r="J4" s="4"/>
      <c r="K4" s="4">
        <v>2015</v>
      </c>
      <c r="L4" s="4"/>
      <c r="M4" s="4"/>
      <c r="N4" s="4"/>
      <c r="O4" s="4">
        <v>2016</v>
      </c>
      <c r="P4" s="4"/>
      <c r="Q4" s="4"/>
      <c r="R4" s="4"/>
      <c r="S4" s="4">
        <v>2017</v>
      </c>
      <c r="T4" s="4"/>
      <c r="U4" s="4"/>
      <c r="V4" s="4"/>
      <c r="W4" s="4">
        <v>2018</v>
      </c>
      <c r="X4" s="4"/>
      <c r="Y4" s="4"/>
      <c r="Z4" s="4"/>
      <c r="AA4" s="4">
        <v>2019</v>
      </c>
      <c r="AB4" s="4"/>
      <c r="AC4" s="4"/>
      <c r="AD4" s="4"/>
      <c r="AE4" s="4" t="s">
        <v>184</v>
      </c>
      <c r="AF4" s="4"/>
      <c r="AH4" s="4"/>
      <c r="AI4" s="4"/>
      <c r="AJ4" s="4">
        <v>2013</v>
      </c>
      <c r="AK4" s="4"/>
      <c r="AL4" s="4"/>
      <c r="AM4" s="4"/>
      <c r="AN4" s="4">
        <v>2014</v>
      </c>
      <c r="AO4" s="4"/>
      <c r="AP4" s="4"/>
      <c r="AQ4" s="4"/>
      <c r="AR4" s="4">
        <v>2015</v>
      </c>
      <c r="AS4" s="4"/>
      <c r="AT4" s="4"/>
      <c r="AU4" s="4"/>
      <c r="AV4" s="4">
        <v>2016</v>
      </c>
      <c r="AW4" s="4"/>
      <c r="AX4" s="4"/>
      <c r="AY4" s="4"/>
      <c r="AZ4" s="4">
        <v>2017</v>
      </c>
      <c r="BA4" s="4"/>
      <c r="BB4" s="4"/>
      <c r="BC4" s="4"/>
      <c r="BD4" s="4">
        <v>2018</v>
      </c>
      <c r="BE4" s="4"/>
      <c r="BF4" s="4"/>
      <c r="BG4" s="4"/>
      <c r="BH4" s="4">
        <v>2019</v>
      </c>
      <c r="BI4" s="4"/>
      <c r="BJ4" s="4"/>
      <c r="BK4" s="4"/>
      <c r="BL4" s="4" t="s">
        <v>184</v>
      </c>
      <c r="BM4" s="4"/>
      <c r="BN4" s="45"/>
      <c r="BO4" s="4"/>
      <c r="BP4" s="4"/>
      <c r="BQ4" s="4">
        <v>2013</v>
      </c>
      <c r="BR4" s="4"/>
      <c r="BS4" s="4"/>
      <c r="BT4" s="4"/>
      <c r="BU4" s="4">
        <v>2014</v>
      </c>
      <c r="BV4" s="4"/>
      <c r="BW4" s="4"/>
      <c r="BX4" s="4"/>
      <c r="BY4" s="4">
        <v>2015</v>
      </c>
      <c r="BZ4" s="4"/>
      <c r="CA4" s="4"/>
      <c r="CB4" s="4"/>
      <c r="CC4" s="4">
        <v>2016</v>
      </c>
      <c r="CD4" s="4"/>
      <c r="CE4" s="4"/>
      <c r="CF4" s="4"/>
      <c r="CG4" s="4">
        <v>2017</v>
      </c>
      <c r="CH4" s="4"/>
      <c r="CI4" s="4"/>
      <c r="CJ4" s="4"/>
      <c r="CK4" s="4">
        <v>2018</v>
      </c>
      <c r="CL4" s="4"/>
      <c r="CM4" s="4"/>
      <c r="CN4" s="4"/>
      <c r="CO4" s="4">
        <v>2019</v>
      </c>
      <c r="CP4" s="4"/>
      <c r="CQ4" s="4"/>
      <c r="CS4" s="45" t="s">
        <v>184</v>
      </c>
      <c r="CT4" s="4"/>
      <c r="CU4" s="4"/>
      <c r="CV4" s="4"/>
      <c r="CW4" s="4"/>
      <c r="CX4" s="4">
        <v>2013</v>
      </c>
      <c r="CY4" s="4"/>
      <c r="CZ4" s="4"/>
      <c r="DA4" s="4"/>
      <c r="DB4" s="4">
        <v>2014</v>
      </c>
      <c r="DC4" s="4"/>
      <c r="DD4" s="4"/>
      <c r="DE4" s="4"/>
      <c r="DF4" s="4">
        <v>2015</v>
      </c>
      <c r="DG4" s="4"/>
      <c r="DH4" s="4"/>
      <c r="DI4" s="4"/>
      <c r="DJ4" s="4">
        <v>2016</v>
      </c>
      <c r="DK4" s="4"/>
      <c r="DL4" s="4"/>
      <c r="DM4" s="4"/>
      <c r="DN4" s="4">
        <v>2017</v>
      </c>
      <c r="DO4" s="4"/>
      <c r="DP4" s="4"/>
      <c r="DQ4" s="4"/>
      <c r="DR4" s="4">
        <v>2018</v>
      </c>
      <c r="DS4" s="4"/>
      <c r="DT4" s="4"/>
      <c r="DU4" s="4"/>
      <c r="DV4" s="4">
        <v>2019</v>
      </c>
      <c r="DW4" s="4"/>
      <c r="DX4" s="4"/>
      <c r="DZ4" s="45" t="s">
        <v>184</v>
      </c>
      <c r="EA4" s="4"/>
      <c r="EB4" s="4"/>
      <c r="EC4" s="4"/>
      <c r="ED4" s="4"/>
      <c r="EE4" s="4">
        <v>2013</v>
      </c>
      <c r="EF4" s="4"/>
      <c r="EG4" s="4"/>
      <c r="EH4" s="4"/>
      <c r="EI4" s="4">
        <v>2014</v>
      </c>
      <c r="EJ4" s="4"/>
      <c r="EK4" s="4"/>
      <c r="EL4" s="4"/>
      <c r="EM4" s="4">
        <v>2015</v>
      </c>
      <c r="EN4" s="4"/>
      <c r="EO4" s="4"/>
      <c r="EP4" s="4"/>
      <c r="EQ4" s="4">
        <v>2016</v>
      </c>
      <c r="ER4" s="4"/>
      <c r="ES4" s="4"/>
      <c r="ET4" s="4"/>
      <c r="EU4" s="4">
        <v>2017</v>
      </c>
      <c r="EV4" s="4"/>
      <c r="EW4" s="4"/>
      <c r="EX4" s="1"/>
      <c r="EY4" s="1">
        <v>2018</v>
      </c>
      <c r="EZ4" s="1"/>
      <c r="FA4" s="1"/>
      <c r="FB4" s="1"/>
      <c r="FC4" s="4">
        <v>2019</v>
      </c>
      <c r="FD4" s="4"/>
      <c r="FE4" s="4"/>
      <c r="FG4" s="45" t="s">
        <v>184</v>
      </c>
      <c r="FH4" s="4"/>
      <c r="FI4" s="4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</row>
    <row r="5" spans="1:293">
      <c r="A5" s="1" t="s">
        <v>143</v>
      </c>
      <c r="B5" s="2" t="s">
        <v>119</v>
      </c>
      <c r="C5" s="2">
        <v>52.076969764286794</v>
      </c>
      <c r="D5" s="2">
        <v>51.75197112671642</v>
      </c>
      <c r="E5" s="2">
        <v>51.14485949273616</v>
      </c>
      <c r="F5" s="2">
        <v>50.637617210126997</v>
      </c>
      <c r="G5" s="2">
        <v>50.181151152210681</v>
      </c>
      <c r="H5" s="2">
        <v>49.879718477780131</v>
      </c>
      <c r="I5" s="2">
        <v>49.158541478249013</v>
      </c>
      <c r="J5" s="2">
        <v>48.610498289757025</v>
      </c>
      <c r="K5" s="2">
        <v>48.44980615013705</v>
      </c>
      <c r="L5" s="2">
        <v>48.176012854355562</v>
      </c>
      <c r="M5" s="2">
        <v>47.981851238831332</v>
      </c>
      <c r="N5" s="2">
        <v>47.433211128535127</v>
      </c>
      <c r="O5" s="2">
        <v>47.688836194681741</v>
      </c>
      <c r="P5" s="2">
        <v>47.684698511479262</v>
      </c>
      <c r="Q5" s="2">
        <v>47.873947728585527</v>
      </c>
      <c r="R5" s="2">
        <v>48.448269034423028</v>
      </c>
      <c r="S5" s="2">
        <v>48.471344198255125</v>
      </c>
      <c r="T5" s="2">
        <v>48.600020358525221</v>
      </c>
      <c r="U5" s="2">
        <v>48.51358192962639</v>
      </c>
      <c r="V5" s="2">
        <v>48.327207287878956</v>
      </c>
      <c r="W5" s="2">
        <v>48.148588906138556</v>
      </c>
      <c r="X5" s="2">
        <v>47.9597258381595</v>
      </c>
      <c r="Y5" s="2">
        <v>47.73428118689575</v>
      </c>
      <c r="Z5" s="2">
        <v>47.380219885399086</v>
      </c>
      <c r="AA5" s="2">
        <v>47.240388572138116</v>
      </c>
      <c r="AB5" s="2">
        <v>47.145094828813477</v>
      </c>
      <c r="AC5" s="2">
        <v>47.091179491080773</v>
      </c>
      <c r="AD5" s="2">
        <v>47.182994177906281</v>
      </c>
      <c r="AE5" s="2">
        <v>47.429626348742929</v>
      </c>
      <c r="AF5" s="2">
        <v>47.641234696336902</v>
      </c>
      <c r="AG5" s="2">
        <v>47.742369296720852</v>
      </c>
      <c r="AH5" s="2"/>
      <c r="AI5" s="2"/>
      <c r="AJ5" s="3">
        <v>48.944960403903089</v>
      </c>
      <c r="AK5" s="3">
        <v>49.118905483153391</v>
      </c>
      <c r="AL5" s="3">
        <v>49.113456615643841</v>
      </c>
      <c r="AM5" s="3">
        <v>48.928806669552287</v>
      </c>
      <c r="AN5" s="3">
        <v>48.634130603467597</v>
      </c>
      <c r="AO5" s="3">
        <v>48.235204759794925</v>
      </c>
      <c r="AP5" s="3">
        <v>47.848053429475613</v>
      </c>
      <c r="AQ5" s="3">
        <v>47.677046105492614</v>
      </c>
      <c r="AR5" s="3">
        <v>47.356375986524789</v>
      </c>
      <c r="AS5" s="3">
        <v>47.041094982109648</v>
      </c>
      <c r="AT5" s="3">
        <v>46.708810642136037</v>
      </c>
      <c r="AU5" s="3">
        <v>46.522933205035685</v>
      </c>
      <c r="AV5" s="3">
        <v>46.491585611697928</v>
      </c>
      <c r="AW5" s="3">
        <v>46.429060090350504</v>
      </c>
      <c r="AX5" s="3">
        <v>46.556814339337421</v>
      </c>
      <c r="AY5" s="3">
        <v>46.717216262963106</v>
      </c>
      <c r="AZ5" s="3">
        <v>46.841242695117749</v>
      </c>
      <c r="BA5" s="3">
        <v>46.849718644354986</v>
      </c>
      <c r="BB5" s="3">
        <v>46.777658603231757</v>
      </c>
      <c r="BC5" s="3">
        <v>46.624822097142285</v>
      </c>
      <c r="BD5" s="3">
        <v>46.582539492341184</v>
      </c>
      <c r="BE5" s="3">
        <v>46.638821322182181</v>
      </c>
      <c r="BF5" s="3">
        <v>46.710963933482105</v>
      </c>
      <c r="BG5" s="3">
        <v>46.663928949603402</v>
      </c>
      <c r="BH5" s="3">
        <v>46.607739683092944</v>
      </c>
      <c r="BI5" s="3">
        <v>46.580656248282096</v>
      </c>
      <c r="BJ5" s="3">
        <v>46.468279238269311</v>
      </c>
      <c r="BK5" s="3">
        <v>46.454287048704103</v>
      </c>
      <c r="BL5" s="3">
        <v>46.660979370220787</v>
      </c>
      <c r="BM5" s="3">
        <v>46.89179169374696</v>
      </c>
      <c r="BN5" s="3">
        <v>46.867118053997132</v>
      </c>
      <c r="BO5" s="3"/>
      <c r="BP5" s="3"/>
      <c r="BQ5" s="2">
        <v>60.561229694724304</v>
      </c>
      <c r="BR5" s="2">
        <v>60.40429271855853</v>
      </c>
      <c r="BS5" s="2">
        <v>60.506107813684608</v>
      </c>
      <c r="BT5" s="2">
        <v>60.105198720020226</v>
      </c>
      <c r="BU5" s="2">
        <v>60.046698116899819</v>
      </c>
      <c r="BV5" s="2">
        <v>59.962909833610837</v>
      </c>
      <c r="BW5" s="2">
        <v>59.503448825294612</v>
      </c>
      <c r="BX5" s="2">
        <v>59.305057811172503</v>
      </c>
      <c r="BY5" s="2">
        <v>58.982519698688627</v>
      </c>
      <c r="BZ5" s="2">
        <v>58.704692539659234</v>
      </c>
      <c r="CA5" s="2">
        <v>58.678326628689824</v>
      </c>
      <c r="CB5" s="2">
        <v>57.899704855717182</v>
      </c>
      <c r="CC5" s="2">
        <v>57.718264244336602</v>
      </c>
      <c r="CD5" s="2">
        <v>57.497683626076935</v>
      </c>
      <c r="CE5" s="2">
        <v>57.520803809214861</v>
      </c>
      <c r="CF5" s="2">
        <v>57.842580972705171</v>
      </c>
      <c r="CG5" s="2">
        <v>57.932928936666258</v>
      </c>
      <c r="CH5" s="2">
        <v>57.975450406482878</v>
      </c>
      <c r="CI5" s="2">
        <v>57.886820769071853</v>
      </c>
      <c r="CJ5" s="2">
        <v>57.856192655352501</v>
      </c>
      <c r="CK5" s="2">
        <v>57.82091473510885</v>
      </c>
      <c r="CL5" s="2">
        <v>57.838476767783611</v>
      </c>
      <c r="CM5" s="2">
        <v>57.747404796371313</v>
      </c>
      <c r="CN5" s="2">
        <v>57.58833498712135</v>
      </c>
      <c r="CO5" s="2">
        <v>57.305414414577349</v>
      </c>
      <c r="CP5" s="2">
        <v>57.095289302148586</v>
      </c>
      <c r="CQ5" s="2">
        <v>56.950342263418051</v>
      </c>
      <c r="CR5" s="2">
        <v>56.69070796518352</v>
      </c>
      <c r="CS5" s="2">
        <v>56.671510826595338</v>
      </c>
      <c r="CT5" s="2">
        <v>56.150392295128185</v>
      </c>
      <c r="CU5" s="2">
        <v>56.337912318580962</v>
      </c>
      <c r="CV5" s="2"/>
      <c r="CW5" s="2"/>
      <c r="CX5" s="2">
        <v>54.899319399683954</v>
      </c>
      <c r="CY5" s="2">
        <v>54.877941698941314</v>
      </c>
      <c r="CZ5" s="2">
        <v>54.706995857051432</v>
      </c>
      <c r="DA5" s="2">
        <v>54.515928417823275</v>
      </c>
      <c r="DB5" s="2">
        <v>54.477964193402158</v>
      </c>
      <c r="DC5" s="2">
        <v>54.386233239082962</v>
      </c>
      <c r="DD5" s="2">
        <v>54.216361376362386</v>
      </c>
      <c r="DE5" s="2">
        <v>54.184809472675333</v>
      </c>
      <c r="DF5" s="2">
        <v>53.920541542428879</v>
      </c>
      <c r="DG5" s="2">
        <v>53.704670340266546</v>
      </c>
      <c r="DH5" s="2">
        <v>53.520550365202858</v>
      </c>
      <c r="DI5" s="2">
        <v>53.173970383965418</v>
      </c>
      <c r="DJ5" s="2">
        <v>53.287379774115031</v>
      </c>
      <c r="DK5" s="2">
        <v>53.510654397590507</v>
      </c>
      <c r="DL5" s="2">
        <v>53.764299707504584</v>
      </c>
      <c r="DM5" s="2">
        <v>54.168399104273213</v>
      </c>
      <c r="DN5" s="2">
        <v>54.530014031260919</v>
      </c>
      <c r="DO5" s="2">
        <v>54.712466940640489</v>
      </c>
      <c r="DP5" s="2">
        <v>54.916749799104934</v>
      </c>
      <c r="DQ5" s="2">
        <v>55.049489958276311</v>
      </c>
      <c r="DR5" s="2">
        <v>55.338217977234059</v>
      </c>
      <c r="DS5" s="2">
        <v>55.288703208017907</v>
      </c>
      <c r="DT5" s="2">
        <v>55.251817114469738</v>
      </c>
      <c r="DU5" s="2">
        <v>55.40441648837222</v>
      </c>
      <c r="DV5" s="2">
        <v>55.164737163713227</v>
      </c>
      <c r="DW5" s="2">
        <v>55.22828857268108</v>
      </c>
      <c r="DX5" s="2">
        <v>55.351091415848572</v>
      </c>
      <c r="DY5" s="2">
        <v>55.453458789839026</v>
      </c>
      <c r="DZ5" s="2">
        <v>56.100826744308854</v>
      </c>
      <c r="EA5" s="2">
        <v>57.293722068898269</v>
      </c>
      <c r="EB5" s="2">
        <v>57.72249055652108</v>
      </c>
      <c r="EC5" s="2"/>
      <c r="ED5" s="2"/>
      <c r="EE5" s="2">
        <v>61.558352291617638</v>
      </c>
      <c r="EF5" s="2">
        <v>61.239543306797081</v>
      </c>
      <c r="EG5" s="2">
        <v>60.851793494701731</v>
      </c>
      <c r="EH5" s="2">
        <v>60.66923224267331</v>
      </c>
      <c r="EI5" s="2">
        <v>60.68491778015045</v>
      </c>
      <c r="EJ5" s="2">
        <v>60.552490486304109</v>
      </c>
      <c r="EK5" s="2">
        <v>60.261272226073217</v>
      </c>
      <c r="EL5" s="2">
        <v>60.295142237981892</v>
      </c>
      <c r="EM5" s="2">
        <v>60.066325483514724</v>
      </c>
      <c r="EN5" s="2">
        <v>60.395828349378974</v>
      </c>
      <c r="EO5" s="2">
        <v>60.617482985678365</v>
      </c>
      <c r="EP5" s="2">
        <v>60.631833309397898</v>
      </c>
      <c r="EQ5" s="2">
        <v>60.973955675348932</v>
      </c>
      <c r="ER5" s="2">
        <v>61.139887876894136</v>
      </c>
      <c r="ES5" s="2">
        <v>61.827620418959725</v>
      </c>
      <c r="ET5" s="2">
        <v>61.712273265598704</v>
      </c>
      <c r="EU5" s="2">
        <v>61.518505836755011</v>
      </c>
      <c r="EV5" s="2">
        <v>61.676947041728745</v>
      </c>
      <c r="EW5" s="2">
        <v>62.085120924593127</v>
      </c>
      <c r="EX5" s="2">
        <v>62.569275323986965</v>
      </c>
      <c r="EY5" s="2">
        <v>62.880685133191086</v>
      </c>
      <c r="EZ5" s="2">
        <v>62.754423752743918</v>
      </c>
      <c r="FA5" s="2">
        <v>62.642520213601941</v>
      </c>
      <c r="FB5" s="2">
        <v>62.980879024043404</v>
      </c>
      <c r="FC5" s="2">
        <v>63.292115315819906</v>
      </c>
      <c r="FD5" s="2">
        <v>63.056909452872937</v>
      </c>
      <c r="FE5" s="2">
        <v>62.755041450133263</v>
      </c>
      <c r="FF5" s="2">
        <v>62.762533977751723</v>
      </c>
      <c r="FG5" s="2">
        <v>62.731374181548958</v>
      </c>
      <c r="FH5" s="2">
        <v>62.458871278296812</v>
      </c>
      <c r="FI5" s="2">
        <v>62.537099323852885</v>
      </c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</row>
    <row r="6" spans="1:293">
      <c r="A6" s="1" t="s">
        <v>144</v>
      </c>
      <c r="B6" s="2" t="s">
        <v>67</v>
      </c>
      <c r="C6" s="2">
        <v>19.071070983711909</v>
      </c>
      <c r="D6" s="2">
        <v>19.70901388801806</v>
      </c>
      <c r="E6" s="2">
        <v>20.280270222096867</v>
      </c>
      <c r="F6" s="2">
        <v>20.916941672065491</v>
      </c>
      <c r="G6" s="2">
        <v>21.447014623185215</v>
      </c>
      <c r="H6" s="2">
        <v>22.270542084110534</v>
      </c>
      <c r="I6" s="2">
        <v>23.275412676342235</v>
      </c>
      <c r="J6" s="2">
        <v>23.394596612700681</v>
      </c>
      <c r="K6" s="2">
        <v>22.966996653588197</v>
      </c>
      <c r="L6" s="2">
        <v>22.801974061746815</v>
      </c>
      <c r="M6" s="2">
        <v>22.908419561981407</v>
      </c>
      <c r="N6" s="2">
        <v>23.185897726032284</v>
      </c>
      <c r="O6" s="2">
        <v>23.050900426487612</v>
      </c>
      <c r="P6" s="2">
        <v>22.293033246432874</v>
      </c>
      <c r="Q6" s="2">
        <v>21.705542671091134</v>
      </c>
      <c r="R6" s="2">
        <v>21.170947808465179</v>
      </c>
      <c r="S6" s="2">
        <v>21.98005046942308</v>
      </c>
      <c r="T6" s="2">
        <v>22.066986168616587</v>
      </c>
      <c r="U6" s="2">
        <v>22.628501663777296</v>
      </c>
      <c r="V6" s="2">
        <v>22.805678895372715</v>
      </c>
      <c r="W6" s="2">
        <v>22.971917219123895</v>
      </c>
      <c r="X6" s="2">
        <v>23.903011074255961</v>
      </c>
      <c r="Y6" s="2">
        <v>25.486581985485362</v>
      </c>
      <c r="Z6" s="2">
        <v>26.547246371173905</v>
      </c>
      <c r="AA6" s="2">
        <v>27.242808984295664</v>
      </c>
      <c r="AB6" s="2">
        <v>27.700919988009083</v>
      </c>
      <c r="AC6" s="2">
        <v>27.776023102980968</v>
      </c>
      <c r="AD6" s="2">
        <v>28.117335687343687</v>
      </c>
      <c r="AE6" s="2">
        <v>27.822768711164986</v>
      </c>
      <c r="AF6" s="2">
        <v>27.943778015171716</v>
      </c>
      <c r="AG6" s="2">
        <v>27.300379348981846</v>
      </c>
      <c r="AH6" s="2"/>
      <c r="AI6" s="2"/>
      <c r="AJ6" s="3">
        <v>25.983309779335251</v>
      </c>
      <c r="AK6" s="3">
        <v>25.204575325125866</v>
      </c>
      <c r="AL6" s="3">
        <v>25.092162624971031</v>
      </c>
      <c r="AM6" s="3">
        <v>24.997145742765557</v>
      </c>
      <c r="AN6" s="3">
        <v>25.021987381484383</v>
      </c>
      <c r="AO6" s="3">
        <v>25.542502690043673</v>
      </c>
      <c r="AP6" s="3">
        <v>25.875479596501687</v>
      </c>
      <c r="AQ6" s="3">
        <v>26.004803183534836</v>
      </c>
      <c r="AR6" s="3">
        <v>26.479537264271187</v>
      </c>
      <c r="AS6" s="3">
        <v>27.31849961812658</v>
      </c>
      <c r="AT6" s="3">
        <v>27.880369836851553</v>
      </c>
      <c r="AU6" s="3">
        <v>27.995066200644324</v>
      </c>
      <c r="AV6" s="3">
        <v>27.723586299155546</v>
      </c>
      <c r="AW6" s="3">
        <v>26.980803811414667</v>
      </c>
      <c r="AX6" s="3">
        <v>26.435482358557316</v>
      </c>
      <c r="AY6" s="3">
        <v>26.024156274674354</v>
      </c>
      <c r="AZ6" s="3">
        <v>25.679471769315342</v>
      </c>
      <c r="BA6" s="3">
        <v>25.784365972774502</v>
      </c>
      <c r="BB6" s="3">
        <v>26.109600148116936</v>
      </c>
      <c r="BC6" s="3">
        <v>26.403895937565412</v>
      </c>
      <c r="BD6" s="3">
        <v>26.652936712399899</v>
      </c>
      <c r="BE6" s="3">
        <v>26.766369915317302</v>
      </c>
      <c r="BF6" s="3">
        <v>27.174429486718022</v>
      </c>
      <c r="BG6" s="3">
        <v>27.193259904979715</v>
      </c>
      <c r="BH6" s="3">
        <v>27.329789656248327</v>
      </c>
      <c r="BI6" s="3">
        <v>27.00463205277039</v>
      </c>
      <c r="BJ6" s="3">
        <v>26.623010894714703</v>
      </c>
      <c r="BK6" s="3">
        <v>26.940720823216228</v>
      </c>
      <c r="BL6" s="3">
        <v>26.457925114301332</v>
      </c>
      <c r="BM6" s="3">
        <v>26.525040506027842</v>
      </c>
      <c r="BN6" s="3">
        <v>25.525948910530268</v>
      </c>
      <c r="BO6" s="3"/>
      <c r="BP6" s="3"/>
      <c r="BQ6" s="2">
        <v>20.623603359473165</v>
      </c>
      <c r="BR6" s="2">
        <v>19.938192320483811</v>
      </c>
      <c r="BS6" s="2">
        <v>19.3914795045334</v>
      </c>
      <c r="BT6" s="2">
        <v>19.248934454555926</v>
      </c>
      <c r="BU6" s="2">
        <v>19.52316611919559</v>
      </c>
      <c r="BV6" s="2">
        <v>19.881771663132842</v>
      </c>
      <c r="BW6" s="2">
        <v>20.424171578689577</v>
      </c>
      <c r="BX6" s="2">
        <v>20.639608393441723</v>
      </c>
      <c r="BY6" s="2">
        <v>20.452184952927965</v>
      </c>
      <c r="BZ6" s="2">
        <v>20.50134565756019</v>
      </c>
      <c r="CA6" s="2">
        <v>20.551686931767588</v>
      </c>
      <c r="CB6" s="2">
        <v>20.551044438025627</v>
      </c>
      <c r="CC6" s="2">
        <v>20.551929016634432</v>
      </c>
      <c r="CD6" s="2">
        <v>20.211806185977597</v>
      </c>
      <c r="CE6" s="2">
        <v>19.94116193804166</v>
      </c>
      <c r="CF6" s="2">
        <v>19.691745094076595</v>
      </c>
      <c r="CG6" s="2">
        <v>19.731203999725718</v>
      </c>
      <c r="CH6" s="2">
        <v>19.924860928244296</v>
      </c>
      <c r="CI6" s="2">
        <v>19.793577332101286</v>
      </c>
      <c r="CJ6" s="2">
        <v>19.939656230370208</v>
      </c>
      <c r="CK6" s="2">
        <v>20.239126240401788</v>
      </c>
      <c r="CL6" s="2">
        <v>20.260907970147478</v>
      </c>
      <c r="CM6" s="2">
        <v>20.558440246571838</v>
      </c>
      <c r="CN6" s="2">
        <v>20.728916614119207</v>
      </c>
      <c r="CO6" s="2">
        <v>20.443065307129107</v>
      </c>
      <c r="CP6" s="2">
        <v>20.499945803853617</v>
      </c>
      <c r="CQ6" s="2">
        <v>20.186560997157365</v>
      </c>
      <c r="CR6" s="2">
        <v>19.755362147454758</v>
      </c>
      <c r="CS6" s="2">
        <v>19.519334843444039</v>
      </c>
      <c r="CT6" s="2">
        <v>18.901250959739805</v>
      </c>
      <c r="CU6" s="2">
        <v>17.95874164212033</v>
      </c>
      <c r="CV6" s="2"/>
      <c r="CW6" s="2"/>
      <c r="CX6" s="2">
        <v>20.461919179051279</v>
      </c>
      <c r="CY6" s="2">
        <v>19.957960773294822</v>
      </c>
      <c r="CZ6" s="2">
        <v>20.151032368890835</v>
      </c>
      <c r="DA6" s="2">
        <v>20.898282978749126</v>
      </c>
      <c r="DB6" s="2">
        <v>20.691688585025627</v>
      </c>
      <c r="DC6" s="2">
        <v>21.250754756629224</v>
      </c>
      <c r="DD6" s="2">
        <v>21.545917713618454</v>
      </c>
      <c r="DE6" s="2">
        <v>21.743177846044116</v>
      </c>
      <c r="DF6" s="2">
        <v>22.200718001242592</v>
      </c>
      <c r="DG6" s="2">
        <v>22.965484789187997</v>
      </c>
      <c r="DH6" s="2">
        <v>23.556123804210099</v>
      </c>
      <c r="DI6" s="2">
        <v>24.252954833792163</v>
      </c>
      <c r="DJ6" s="2">
        <v>24.335140878796345</v>
      </c>
      <c r="DK6" s="2">
        <v>24.157534739364827</v>
      </c>
      <c r="DL6" s="2">
        <v>23.690519532304528</v>
      </c>
      <c r="DM6" s="2">
        <v>23.046458116136037</v>
      </c>
      <c r="DN6" s="2">
        <v>22.853431531735769</v>
      </c>
      <c r="DO6" s="2">
        <v>22.79091933213121</v>
      </c>
      <c r="DP6" s="2">
        <v>23.137723604303172</v>
      </c>
      <c r="DQ6" s="2">
        <v>22.932180953316074</v>
      </c>
      <c r="DR6" s="2">
        <v>22.844315994093563</v>
      </c>
      <c r="DS6" s="2">
        <v>22.770267083681773</v>
      </c>
      <c r="DT6" s="2">
        <v>22.752557985915526</v>
      </c>
      <c r="DU6" s="2">
        <v>23.198797839238932</v>
      </c>
      <c r="DV6" s="2">
        <v>23.322048080681299</v>
      </c>
      <c r="DW6" s="2">
        <v>23.744556982128735</v>
      </c>
      <c r="DX6" s="2">
        <v>24.063873030249116</v>
      </c>
      <c r="DY6" s="2">
        <v>23.559210442208613</v>
      </c>
      <c r="DZ6" s="2">
        <v>23.321999251033031</v>
      </c>
      <c r="EA6" s="2">
        <v>21.80693891011321</v>
      </c>
      <c r="EB6" s="2">
        <v>19.594739063930572</v>
      </c>
      <c r="EC6" s="2"/>
      <c r="ED6" s="2"/>
      <c r="EE6" s="2">
        <v>26.618925410825089</v>
      </c>
      <c r="EF6" s="2">
        <v>25.530106083727084</v>
      </c>
      <c r="EG6" s="2">
        <v>25.32971657063225</v>
      </c>
      <c r="EH6" s="2">
        <v>25.435909937834118</v>
      </c>
      <c r="EI6" s="2">
        <v>25.285152052300049</v>
      </c>
      <c r="EJ6" s="2">
        <v>25.090086646975006</v>
      </c>
      <c r="EK6" s="2">
        <v>25.039427938892739</v>
      </c>
      <c r="EL6" s="2">
        <v>24.798789255236851</v>
      </c>
      <c r="EM6" s="2">
        <v>25.097615084161042</v>
      </c>
      <c r="EN6" s="2">
        <v>24.989493285401164</v>
      </c>
      <c r="EO6" s="2">
        <v>24.749882802227329</v>
      </c>
      <c r="EP6" s="2">
        <v>25.136713018176366</v>
      </c>
      <c r="EQ6" s="2">
        <v>24.771093351302337</v>
      </c>
      <c r="ER6" s="2">
        <v>24.463692385989649</v>
      </c>
      <c r="ES6" s="2">
        <v>23.715922234179772</v>
      </c>
      <c r="ET6" s="2">
        <v>23.412785685639658</v>
      </c>
      <c r="EU6" s="2">
        <v>23.655704827371892</v>
      </c>
      <c r="EV6" s="2">
        <v>23.818499710291455</v>
      </c>
      <c r="EW6" s="2">
        <v>23.536895116904905</v>
      </c>
      <c r="EX6" s="2">
        <v>23.404114632964099</v>
      </c>
      <c r="EY6" s="2">
        <v>22.92788703558994</v>
      </c>
      <c r="EZ6" s="2">
        <v>22.978471241742497</v>
      </c>
      <c r="FA6" s="2">
        <v>23.030593233794448</v>
      </c>
      <c r="FB6" s="2">
        <v>22.777047787035919</v>
      </c>
      <c r="FC6" s="2">
        <v>22.818982474749852</v>
      </c>
      <c r="FD6" s="2">
        <v>22.744456178395339</v>
      </c>
      <c r="FE6" s="2">
        <v>23.239186371398716</v>
      </c>
      <c r="FF6" s="2">
        <v>22.929702948567908</v>
      </c>
      <c r="FG6" s="2">
        <v>22.819618960340414</v>
      </c>
      <c r="FH6" s="2">
        <v>22.778480716272853</v>
      </c>
      <c r="FI6" s="2">
        <v>22.098939809063527</v>
      </c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</row>
    <row r="7" spans="1:293">
      <c r="A7" s="1" t="s">
        <v>141</v>
      </c>
      <c r="B7" s="1" t="s">
        <v>59</v>
      </c>
      <c r="C7" s="2">
        <v>3.1366050543899724</v>
      </c>
      <c r="D7" s="2">
        <v>2.8967893272198859</v>
      </c>
      <c r="E7" s="2">
        <v>2.9565340204579207</v>
      </c>
      <c r="F7" s="2">
        <v>3.2667007125941003</v>
      </c>
      <c r="G7" s="2">
        <v>3.3400318089690186</v>
      </c>
      <c r="H7" s="2">
        <v>2.7567007533990844</v>
      </c>
      <c r="I7" s="2">
        <v>2.2926142879407045</v>
      </c>
      <c r="J7" s="2">
        <v>2.0036454697657398</v>
      </c>
      <c r="K7" s="2">
        <v>2.4129577847738162</v>
      </c>
      <c r="L7" s="2">
        <v>2.8113142510073885</v>
      </c>
      <c r="M7" s="2">
        <v>2.8435234020955749</v>
      </c>
      <c r="N7" s="2">
        <v>3.5952108381613308</v>
      </c>
      <c r="O7" s="2">
        <v>3.3207756035675535</v>
      </c>
      <c r="P7" s="2">
        <v>3.9703687837958044</v>
      </c>
      <c r="Q7" s="2">
        <v>4.0706822531018227</v>
      </c>
      <c r="R7" s="2">
        <v>3.4078934661625988</v>
      </c>
      <c r="S7" s="2">
        <v>2.7339050197063379</v>
      </c>
      <c r="T7" s="2">
        <v>2.3496999241623366</v>
      </c>
      <c r="U7" s="2">
        <v>1.7198765457935226</v>
      </c>
      <c r="V7" s="2">
        <v>1.3498931752411236</v>
      </c>
      <c r="W7" s="2">
        <v>1.128159331868372</v>
      </c>
      <c r="X7" s="2">
        <v>0.42829843581376931</v>
      </c>
      <c r="Y7" s="2">
        <v>-0.68190402657099214</v>
      </c>
      <c r="Z7" s="2">
        <v>-1.2402148250389298</v>
      </c>
      <c r="AA7" s="2">
        <v>-1.4853297772830998</v>
      </c>
      <c r="AB7" s="2">
        <v>-1.7805412796536029</v>
      </c>
      <c r="AC7" s="2">
        <v>-1.6901335976347149</v>
      </c>
      <c r="AD7" s="2">
        <v>-2.086024302850316</v>
      </c>
      <c r="AE7" s="2">
        <v>-2.1016978360383711</v>
      </c>
      <c r="AF7" s="2">
        <v>-2.5289856349062498</v>
      </c>
      <c r="AG7" s="2">
        <v>-1.733920654055638</v>
      </c>
      <c r="AJ7" s="3">
        <v>3.1499216620641963</v>
      </c>
      <c r="AK7" s="3">
        <v>3.7108303998746628</v>
      </c>
      <c r="AL7" s="3">
        <v>3.8447206207486171</v>
      </c>
      <c r="AM7" s="3">
        <v>4.0460821398774236</v>
      </c>
      <c r="AN7" s="3">
        <v>4.5260227683833767</v>
      </c>
      <c r="AO7" s="3">
        <v>4.5802898917653012</v>
      </c>
      <c r="AP7" s="3">
        <v>4.9098127140390595</v>
      </c>
      <c r="AQ7" s="3">
        <v>5.0660912985070841</v>
      </c>
      <c r="AR7" s="3">
        <v>5.0441468278761041</v>
      </c>
      <c r="AS7" s="3">
        <v>4.5247088061728418</v>
      </c>
      <c r="AT7" s="3">
        <v>4.125705057156714</v>
      </c>
      <c r="AU7" s="3">
        <v>4.0448546510256742</v>
      </c>
      <c r="AV7" s="3">
        <v>4.270482056427265</v>
      </c>
      <c r="AW7" s="3">
        <v>5.0101531241108503</v>
      </c>
      <c r="AX7" s="3">
        <v>5.2821749965191636</v>
      </c>
      <c r="AY7" s="3">
        <v>5.3885817050964206</v>
      </c>
      <c r="AZ7" s="3">
        <v>5.516297124744848</v>
      </c>
      <c r="BA7" s="3">
        <v>5.3224999795029895</v>
      </c>
      <c r="BB7" s="3">
        <v>5.1921263931185218</v>
      </c>
      <c r="BC7" s="3">
        <v>5.0366247140823956</v>
      </c>
      <c r="BD7" s="3">
        <v>4.6859585005891402</v>
      </c>
      <c r="BE7" s="3">
        <v>4.373540742114213</v>
      </c>
      <c r="BF7" s="3">
        <v>3.8278021740695416</v>
      </c>
      <c r="BG7" s="3">
        <v>3.7239906999814583</v>
      </c>
      <c r="BH7" s="3">
        <v>3.5430680447841327</v>
      </c>
      <c r="BI7" s="3">
        <v>3.7613081541590772</v>
      </c>
      <c r="BJ7" s="3">
        <v>4.2241660451540639</v>
      </c>
      <c r="BK7" s="3">
        <v>4.1054989136482041</v>
      </c>
      <c r="BL7" s="3">
        <v>4.0134540106547938</v>
      </c>
      <c r="BM7" s="3">
        <v>3.2357679668262493</v>
      </c>
      <c r="BN7" s="3">
        <v>3.8023976616575408</v>
      </c>
      <c r="BO7" s="3"/>
      <c r="BP7" s="3"/>
      <c r="BQ7" s="2">
        <v>-2.1036693677995637</v>
      </c>
      <c r="BR7" s="2">
        <v>-1.4564617258609818</v>
      </c>
      <c r="BS7" s="2">
        <v>-1.1602400775712438</v>
      </c>
      <c r="BT7" s="2">
        <v>-0.68652626578439546</v>
      </c>
      <c r="BU7" s="2">
        <v>-0.62138745473547519</v>
      </c>
      <c r="BV7" s="2">
        <v>-0.95762606963028607</v>
      </c>
      <c r="BW7" s="2">
        <v>-1.087046324318423</v>
      </c>
      <c r="BX7" s="2">
        <v>-1.3714837997144536</v>
      </c>
      <c r="BY7" s="2">
        <v>-0.81482094808397487</v>
      </c>
      <c r="BZ7" s="2">
        <v>-0.4870259918859996</v>
      </c>
      <c r="CA7" s="2">
        <v>-0.45547169535006926</v>
      </c>
      <c r="CB7" s="2">
        <v>0.18534531137477839</v>
      </c>
      <c r="CC7" s="2">
        <v>0.23584066464229594</v>
      </c>
      <c r="CD7" s="2">
        <v>0.61238952565581795</v>
      </c>
      <c r="CE7" s="2">
        <v>0.65527721301384867</v>
      </c>
      <c r="CF7" s="2">
        <v>0.47481474941906843</v>
      </c>
      <c r="CG7" s="2">
        <v>0.29052683703114984</v>
      </c>
      <c r="CH7" s="2">
        <v>1.487146182201465E-2</v>
      </c>
      <c r="CI7" s="2">
        <v>0.18915381985996557</v>
      </c>
      <c r="CJ7" s="2">
        <v>-7.519452869471964E-2</v>
      </c>
      <c r="CK7" s="2">
        <v>-0.49531411318079044</v>
      </c>
      <c r="CL7" s="2">
        <v>-0.71764048731796637</v>
      </c>
      <c r="CM7" s="2">
        <v>-1.0548017071360667</v>
      </c>
      <c r="CN7" s="2">
        <v>-1.2498256790879609</v>
      </c>
      <c r="CO7" s="2">
        <v>-0.85257608148481012</v>
      </c>
      <c r="CP7" s="2">
        <v>-0.66583279981971011</v>
      </c>
      <c r="CQ7" s="2">
        <v>-0.37318327864664275</v>
      </c>
      <c r="CR7" s="2">
        <v>0.22614435335017641</v>
      </c>
      <c r="CS7" s="2">
        <v>0.39155464121443939</v>
      </c>
      <c r="CT7" s="2">
        <v>1.0655508218409733</v>
      </c>
      <c r="CU7" s="2">
        <v>1.6769708715142335</v>
      </c>
      <c r="CV7" s="2"/>
      <c r="CX7" s="2">
        <v>3.8243449459124683</v>
      </c>
      <c r="CY7" s="2">
        <v>4.379536406753834</v>
      </c>
      <c r="CZ7" s="2">
        <v>4.5068543905150058</v>
      </c>
      <c r="DA7" s="2">
        <v>3.905373767439861</v>
      </c>
      <c r="DB7" s="2">
        <v>3.7647873707463115</v>
      </c>
      <c r="DC7" s="2">
        <v>3.3162742818839788</v>
      </c>
      <c r="DD7" s="2">
        <v>3.5501473504007066</v>
      </c>
      <c r="DE7" s="2">
        <v>3.6157120961217988</v>
      </c>
      <c r="DF7" s="2">
        <v>2.9606503084389839</v>
      </c>
      <c r="DG7" s="2">
        <v>2.2977570127101759</v>
      </c>
      <c r="DH7" s="2">
        <v>1.4892803082777195</v>
      </c>
      <c r="DI7" s="2">
        <v>1.0004061799527628</v>
      </c>
      <c r="DJ7" s="2">
        <v>0.94347387955461548</v>
      </c>
      <c r="DK7" s="2">
        <v>1.3935440974711777</v>
      </c>
      <c r="DL7" s="2">
        <v>1.6540480029323841</v>
      </c>
      <c r="DM7" s="2">
        <v>1.5471644571661229</v>
      </c>
      <c r="DN7" s="2">
        <v>1.2294815786087605</v>
      </c>
      <c r="DO7" s="2">
        <v>1.0097580436862534</v>
      </c>
      <c r="DP7" s="2">
        <v>0.55196745439891359</v>
      </c>
      <c r="DQ7" s="2">
        <v>0.70635721493440984</v>
      </c>
      <c r="DR7" s="2">
        <v>0.64917010896992589</v>
      </c>
      <c r="DS7" s="2">
        <v>0.51337028801879092</v>
      </c>
      <c r="DT7" s="2">
        <v>0.38819401556848027</v>
      </c>
      <c r="DU7" s="2">
        <v>-0.26646407204026568</v>
      </c>
      <c r="DV7" s="2">
        <v>-7.2555917050640545E-2</v>
      </c>
      <c r="DW7" s="2">
        <v>-0.83270150995815284</v>
      </c>
      <c r="DX7" s="2">
        <v>-1.5452874232450822</v>
      </c>
      <c r="DY7" s="2">
        <v>-1.042665439374763</v>
      </c>
      <c r="DZ7" s="2">
        <v>-2.0323464110932465</v>
      </c>
      <c r="EA7" s="2">
        <v>-1.7919729341529929</v>
      </c>
      <c r="EB7" s="2">
        <v>-0.10833273940384093</v>
      </c>
      <c r="EC7" s="2"/>
      <c r="ED7" s="2"/>
      <c r="EE7" s="2">
        <v>-6.382236367779508</v>
      </c>
      <c r="EF7" s="2">
        <v>-5.2729311834678532</v>
      </c>
      <c r="EG7" s="2">
        <v>-4.6428422937577878</v>
      </c>
      <c r="EH7" s="2">
        <v>-4.0523098890765663</v>
      </c>
      <c r="EI7" s="2">
        <v>-4.0446153686676549</v>
      </c>
      <c r="EJ7" s="2">
        <v>-4.1929191895477658</v>
      </c>
      <c r="EK7" s="2">
        <v>-3.9229119984524359</v>
      </c>
      <c r="EL7" s="2">
        <v>-4.3345245884468797</v>
      </c>
      <c r="EM7" s="2">
        <v>-4.3485540979441053</v>
      </c>
      <c r="EN7" s="2">
        <v>-4.3647801995305917</v>
      </c>
      <c r="EO7" s="2">
        <v>-4.6580556476622057</v>
      </c>
      <c r="EP7" s="2">
        <v>-4.8646606682359987</v>
      </c>
      <c r="EQ7" s="2">
        <v>-5.2219948570324384</v>
      </c>
      <c r="ER7" s="2">
        <v>-5.4990243431397019</v>
      </c>
      <c r="ES7" s="2">
        <v>-5.5734451967763841</v>
      </c>
      <c r="ET7" s="2">
        <v>-5.4763789297395338</v>
      </c>
      <c r="EU7" s="2">
        <v>-5.5309476058802023</v>
      </c>
      <c r="EV7" s="2">
        <v>-5.8733259951784822</v>
      </c>
      <c r="EW7" s="2">
        <v>-6.0742688719801707</v>
      </c>
      <c r="EX7" s="2">
        <v>-6.5072012209200949</v>
      </c>
      <c r="EY7" s="2">
        <v>-6.6825129694651499</v>
      </c>
      <c r="EZ7" s="2">
        <v>-6.6882400832706388</v>
      </c>
      <c r="FA7" s="2">
        <v>-6.8671479476888244</v>
      </c>
      <c r="FB7" s="2">
        <v>-7.2389870151844047</v>
      </c>
      <c r="FC7" s="2">
        <v>-7.6031465463086478</v>
      </c>
      <c r="FD7" s="2">
        <v>-7.7374173751705619</v>
      </c>
      <c r="FE7" s="2">
        <v>-7.9387246891815382</v>
      </c>
      <c r="FF7" s="2">
        <v>-7.8007408930219819</v>
      </c>
      <c r="FG7" s="2">
        <v>-8.0214299876996691</v>
      </c>
      <c r="FH7" s="2">
        <v>-8.3771880570875972</v>
      </c>
      <c r="FI7" s="2">
        <v>-8.5365354463256207</v>
      </c>
    </row>
    <row r="8" spans="1:293">
      <c r="C8" s="1">
        <v>10000</v>
      </c>
      <c r="D8" s="1">
        <v>10000</v>
      </c>
      <c r="E8" s="1">
        <v>10000</v>
      </c>
      <c r="F8" s="1">
        <v>10000</v>
      </c>
      <c r="G8" s="1">
        <v>10000</v>
      </c>
      <c r="H8" s="1">
        <v>10000</v>
      </c>
      <c r="I8" s="1">
        <v>10000</v>
      </c>
      <c r="J8" s="1">
        <v>10000</v>
      </c>
      <c r="K8" s="1">
        <v>10000</v>
      </c>
      <c r="L8" s="1">
        <v>10000</v>
      </c>
      <c r="M8" s="1">
        <v>10000</v>
      </c>
      <c r="N8" s="1">
        <v>10000</v>
      </c>
      <c r="O8" s="1">
        <v>10000</v>
      </c>
      <c r="P8" s="1">
        <v>10000</v>
      </c>
      <c r="Q8" s="1">
        <v>10000</v>
      </c>
      <c r="R8" s="1">
        <v>10000</v>
      </c>
      <c r="S8" s="1">
        <v>10000</v>
      </c>
      <c r="T8" s="1">
        <v>10000</v>
      </c>
      <c r="U8" s="1">
        <v>10000</v>
      </c>
      <c r="V8" s="1">
        <v>10000</v>
      </c>
      <c r="W8" s="1">
        <v>10000</v>
      </c>
      <c r="X8" s="1">
        <v>10000</v>
      </c>
      <c r="Y8" s="1">
        <v>10000</v>
      </c>
      <c r="Z8" s="1">
        <v>10000</v>
      </c>
      <c r="AA8" s="1">
        <v>10000</v>
      </c>
      <c r="AB8" s="1">
        <v>10000</v>
      </c>
      <c r="AC8" s="1">
        <v>10000</v>
      </c>
      <c r="AD8" s="1">
        <v>10000</v>
      </c>
      <c r="AE8" s="1">
        <v>10000</v>
      </c>
      <c r="AF8" s="1">
        <v>10000</v>
      </c>
      <c r="AG8" s="1">
        <v>10000</v>
      </c>
      <c r="AH8" s="1">
        <v>10000</v>
      </c>
      <c r="AI8" s="1">
        <v>-10000</v>
      </c>
      <c r="AJ8" s="1">
        <v>-10000</v>
      </c>
      <c r="AK8" s="1">
        <v>-10000</v>
      </c>
      <c r="AL8" s="1">
        <v>-10000</v>
      </c>
      <c r="AM8" s="1">
        <v>-10000</v>
      </c>
      <c r="AN8" s="1">
        <v>-10000</v>
      </c>
      <c r="AO8" s="1">
        <v>-10000</v>
      </c>
      <c r="AP8" s="1">
        <v>-10000</v>
      </c>
      <c r="AQ8" s="1">
        <v>-10000</v>
      </c>
      <c r="AR8" s="1">
        <v>-10000</v>
      </c>
      <c r="AS8" s="1">
        <v>-10000</v>
      </c>
      <c r="AT8" s="1">
        <v>-10000</v>
      </c>
      <c r="AU8" s="1">
        <v>-10000</v>
      </c>
      <c r="AV8" s="1">
        <v>-10000</v>
      </c>
      <c r="AW8" s="1">
        <v>-10000</v>
      </c>
      <c r="AX8" s="1">
        <v>-10000</v>
      </c>
      <c r="AY8" s="1">
        <v>-10000</v>
      </c>
      <c r="AZ8" s="1">
        <v>-10000</v>
      </c>
      <c r="BA8" s="1">
        <v>-10000</v>
      </c>
      <c r="BB8" s="1">
        <v>-10000</v>
      </c>
      <c r="BC8" s="1">
        <v>-10000</v>
      </c>
      <c r="BD8" s="1">
        <v>-10000</v>
      </c>
      <c r="BE8" s="1">
        <v>-10000</v>
      </c>
      <c r="BF8" s="1">
        <v>-10000</v>
      </c>
      <c r="BG8" s="1">
        <v>-10000</v>
      </c>
      <c r="BH8" s="1">
        <v>-10000</v>
      </c>
      <c r="BI8" s="1">
        <v>-10000</v>
      </c>
      <c r="BJ8" s="1">
        <v>-10000</v>
      </c>
      <c r="BK8" s="1">
        <v>-10000</v>
      </c>
      <c r="BL8" s="1">
        <v>-10000</v>
      </c>
      <c r="BM8" s="1">
        <v>-10000</v>
      </c>
      <c r="BN8" s="1">
        <v>-10000</v>
      </c>
      <c r="BO8" s="1">
        <v>-10000</v>
      </c>
      <c r="BP8" s="1">
        <v>10000</v>
      </c>
      <c r="BQ8" s="1">
        <v>10000</v>
      </c>
      <c r="BR8" s="1">
        <v>10000</v>
      </c>
      <c r="BS8" s="1">
        <v>10000</v>
      </c>
      <c r="BT8" s="1">
        <v>10000</v>
      </c>
      <c r="BU8" s="1">
        <v>10000</v>
      </c>
      <c r="BV8" s="1">
        <v>10000</v>
      </c>
      <c r="BW8" s="1">
        <v>10000</v>
      </c>
      <c r="BX8" s="1">
        <v>10000</v>
      </c>
      <c r="BY8" s="1">
        <v>10000</v>
      </c>
      <c r="BZ8" s="1">
        <v>10000</v>
      </c>
      <c r="CA8" s="1">
        <v>10000</v>
      </c>
      <c r="CB8" s="1">
        <v>10000</v>
      </c>
      <c r="CC8" s="1">
        <v>10000</v>
      </c>
      <c r="CD8" s="1">
        <v>10000</v>
      </c>
      <c r="CE8" s="1">
        <v>10000</v>
      </c>
      <c r="CF8" s="1">
        <v>10000</v>
      </c>
      <c r="CG8" s="1">
        <v>10000</v>
      </c>
      <c r="CH8" s="1">
        <v>10000</v>
      </c>
      <c r="CI8" s="1">
        <v>10000</v>
      </c>
      <c r="CJ8" s="1">
        <v>10000</v>
      </c>
      <c r="CK8" s="1">
        <v>10000</v>
      </c>
      <c r="CL8" s="1">
        <v>10000</v>
      </c>
      <c r="CM8" s="1">
        <v>10000</v>
      </c>
      <c r="CN8" s="1">
        <v>10000</v>
      </c>
      <c r="CO8" s="1">
        <v>10000</v>
      </c>
      <c r="CP8" s="1">
        <v>10000</v>
      </c>
      <c r="CQ8" s="1">
        <v>10000</v>
      </c>
      <c r="CR8" s="1">
        <v>10000</v>
      </c>
      <c r="CS8" s="1">
        <v>10000</v>
      </c>
      <c r="CT8" s="1">
        <v>10000</v>
      </c>
      <c r="CU8" s="1">
        <v>10000</v>
      </c>
      <c r="CV8" s="1">
        <v>10000</v>
      </c>
      <c r="CW8" s="1">
        <v>-10000</v>
      </c>
      <c r="CX8" s="1">
        <v>-10000</v>
      </c>
      <c r="CY8" s="1">
        <v>-10000</v>
      </c>
      <c r="CZ8" s="1">
        <v>-10000</v>
      </c>
      <c r="DA8" s="1">
        <v>-10000</v>
      </c>
      <c r="DB8" s="1">
        <v>-10000</v>
      </c>
      <c r="DC8" s="1">
        <v>-10000</v>
      </c>
      <c r="DD8" s="1">
        <v>-10000</v>
      </c>
      <c r="DE8" s="1">
        <v>-10000</v>
      </c>
      <c r="DF8" s="1">
        <v>-10000</v>
      </c>
      <c r="DG8" s="1">
        <v>-10000</v>
      </c>
      <c r="DH8" s="1">
        <v>-10000</v>
      </c>
      <c r="DI8" s="1">
        <v>-10000</v>
      </c>
      <c r="DJ8" s="1">
        <v>-10000</v>
      </c>
      <c r="DK8" s="1">
        <v>-10000</v>
      </c>
      <c r="DL8" s="1">
        <v>-10000</v>
      </c>
      <c r="DM8" s="1">
        <v>-10000</v>
      </c>
      <c r="DN8" s="1">
        <v>-10000</v>
      </c>
      <c r="DO8" s="1">
        <v>-10000</v>
      </c>
      <c r="DP8" s="1">
        <v>-10000</v>
      </c>
      <c r="DQ8" s="1">
        <v>-10000</v>
      </c>
      <c r="DR8" s="1">
        <v>-10000</v>
      </c>
      <c r="DS8" s="1">
        <v>-10000</v>
      </c>
      <c r="DT8" s="1">
        <v>-10000</v>
      </c>
      <c r="DU8" s="1">
        <v>-10000</v>
      </c>
      <c r="DV8" s="1">
        <v>-10000</v>
      </c>
      <c r="DW8" s="1">
        <v>-10000</v>
      </c>
      <c r="DX8" s="1">
        <v>-10000</v>
      </c>
      <c r="DY8" s="1">
        <v>-10000</v>
      </c>
      <c r="DZ8" s="1">
        <v>-10000</v>
      </c>
      <c r="EA8" s="1">
        <v>-10000</v>
      </c>
      <c r="EB8" s="1">
        <v>-10000</v>
      </c>
      <c r="EC8" s="1">
        <v>-10000</v>
      </c>
      <c r="ED8" s="1">
        <v>10000</v>
      </c>
      <c r="EE8" s="1">
        <v>10000</v>
      </c>
      <c r="EF8" s="1">
        <v>10000</v>
      </c>
      <c r="EG8" s="1">
        <v>10000</v>
      </c>
      <c r="EH8" s="1">
        <v>10000</v>
      </c>
      <c r="EI8" s="1">
        <v>10000</v>
      </c>
      <c r="EJ8" s="1">
        <v>10000</v>
      </c>
      <c r="EK8" s="1">
        <v>10000</v>
      </c>
      <c r="EL8" s="1">
        <v>10000</v>
      </c>
      <c r="EM8" s="1">
        <v>10000</v>
      </c>
      <c r="EN8" s="1">
        <v>10000</v>
      </c>
      <c r="EO8" s="1">
        <v>10000</v>
      </c>
      <c r="EP8" s="1">
        <v>10000</v>
      </c>
      <c r="EQ8" s="1">
        <v>10000</v>
      </c>
      <c r="ER8" s="1">
        <v>10000</v>
      </c>
      <c r="ES8" s="1">
        <v>10000</v>
      </c>
      <c r="ET8" s="1">
        <v>10000</v>
      </c>
      <c r="EU8" s="1">
        <v>10000</v>
      </c>
      <c r="EV8" s="1">
        <v>10000</v>
      </c>
      <c r="EW8" s="1">
        <v>10000</v>
      </c>
      <c r="EX8" s="1">
        <v>10000</v>
      </c>
      <c r="EY8" s="1">
        <v>10000</v>
      </c>
      <c r="EZ8" s="1">
        <v>10000</v>
      </c>
      <c r="FA8" s="1">
        <v>10000</v>
      </c>
      <c r="FB8" s="1">
        <v>10000</v>
      </c>
      <c r="FC8" s="1">
        <v>10000</v>
      </c>
      <c r="FD8" s="1">
        <v>10000</v>
      </c>
      <c r="FE8" s="1">
        <v>10000</v>
      </c>
      <c r="FF8" s="1">
        <v>10000</v>
      </c>
      <c r="FG8" s="1">
        <v>10000</v>
      </c>
      <c r="FH8" s="1">
        <v>10000</v>
      </c>
      <c r="FI8" s="1">
        <v>10000</v>
      </c>
    </row>
    <row r="10" spans="1:293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</row>
    <row r="11" spans="1:293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</row>
    <row r="12" spans="1:29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</row>
    <row r="13" spans="1:29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</row>
    <row r="14" spans="1:293">
      <c r="AG14" s="44" t="s">
        <v>194</v>
      </c>
    </row>
    <row r="16" spans="1:293" s="2" customFormat="1"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1"/>
      <c r="AJ16" s="1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"/>
      <c r="BQ16" s="1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1"/>
      <c r="CX16" s="1"/>
      <c r="CY16" s="1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</row>
    <row r="17" spans="2:16383" s="2" customFormat="1"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"/>
      <c r="BQ17" s="1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</row>
    <row r="18" spans="2:16383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29" spans="2:16383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7"/>
      <c r="W29" s="7"/>
      <c r="X29" s="7"/>
      <c r="Y29" s="7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  <c r="AAF29" s="4"/>
      <c r="AAG29" s="4"/>
      <c r="AAH29" s="4"/>
      <c r="AAI29" s="4"/>
      <c r="AAJ29" s="4"/>
      <c r="AAK29" s="4"/>
      <c r="AAL29" s="4"/>
      <c r="AAM29" s="4"/>
      <c r="AAN29" s="4"/>
      <c r="AAO29" s="4"/>
      <c r="AAP29" s="4"/>
      <c r="AAQ29" s="4"/>
      <c r="AAR29" s="4"/>
      <c r="AAS29" s="4"/>
      <c r="AAT29" s="4"/>
      <c r="AAU29" s="4"/>
      <c r="AAV29" s="4"/>
      <c r="AAW29" s="4"/>
      <c r="AAX29" s="4"/>
      <c r="AAY29" s="4"/>
      <c r="AAZ29" s="4"/>
      <c r="ABA29" s="4"/>
      <c r="ABB29" s="4"/>
      <c r="ABC29" s="4"/>
      <c r="ABD29" s="4"/>
      <c r="ABE29" s="4"/>
      <c r="ABF29" s="4"/>
      <c r="ABG29" s="4"/>
      <c r="ABH29" s="4"/>
      <c r="ABI29" s="4"/>
      <c r="ABJ29" s="4"/>
      <c r="ABK29" s="4"/>
      <c r="ABL29" s="4"/>
      <c r="ABM29" s="4"/>
      <c r="ABN29" s="4"/>
      <c r="ABO29" s="4"/>
      <c r="ABP29" s="4"/>
      <c r="ABQ29" s="4"/>
      <c r="ABR29" s="4"/>
      <c r="ABS29" s="4"/>
      <c r="ABT29" s="4"/>
      <c r="ABU29" s="4"/>
      <c r="ABV29" s="4"/>
      <c r="ABW29" s="4"/>
      <c r="ABX29" s="4"/>
      <c r="ABY29" s="4"/>
      <c r="ABZ29" s="4"/>
      <c r="ACA29" s="4"/>
      <c r="ACB29" s="4"/>
      <c r="ACC29" s="4"/>
      <c r="ACD29" s="4"/>
      <c r="ACE29" s="4"/>
      <c r="ACF29" s="4"/>
      <c r="ACG29" s="4"/>
      <c r="ACH29" s="4"/>
      <c r="ACI29" s="4"/>
      <c r="ACJ29" s="4"/>
      <c r="ACK29" s="4"/>
      <c r="ACL29" s="4"/>
      <c r="ACM29" s="4"/>
      <c r="ACN29" s="4"/>
      <c r="ACO29" s="4"/>
      <c r="ACP29" s="4"/>
      <c r="ACQ29" s="4"/>
      <c r="ACR29" s="4"/>
      <c r="ACS29" s="4"/>
      <c r="ACT29" s="4"/>
      <c r="ACU29" s="4"/>
      <c r="ACV29" s="4"/>
      <c r="ACW29" s="4"/>
      <c r="ACX29" s="4"/>
      <c r="ACY29" s="4"/>
      <c r="ACZ29" s="4"/>
      <c r="ADA29" s="4"/>
      <c r="ADB29" s="4"/>
      <c r="ADC29" s="4"/>
      <c r="ADD29" s="4"/>
      <c r="ADE29" s="4"/>
      <c r="ADF29" s="4"/>
      <c r="ADG29" s="4"/>
      <c r="ADH29" s="4"/>
      <c r="ADI29" s="4"/>
      <c r="ADJ29" s="4"/>
      <c r="ADK29" s="4"/>
      <c r="ADL29" s="4"/>
      <c r="ADM29" s="4"/>
      <c r="ADN29" s="4"/>
      <c r="ADO29" s="4"/>
      <c r="ADP29" s="4"/>
      <c r="ADQ29" s="4"/>
      <c r="ADR29" s="4"/>
      <c r="ADS29" s="4"/>
      <c r="ADT29" s="4"/>
      <c r="ADU29" s="4"/>
      <c r="ADV29" s="4"/>
      <c r="ADW29" s="4"/>
      <c r="ADX29" s="4"/>
      <c r="ADY29" s="4"/>
      <c r="ADZ29" s="4"/>
      <c r="AEA29" s="4"/>
      <c r="AEB29" s="4"/>
      <c r="AEC29" s="4"/>
      <c r="AED29" s="4"/>
      <c r="AEE29" s="4"/>
      <c r="AEF29" s="4"/>
      <c r="AEG29" s="4"/>
      <c r="AEH29" s="4"/>
      <c r="AEI29" s="4"/>
      <c r="AEJ29" s="4"/>
      <c r="AEK29" s="4"/>
      <c r="AEL29" s="4"/>
      <c r="AEM29" s="4"/>
      <c r="AEN29" s="4"/>
      <c r="AEO29" s="4"/>
      <c r="AEP29" s="4"/>
      <c r="AEQ29" s="4"/>
      <c r="AER29" s="4"/>
      <c r="AES29" s="4"/>
      <c r="AET29" s="4"/>
      <c r="AEU29" s="4"/>
      <c r="AEV29" s="4"/>
      <c r="AEW29" s="4"/>
      <c r="AEX29" s="4"/>
      <c r="AEY29" s="4"/>
      <c r="AEZ29" s="4"/>
      <c r="AFA29" s="4"/>
      <c r="AFB29" s="4"/>
      <c r="AFC29" s="4"/>
      <c r="AFD29" s="4"/>
      <c r="AFE29" s="4"/>
      <c r="AFF29" s="4"/>
      <c r="AFG29" s="4"/>
      <c r="AFH29" s="4"/>
      <c r="AFI29" s="4"/>
      <c r="AFJ29" s="4"/>
      <c r="AFK29" s="4"/>
      <c r="AFL29" s="4"/>
      <c r="AFM29" s="4"/>
      <c r="AFN29" s="4"/>
      <c r="AFO29" s="4"/>
      <c r="AFP29" s="4"/>
      <c r="AFQ29" s="4"/>
      <c r="AFR29" s="4"/>
      <c r="AFS29" s="4"/>
      <c r="AFT29" s="4"/>
      <c r="AFU29" s="4"/>
      <c r="AFV29" s="4"/>
      <c r="AFW29" s="4"/>
      <c r="AFX29" s="4"/>
      <c r="AFY29" s="4"/>
      <c r="AFZ29" s="4"/>
      <c r="AGA29" s="4"/>
      <c r="AGB29" s="4"/>
      <c r="AGC29" s="4"/>
      <c r="AGD29" s="4"/>
      <c r="AGE29" s="4"/>
      <c r="AGF29" s="4"/>
      <c r="AGG29" s="4"/>
      <c r="AGH29" s="4"/>
      <c r="AGI29" s="4"/>
      <c r="AGJ29" s="4"/>
      <c r="AGK29" s="4"/>
      <c r="AGL29" s="4"/>
      <c r="AGM29" s="4"/>
      <c r="AGN29" s="4"/>
      <c r="AGO29" s="4"/>
      <c r="AGP29" s="4"/>
      <c r="AGQ29" s="4"/>
      <c r="AGR29" s="4"/>
      <c r="AGS29" s="4"/>
      <c r="AGT29" s="4"/>
      <c r="AGU29" s="4"/>
      <c r="AGV29" s="4"/>
      <c r="AGW29" s="4"/>
      <c r="AGX29" s="4"/>
      <c r="AGY29" s="4"/>
      <c r="AGZ29" s="4"/>
      <c r="AHA29" s="4"/>
      <c r="AHB29" s="4"/>
      <c r="AHC29" s="4"/>
      <c r="AHD29" s="4"/>
      <c r="AHE29" s="4"/>
      <c r="AHF29" s="4"/>
      <c r="AHG29" s="4"/>
      <c r="AHH29" s="4"/>
      <c r="AHI29" s="4"/>
      <c r="AHJ29" s="4"/>
      <c r="AHK29" s="4"/>
      <c r="AHL29" s="4"/>
      <c r="AHM29" s="4"/>
      <c r="AHN29" s="4"/>
      <c r="AHO29" s="4"/>
      <c r="AHP29" s="4"/>
      <c r="AHQ29" s="4"/>
      <c r="AHR29" s="4"/>
      <c r="AHS29" s="4"/>
      <c r="AHT29" s="4"/>
      <c r="AHU29" s="4"/>
      <c r="AHV29" s="4"/>
      <c r="AHW29" s="4"/>
      <c r="AHX29" s="4"/>
      <c r="AHY29" s="4"/>
      <c r="AHZ29" s="4"/>
      <c r="AIA29" s="4"/>
      <c r="AIB29" s="4"/>
      <c r="AIC29" s="4"/>
      <c r="AID29" s="4"/>
      <c r="AIE29" s="4"/>
      <c r="AIF29" s="4"/>
      <c r="AIG29" s="4"/>
      <c r="AIH29" s="4"/>
      <c r="AII29" s="4"/>
      <c r="AIJ29" s="4"/>
      <c r="AIK29" s="4"/>
      <c r="AIL29" s="4"/>
      <c r="AIM29" s="4"/>
      <c r="AIN29" s="4"/>
      <c r="AIO29" s="4"/>
      <c r="AIP29" s="4"/>
      <c r="AIQ29" s="4"/>
      <c r="AIR29" s="4"/>
      <c r="AIS29" s="4"/>
      <c r="AIT29" s="4"/>
      <c r="AIU29" s="4"/>
      <c r="AIV29" s="4"/>
      <c r="AIW29" s="4"/>
      <c r="AIX29" s="4"/>
      <c r="AIY29" s="4"/>
      <c r="AIZ29" s="4"/>
      <c r="AJA29" s="4"/>
      <c r="AJB29" s="4"/>
      <c r="AJC29" s="4"/>
      <c r="AJD29" s="4"/>
      <c r="AJE29" s="4"/>
      <c r="AJF29" s="4"/>
      <c r="AJG29" s="4"/>
      <c r="AJH29" s="4"/>
      <c r="AJI29" s="4"/>
      <c r="AJJ29" s="4"/>
      <c r="AJK29" s="4"/>
      <c r="AJL29" s="4"/>
      <c r="AJM29" s="4"/>
      <c r="AJN29" s="4"/>
      <c r="AJO29" s="4"/>
      <c r="AJP29" s="4"/>
      <c r="AJQ29" s="4"/>
      <c r="AJR29" s="4"/>
      <c r="AJS29" s="4"/>
      <c r="AJT29" s="4"/>
      <c r="AJU29" s="4"/>
      <c r="AJV29" s="4"/>
      <c r="AJW29" s="4"/>
      <c r="AJX29" s="4"/>
      <c r="AJY29" s="4"/>
      <c r="AJZ29" s="4"/>
      <c r="AKA29" s="4"/>
      <c r="AKB29" s="4"/>
      <c r="AKC29" s="4"/>
      <c r="AKD29" s="4"/>
      <c r="AKE29" s="4"/>
      <c r="AKF29" s="4"/>
      <c r="AKG29" s="4"/>
      <c r="AKH29" s="4"/>
      <c r="AKI29" s="4"/>
      <c r="AKJ29" s="4"/>
      <c r="AKK29" s="4"/>
      <c r="AKL29" s="4"/>
      <c r="AKM29" s="4"/>
      <c r="AKN29" s="4"/>
      <c r="AKO29" s="4"/>
      <c r="AKP29" s="4"/>
      <c r="AKQ29" s="4"/>
      <c r="AKR29" s="4"/>
      <c r="AKS29" s="4"/>
      <c r="AKT29" s="4"/>
      <c r="AKU29" s="4"/>
      <c r="AKV29" s="4"/>
      <c r="AKW29" s="4"/>
      <c r="AKX29" s="4"/>
      <c r="AKY29" s="4"/>
      <c r="AKZ29" s="4"/>
      <c r="ALA29" s="4"/>
      <c r="ALB29" s="4"/>
      <c r="ALC29" s="4"/>
      <c r="ALD29" s="4"/>
      <c r="ALE29" s="4"/>
      <c r="ALF29" s="4"/>
      <c r="ALG29" s="4"/>
      <c r="ALH29" s="4"/>
      <c r="ALI29" s="4"/>
      <c r="ALJ29" s="4"/>
      <c r="ALK29" s="4"/>
      <c r="ALL29" s="4"/>
      <c r="ALM29" s="4"/>
      <c r="ALN29" s="4"/>
      <c r="ALO29" s="4"/>
      <c r="ALP29" s="4"/>
      <c r="ALQ29" s="4"/>
      <c r="ALR29" s="4"/>
      <c r="ALS29" s="4"/>
      <c r="ALT29" s="4"/>
      <c r="ALU29" s="4"/>
      <c r="ALV29" s="4"/>
      <c r="ALW29" s="4"/>
      <c r="ALX29" s="4"/>
      <c r="ALY29" s="4"/>
      <c r="ALZ29" s="4"/>
      <c r="AMA29" s="4"/>
      <c r="AMB29" s="4"/>
      <c r="AMC29" s="4"/>
      <c r="AMD29" s="4"/>
      <c r="AME29" s="4"/>
      <c r="AMF29" s="4"/>
      <c r="AMG29" s="4"/>
      <c r="AMH29" s="4"/>
      <c r="AMI29" s="4"/>
      <c r="AMJ29" s="4"/>
      <c r="AMK29" s="4"/>
      <c r="AML29" s="4"/>
      <c r="AMM29" s="4"/>
      <c r="AMN29" s="4"/>
      <c r="AMO29" s="4"/>
      <c r="AMP29" s="4"/>
      <c r="AMQ29" s="4"/>
      <c r="AMR29" s="4"/>
      <c r="AMS29" s="4"/>
      <c r="AMT29" s="4"/>
      <c r="AMU29" s="4"/>
      <c r="AMV29" s="4"/>
      <c r="AMW29" s="4"/>
      <c r="AMX29" s="4"/>
      <c r="AMY29" s="4"/>
      <c r="AMZ29" s="4"/>
      <c r="ANA29" s="4"/>
      <c r="ANB29" s="4"/>
      <c r="ANC29" s="4"/>
      <c r="AND29" s="4"/>
      <c r="ANE29" s="4"/>
      <c r="ANF29" s="4"/>
      <c r="ANG29" s="4"/>
      <c r="ANH29" s="4"/>
      <c r="ANI29" s="4"/>
      <c r="ANJ29" s="4"/>
      <c r="ANK29" s="4"/>
      <c r="ANL29" s="4"/>
      <c r="ANM29" s="4"/>
      <c r="ANN29" s="4"/>
      <c r="ANO29" s="4"/>
      <c r="ANP29" s="4"/>
      <c r="ANQ29" s="4"/>
      <c r="ANR29" s="4"/>
      <c r="ANS29" s="4"/>
      <c r="ANT29" s="4"/>
      <c r="ANU29" s="4"/>
      <c r="ANV29" s="4"/>
      <c r="ANW29" s="4"/>
      <c r="ANX29" s="4"/>
      <c r="ANY29" s="4"/>
      <c r="ANZ29" s="4"/>
      <c r="AOA29" s="4"/>
      <c r="AOB29" s="4"/>
      <c r="AOC29" s="4"/>
      <c r="AOD29" s="4"/>
      <c r="AOE29" s="4"/>
      <c r="AOF29" s="4"/>
      <c r="AOG29" s="4"/>
      <c r="AOH29" s="4"/>
      <c r="AOI29" s="4"/>
      <c r="AOJ29" s="4"/>
      <c r="AOK29" s="4"/>
      <c r="AOL29" s="4"/>
      <c r="AOM29" s="4"/>
      <c r="AON29" s="4"/>
      <c r="AOO29" s="4"/>
      <c r="AOP29" s="4"/>
      <c r="AOQ29" s="4"/>
      <c r="AOR29" s="4"/>
      <c r="AOS29" s="4"/>
      <c r="AOT29" s="4"/>
      <c r="AOU29" s="4"/>
      <c r="AOV29" s="4"/>
      <c r="AOW29" s="4"/>
      <c r="AOX29" s="4"/>
      <c r="AOY29" s="4"/>
      <c r="AOZ29" s="4"/>
      <c r="APA29" s="4"/>
      <c r="APB29" s="4"/>
      <c r="APC29" s="4"/>
      <c r="APD29" s="4"/>
      <c r="APE29" s="4"/>
      <c r="APF29" s="4"/>
      <c r="APG29" s="4"/>
      <c r="APH29" s="4"/>
      <c r="API29" s="4"/>
      <c r="APJ29" s="4"/>
      <c r="APK29" s="4"/>
      <c r="APL29" s="4"/>
      <c r="APM29" s="4"/>
      <c r="APN29" s="4"/>
      <c r="APO29" s="4"/>
      <c r="APP29" s="4"/>
      <c r="APQ29" s="4"/>
      <c r="APR29" s="4"/>
      <c r="APS29" s="4"/>
      <c r="APT29" s="4"/>
      <c r="APU29" s="4"/>
      <c r="APV29" s="4"/>
      <c r="APW29" s="4"/>
      <c r="APX29" s="4"/>
      <c r="APY29" s="4"/>
      <c r="APZ29" s="4"/>
      <c r="AQA29" s="4"/>
      <c r="AQB29" s="4"/>
      <c r="AQC29" s="4"/>
      <c r="AQD29" s="4"/>
      <c r="AQE29" s="4"/>
      <c r="AQF29" s="4"/>
      <c r="AQG29" s="4"/>
      <c r="AQH29" s="4"/>
      <c r="AQI29" s="4"/>
      <c r="AQJ29" s="4"/>
      <c r="AQK29" s="4"/>
      <c r="AQL29" s="4"/>
      <c r="AQM29" s="4"/>
      <c r="AQN29" s="4"/>
      <c r="AQO29" s="4"/>
      <c r="AQP29" s="4"/>
      <c r="AQQ29" s="4"/>
      <c r="AQR29" s="4"/>
      <c r="AQS29" s="4"/>
      <c r="AQT29" s="4"/>
      <c r="AQU29" s="4"/>
      <c r="AQV29" s="4"/>
      <c r="AQW29" s="4"/>
      <c r="AQX29" s="4"/>
      <c r="AQY29" s="4"/>
      <c r="AQZ29" s="4"/>
      <c r="ARA29" s="4"/>
      <c r="ARB29" s="4"/>
      <c r="ARC29" s="4"/>
      <c r="ARD29" s="4"/>
      <c r="ARE29" s="4"/>
      <c r="ARF29" s="4"/>
      <c r="ARG29" s="4"/>
      <c r="ARH29" s="4"/>
      <c r="ARI29" s="4"/>
      <c r="ARJ29" s="4"/>
      <c r="ARK29" s="4"/>
      <c r="ARL29" s="4"/>
      <c r="ARM29" s="4"/>
      <c r="ARN29" s="4"/>
      <c r="ARO29" s="4"/>
      <c r="ARP29" s="4"/>
      <c r="ARQ29" s="4"/>
      <c r="ARR29" s="4"/>
      <c r="ARS29" s="4"/>
      <c r="ART29" s="4"/>
      <c r="ARU29" s="4"/>
      <c r="ARV29" s="4"/>
      <c r="ARW29" s="4"/>
      <c r="ARX29" s="4"/>
      <c r="ARY29" s="4"/>
      <c r="ARZ29" s="4"/>
      <c r="ASA29" s="4"/>
      <c r="ASB29" s="4"/>
      <c r="ASC29" s="4"/>
      <c r="ASD29" s="4"/>
      <c r="ASE29" s="4"/>
      <c r="ASF29" s="4"/>
      <c r="ASG29" s="4"/>
      <c r="ASH29" s="4"/>
      <c r="ASI29" s="4"/>
      <c r="ASJ29" s="4"/>
      <c r="ASK29" s="4"/>
      <c r="ASL29" s="4"/>
      <c r="ASM29" s="4"/>
      <c r="ASN29" s="4"/>
      <c r="ASO29" s="4"/>
      <c r="ASP29" s="4"/>
      <c r="ASQ29" s="4"/>
      <c r="ASR29" s="4"/>
      <c r="ASS29" s="4"/>
      <c r="AST29" s="4"/>
      <c r="ASU29" s="4"/>
      <c r="ASV29" s="4"/>
      <c r="ASW29" s="4"/>
      <c r="ASX29" s="4"/>
      <c r="ASY29" s="4"/>
      <c r="ASZ29" s="4"/>
      <c r="ATA29" s="4"/>
      <c r="ATB29" s="4"/>
      <c r="ATC29" s="4"/>
      <c r="ATD29" s="4"/>
      <c r="ATE29" s="4"/>
      <c r="ATF29" s="4"/>
      <c r="ATG29" s="4"/>
      <c r="ATH29" s="4"/>
      <c r="ATI29" s="4"/>
      <c r="ATJ29" s="4"/>
      <c r="ATK29" s="4"/>
      <c r="ATL29" s="4"/>
      <c r="ATM29" s="4"/>
      <c r="ATN29" s="4"/>
      <c r="ATO29" s="4"/>
      <c r="ATP29" s="4"/>
      <c r="ATQ29" s="4"/>
      <c r="ATR29" s="4"/>
      <c r="ATS29" s="4"/>
      <c r="ATT29" s="4"/>
      <c r="ATU29" s="4"/>
      <c r="ATV29" s="4"/>
      <c r="ATW29" s="4"/>
      <c r="ATX29" s="4"/>
      <c r="ATY29" s="4"/>
      <c r="ATZ29" s="4"/>
      <c r="AUA29" s="4"/>
      <c r="AUB29" s="4"/>
      <c r="AUC29" s="4"/>
      <c r="AUD29" s="4"/>
      <c r="AUE29" s="4"/>
      <c r="AUF29" s="4"/>
      <c r="AUG29" s="4"/>
      <c r="AUH29" s="4"/>
      <c r="AUI29" s="4"/>
      <c r="AUJ29" s="4"/>
      <c r="AUK29" s="4"/>
      <c r="AUL29" s="4"/>
      <c r="AUM29" s="4"/>
      <c r="AUN29" s="4"/>
      <c r="AUO29" s="4"/>
      <c r="AUP29" s="4"/>
      <c r="AUQ29" s="4"/>
      <c r="AUR29" s="4"/>
      <c r="AUS29" s="4"/>
      <c r="AUT29" s="4"/>
      <c r="AUU29" s="4"/>
      <c r="AUV29" s="4"/>
      <c r="AUW29" s="4"/>
      <c r="AUX29" s="4"/>
      <c r="AUY29" s="4"/>
      <c r="AUZ29" s="4"/>
      <c r="AVA29" s="4"/>
      <c r="AVB29" s="4"/>
      <c r="AVC29" s="4"/>
      <c r="AVD29" s="4"/>
      <c r="AVE29" s="4"/>
      <c r="AVF29" s="4"/>
      <c r="AVG29" s="4"/>
      <c r="AVH29" s="4"/>
      <c r="AVI29" s="4"/>
      <c r="AVJ29" s="4"/>
      <c r="AVK29" s="4"/>
      <c r="AVL29" s="4"/>
      <c r="AVM29" s="4"/>
      <c r="AVN29" s="4"/>
      <c r="AVO29" s="4"/>
      <c r="AVP29" s="4"/>
      <c r="AVQ29" s="4"/>
      <c r="AVR29" s="4"/>
      <c r="AVS29" s="4"/>
      <c r="AVT29" s="4"/>
      <c r="AVU29" s="4"/>
      <c r="AVV29" s="4"/>
      <c r="AVW29" s="4"/>
      <c r="AVX29" s="4"/>
      <c r="AVY29" s="4"/>
      <c r="AVZ29" s="4"/>
      <c r="AWA29" s="4"/>
      <c r="AWB29" s="4"/>
      <c r="AWC29" s="4"/>
      <c r="AWD29" s="4"/>
      <c r="AWE29" s="4"/>
      <c r="AWF29" s="4"/>
      <c r="AWG29" s="4"/>
      <c r="AWH29" s="4"/>
      <c r="AWI29" s="4"/>
      <c r="AWJ29" s="4"/>
      <c r="AWK29" s="4"/>
      <c r="AWL29" s="4"/>
      <c r="AWM29" s="4"/>
      <c r="AWN29" s="4"/>
      <c r="AWO29" s="4"/>
      <c r="AWP29" s="4"/>
      <c r="AWQ29" s="4"/>
      <c r="AWR29" s="4"/>
      <c r="AWS29" s="4"/>
      <c r="AWT29" s="4"/>
      <c r="AWU29" s="4"/>
      <c r="AWV29" s="4"/>
      <c r="AWW29" s="4"/>
      <c r="AWX29" s="4"/>
      <c r="AWY29" s="4"/>
      <c r="AWZ29" s="4"/>
      <c r="AXA29" s="4"/>
      <c r="AXB29" s="4"/>
      <c r="AXC29" s="4"/>
      <c r="AXD29" s="4"/>
      <c r="AXE29" s="4"/>
      <c r="AXF29" s="4"/>
      <c r="AXG29" s="4"/>
      <c r="AXH29" s="4"/>
      <c r="AXI29" s="4"/>
      <c r="AXJ29" s="4"/>
      <c r="AXK29" s="4"/>
      <c r="AXL29" s="4"/>
      <c r="AXM29" s="4"/>
      <c r="AXN29" s="4"/>
      <c r="AXO29" s="4"/>
      <c r="AXP29" s="4"/>
      <c r="AXQ29" s="4"/>
      <c r="AXR29" s="4"/>
      <c r="AXS29" s="4"/>
      <c r="AXT29" s="4"/>
      <c r="AXU29" s="4"/>
      <c r="AXV29" s="4"/>
      <c r="AXW29" s="4"/>
      <c r="AXX29" s="4"/>
      <c r="AXY29" s="4"/>
      <c r="AXZ29" s="4"/>
      <c r="AYA29" s="4"/>
      <c r="AYB29" s="4"/>
      <c r="AYC29" s="4"/>
      <c r="AYD29" s="4"/>
      <c r="AYE29" s="4"/>
      <c r="AYF29" s="4"/>
      <c r="AYG29" s="4"/>
      <c r="AYH29" s="4"/>
      <c r="AYI29" s="4"/>
      <c r="AYJ29" s="4"/>
      <c r="AYK29" s="4"/>
      <c r="AYL29" s="4"/>
      <c r="AYM29" s="4"/>
      <c r="AYN29" s="4"/>
      <c r="AYO29" s="4"/>
      <c r="AYP29" s="4"/>
      <c r="AYQ29" s="4"/>
      <c r="AYR29" s="4"/>
      <c r="AYS29" s="4"/>
      <c r="AYT29" s="4"/>
      <c r="AYU29" s="4"/>
      <c r="AYV29" s="4"/>
      <c r="AYW29" s="4"/>
      <c r="AYX29" s="4"/>
      <c r="AYY29" s="4"/>
      <c r="AYZ29" s="4"/>
      <c r="AZA29" s="4"/>
      <c r="AZB29" s="4"/>
      <c r="AZC29" s="4"/>
      <c r="AZD29" s="4"/>
      <c r="AZE29" s="4"/>
      <c r="AZF29" s="4"/>
      <c r="AZG29" s="4"/>
      <c r="AZH29" s="4"/>
      <c r="AZI29" s="4"/>
      <c r="AZJ29" s="4"/>
      <c r="AZK29" s="4"/>
      <c r="AZL29" s="4"/>
      <c r="AZM29" s="4"/>
      <c r="AZN29" s="4"/>
      <c r="AZO29" s="4"/>
      <c r="AZP29" s="4"/>
      <c r="AZQ29" s="4"/>
      <c r="AZR29" s="4"/>
      <c r="AZS29" s="4"/>
      <c r="AZT29" s="4"/>
      <c r="AZU29" s="4"/>
      <c r="AZV29" s="4"/>
      <c r="AZW29" s="4"/>
      <c r="AZX29" s="4"/>
      <c r="AZY29" s="4"/>
      <c r="AZZ29" s="4"/>
      <c r="BAA29" s="4"/>
      <c r="BAB29" s="4"/>
      <c r="BAC29" s="4"/>
      <c r="BAD29" s="4"/>
      <c r="BAE29" s="4"/>
      <c r="BAF29" s="4"/>
      <c r="BAG29" s="4"/>
      <c r="BAH29" s="4"/>
      <c r="BAI29" s="4"/>
      <c r="BAJ29" s="4"/>
      <c r="BAK29" s="4"/>
      <c r="BAL29" s="4"/>
      <c r="BAM29" s="4"/>
      <c r="BAN29" s="4"/>
      <c r="BAO29" s="4"/>
      <c r="BAP29" s="4"/>
      <c r="BAQ29" s="4"/>
      <c r="BAR29" s="4"/>
      <c r="BAS29" s="4"/>
      <c r="BAT29" s="4"/>
      <c r="BAU29" s="4"/>
      <c r="BAV29" s="4"/>
      <c r="BAW29" s="4"/>
      <c r="BAX29" s="4"/>
      <c r="BAY29" s="4"/>
      <c r="BAZ29" s="4"/>
      <c r="BBA29" s="4"/>
      <c r="BBB29" s="4"/>
      <c r="BBC29" s="4"/>
      <c r="BBD29" s="4"/>
      <c r="BBE29" s="4"/>
      <c r="BBF29" s="4"/>
      <c r="BBG29" s="4"/>
      <c r="BBH29" s="4"/>
      <c r="BBI29" s="4"/>
      <c r="BBJ29" s="4"/>
      <c r="BBK29" s="4"/>
      <c r="BBL29" s="4"/>
      <c r="BBM29" s="4"/>
      <c r="BBN29" s="4"/>
      <c r="BBO29" s="4"/>
      <c r="BBP29" s="4"/>
      <c r="BBQ29" s="4"/>
      <c r="BBR29" s="4"/>
      <c r="BBS29" s="4"/>
      <c r="BBT29" s="4"/>
      <c r="BBU29" s="4"/>
      <c r="BBV29" s="4"/>
      <c r="BBW29" s="4"/>
      <c r="BBX29" s="4"/>
      <c r="BBY29" s="4"/>
      <c r="BBZ29" s="4"/>
      <c r="BCA29" s="4"/>
      <c r="BCB29" s="4"/>
      <c r="BCC29" s="4"/>
      <c r="BCD29" s="4"/>
      <c r="BCE29" s="4"/>
      <c r="BCF29" s="4"/>
      <c r="BCG29" s="4"/>
      <c r="BCH29" s="4"/>
      <c r="BCI29" s="4"/>
      <c r="BCJ29" s="4"/>
      <c r="BCK29" s="4"/>
      <c r="BCL29" s="4"/>
      <c r="BCM29" s="4"/>
      <c r="BCN29" s="4"/>
      <c r="BCO29" s="4"/>
      <c r="BCP29" s="4"/>
      <c r="BCQ29" s="4"/>
      <c r="BCR29" s="4"/>
      <c r="BCS29" s="4"/>
      <c r="BCT29" s="4"/>
      <c r="BCU29" s="4"/>
      <c r="BCV29" s="4"/>
      <c r="BCW29" s="4"/>
      <c r="BCX29" s="4"/>
      <c r="BCY29" s="4"/>
      <c r="BCZ29" s="4"/>
      <c r="BDA29" s="4"/>
      <c r="BDB29" s="4"/>
      <c r="BDC29" s="4"/>
      <c r="BDD29" s="4"/>
      <c r="BDE29" s="4"/>
      <c r="BDF29" s="4"/>
      <c r="BDG29" s="4"/>
      <c r="BDH29" s="4"/>
      <c r="BDI29" s="4"/>
      <c r="BDJ29" s="4"/>
      <c r="BDK29" s="4"/>
      <c r="BDL29" s="4"/>
      <c r="BDM29" s="4"/>
      <c r="BDN29" s="4"/>
      <c r="BDO29" s="4"/>
      <c r="BDP29" s="4"/>
      <c r="BDQ29" s="4"/>
      <c r="BDR29" s="4"/>
      <c r="BDS29" s="4"/>
      <c r="BDT29" s="4"/>
      <c r="BDU29" s="4"/>
      <c r="BDV29" s="4"/>
      <c r="BDW29" s="4"/>
      <c r="BDX29" s="4"/>
      <c r="BDY29" s="4"/>
      <c r="BDZ29" s="4"/>
      <c r="BEA29" s="4"/>
      <c r="BEB29" s="4"/>
      <c r="BEC29" s="4"/>
      <c r="BED29" s="4"/>
      <c r="BEE29" s="4"/>
      <c r="BEF29" s="4"/>
      <c r="BEG29" s="4"/>
      <c r="BEH29" s="4"/>
      <c r="BEI29" s="4"/>
      <c r="BEJ29" s="4"/>
      <c r="BEK29" s="4"/>
      <c r="BEL29" s="4"/>
      <c r="BEM29" s="4"/>
      <c r="BEN29" s="4"/>
      <c r="BEO29" s="4"/>
      <c r="BEP29" s="4"/>
      <c r="BEQ29" s="4"/>
      <c r="BER29" s="4"/>
      <c r="BES29" s="4"/>
      <c r="BET29" s="4"/>
      <c r="BEU29" s="4"/>
      <c r="BEV29" s="4"/>
      <c r="BEW29" s="4"/>
      <c r="BEX29" s="4"/>
      <c r="BEY29" s="4"/>
      <c r="BEZ29" s="4"/>
      <c r="BFA29" s="4"/>
      <c r="BFB29" s="4"/>
      <c r="BFC29" s="4"/>
      <c r="BFD29" s="4"/>
      <c r="BFE29" s="4"/>
      <c r="BFF29" s="4"/>
      <c r="BFG29" s="4"/>
      <c r="BFH29" s="4"/>
      <c r="BFI29" s="4"/>
      <c r="BFJ29" s="4"/>
      <c r="BFK29" s="4"/>
      <c r="BFL29" s="4"/>
      <c r="BFM29" s="4"/>
      <c r="BFN29" s="4"/>
      <c r="BFO29" s="4"/>
      <c r="BFP29" s="4"/>
      <c r="BFQ29" s="4"/>
      <c r="BFR29" s="4"/>
      <c r="BFS29" s="4"/>
      <c r="BFT29" s="4"/>
      <c r="BFU29" s="4"/>
      <c r="BFV29" s="4"/>
      <c r="BFW29" s="4"/>
      <c r="BFX29" s="4"/>
      <c r="BFY29" s="4"/>
      <c r="BFZ29" s="4"/>
      <c r="BGA29" s="4"/>
      <c r="BGB29" s="4"/>
      <c r="BGC29" s="4"/>
      <c r="BGD29" s="4"/>
      <c r="BGE29" s="4"/>
      <c r="BGF29" s="4"/>
      <c r="BGG29" s="4"/>
      <c r="BGH29" s="4"/>
      <c r="BGI29" s="4"/>
      <c r="BGJ29" s="4"/>
      <c r="BGK29" s="4"/>
      <c r="BGL29" s="4"/>
      <c r="BGM29" s="4"/>
      <c r="BGN29" s="4"/>
      <c r="BGO29" s="4"/>
      <c r="BGP29" s="4"/>
      <c r="BGQ29" s="4"/>
      <c r="BGR29" s="4"/>
      <c r="BGS29" s="4"/>
      <c r="BGT29" s="4"/>
      <c r="BGU29" s="4"/>
      <c r="BGV29" s="4"/>
      <c r="BGW29" s="4"/>
      <c r="BGX29" s="4"/>
      <c r="BGY29" s="4"/>
      <c r="BGZ29" s="4"/>
      <c r="BHA29" s="4"/>
      <c r="BHB29" s="4"/>
      <c r="BHC29" s="4"/>
      <c r="BHD29" s="4"/>
      <c r="BHE29" s="4"/>
      <c r="BHF29" s="4"/>
      <c r="BHG29" s="4"/>
      <c r="BHH29" s="4"/>
      <c r="BHI29" s="4"/>
      <c r="BHJ29" s="4"/>
      <c r="BHK29" s="4"/>
      <c r="BHL29" s="4"/>
      <c r="BHM29" s="4"/>
      <c r="BHN29" s="4"/>
      <c r="BHO29" s="4"/>
      <c r="BHP29" s="4"/>
      <c r="BHQ29" s="4"/>
      <c r="BHR29" s="4"/>
      <c r="BHS29" s="4"/>
      <c r="BHT29" s="4"/>
      <c r="BHU29" s="4"/>
      <c r="BHV29" s="4"/>
      <c r="BHW29" s="4"/>
      <c r="BHX29" s="4"/>
      <c r="BHY29" s="4"/>
      <c r="BHZ29" s="4"/>
      <c r="BIA29" s="4"/>
      <c r="BIB29" s="4"/>
      <c r="BIC29" s="4"/>
      <c r="BID29" s="4"/>
      <c r="BIE29" s="4"/>
      <c r="BIF29" s="4"/>
      <c r="BIG29" s="4"/>
      <c r="BIH29" s="4"/>
      <c r="BII29" s="4"/>
      <c r="BIJ29" s="4"/>
      <c r="BIK29" s="4"/>
      <c r="BIL29" s="4"/>
      <c r="BIM29" s="4"/>
      <c r="BIN29" s="4"/>
      <c r="BIO29" s="4"/>
      <c r="BIP29" s="4"/>
      <c r="BIQ29" s="4"/>
      <c r="BIR29" s="4"/>
      <c r="BIS29" s="4"/>
      <c r="BIT29" s="4"/>
      <c r="BIU29" s="4"/>
      <c r="BIV29" s="4"/>
      <c r="BIW29" s="4"/>
      <c r="BIX29" s="4"/>
      <c r="BIY29" s="4"/>
      <c r="BIZ29" s="4"/>
      <c r="BJA29" s="4"/>
      <c r="BJB29" s="4"/>
      <c r="BJC29" s="4"/>
      <c r="BJD29" s="4"/>
      <c r="BJE29" s="4"/>
      <c r="BJF29" s="4"/>
      <c r="BJG29" s="4"/>
      <c r="BJH29" s="4"/>
      <c r="BJI29" s="4"/>
      <c r="BJJ29" s="4"/>
      <c r="BJK29" s="4"/>
      <c r="BJL29" s="4"/>
      <c r="BJM29" s="4"/>
      <c r="BJN29" s="4"/>
      <c r="BJO29" s="4"/>
      <c r="BJP29" s="4"/>
      <c r="BJQ29" s="4"/>
      <c r="BJR29" s="4"/>
      <c r="BJS29" s="4"/>
      <c r="BJT29" s="4"/>
      <c r="BJU29" s="4"/>
      <c r="BJV29" s="4"/>
      <c r="BJW29" s="4"/>
      <c r="BJX29" s="4"/>
      <c r="BJY29" s="4"/>
      <c r="BJZ29" s="4"/>
      <c r="BKA29" s="4"/>
      <c r="BKB29" s="4"/>
      <c r="BKC29" s="4"/>
      <c r="BKD29" s="4"/>
      <c r="BKE29" s="4"/>
      <c r="BKF29" s="4"/>
      <c r="BKG29" s="4"/>
      <c r="BKH29" s="4"/>
      <c r="BKI29" s="4"/>
      <c r="BKJ29" s="4"/>
      <c r="BKK29" s="4"/>
      <c r="BKL29" s="4"/>
      <c r="BKM29" s="4"/>
      <c r="BKN29" s="4"/>
      <c r="BKO29" s="4"/>
      <c r="BKP29" s="4"/>
      <c r="BKQ29" s="4"/>
      <c r="BKR29" s="4"/>
      <c r="BKS29" s="4"/>
      <c r="BKT29" s="4"/>
      <c r="BKU29" s="4"/>
      <c r="BKV29" s="4"/>
      <c r="BKW29" s="4"/>
      <c r="BKX29" s="4"/>
      <c r="BKY29" s="4"/>
      <c r="BKZ29" s="4"/>
      <c r="BLA29" s="4"/>
      <c r="BLB29" s="4"/>
      <c r="BLC29" s="4"/>
      <c r="BLD29" s="4"/>
      <c r="BLE29" s="4"/>
      <c r="BLF29" s="4"/>
      <c r="BLG29" s="4"/>
      <c r="BLH29" s="4"/>
      <c r="BLI29" s="4"/>
      <c r="BLJ29" s="4"/>
      <c r="BLK29" s="4"/>
      <c r="BLL29" s="4"/>
      <c r="BLM29" s="4"/>
      <c r="BLN29" s="4"/>
      <c r="BLO29" s="4"/>
      <c r="BLP29" s="4"/>
      <c r="BLQ29" s="4"/>
      <c r="BLR29" s="4"/>
      <c r="BLS29" s="4"/>
      <c r="BLT29" s="4"/>
      <c r="BLU29" s="4"/>
      <c r="BLV29" s="4"/>
      <c r="BLW29" s="4"/>
      <c r="BLX29" s="4"/>
      <c r="BLY29" s="4"/>
      <c r="BLZ29" s="4"/>
      <c r="BMA29" s="4"/>
      <c r="BMB29" s="4"/>
      <c r="BMC29" s="4"/>
      <c r="BMD29" s="4"/>
      <c r="BME29" s="4"/>
      <c r="BMF29" s="4"/>
      <c r="BMG29" s="4"/>
      <c r="BMH29" s="4"/>
      <c r="BMI29" s="4"/>
      <c r="BMJ29" s="4"/>
      <c r="BMK29" s="4"/>
      <c r="BML29" s="4"/>
      <c r="BMM29" s="4"/>
      <c r="BMN29" s="4"/>
      <c r="BMO29" s="4"/>
      <c r="BMP29" s="4"/>
      <c r="BMQ29" s="4"/>
      <c r="BMR29" s="4"/>
      <c r="BMS29" s="4"/>
      <c r="BMT29" s="4"/>
      <c r="BMU29" s="4"/>
      <c r="BMV29" s="4"/>
      <c r="BMW29" s="4"/>
      <c r="BMX29" s="4"/>
      <c r="BMY29" s="4"/>
      <c r="BMZ29" s="4"/>
      <c r="BNA29" s="4"/>
      <c r="BNB29" s="4"/>
      <c r="BNC29" s="4"/>
      <c r="BND29" s="4"/>
      <c r="BNE29" s="4"/>
      <c r="BNF29" s="4"/>
      <c r="BNG29" s="4"/>
      <c r="BNH29" s="4"/>
      <c r="BNI29" s="4"/>
      <c r="BNJ29" s="4"/>
      <c r="BNK29" s="4"/>
      <c r="BNL29" s="4"/>
      <c r="BNM29" s="4"/>
      <c r="BNN29" s="4"/>
      <c r="BNO29" s="4"/>
      <c r="BNP29" s="4"/>
      <c r="BNQ29" s="4"/>
      <c r="BNR29" s="4"/>
      <c r="BNS29" s="4"/>
      <c r="BNT29" s="4"/>
      <c r="BNU29" s="4"/>
      <c r="BNV29" s="4"/>
      <c r="BNW29" s="4"/>
      <c r="BNX29" s="4"/>
      <c r="BNY29" s="4"/>
      <c r="BNZ29" s="4"/>
      <c r="BOA29" s="4"/>
      <c r="BOB29" s="4"/>
      <c r="BOC29" s="4"/>
      <c r="BOD29" s="4"/>
      <c r="BOE29" s="4"/>
      <c r="BOF29" s="4"/>
      <c r="BOG29" s="4"/>
      <c r="BOH29" s="4"/>
      <c r="BOI29" s="4"/>
      <c r="BOJ29" s="4"/>
      <c r="BOK29" s="4"/>
      <c r="BOL29" s="4"/>
      <c r="BOM29" s="4"/>
      <c r="BON29" s="4"/>
      <c r="BOO29" s="4"/>
      <c r="BOP29" s="4"/>
      <c r="BOQ29" s="4"/>
      <c r="BOR29" s="4"/>
      <c r="BOS29" s="4"/>
      <c r="BOT29" s="4"/>
      <c r="BOU29" s="4"/>
      <c r="BOV29" s="4"/>
      <c r="BOW29" s="4"/>
      <c r="BOX29" s="4"/>
      <c r="BOY29" s="4"/>
      <c r="BOZ29" s="4"/>
      <c r="BPA29" s="4"/>
      <c r="BPB29" s="4"/>
      <c r="BPC29" s="4"/>
      <c r="BPD29" s="4"/>
      <c r="BPE29" s="4"/>
      <c r="BPF29" s="4"/>
      <c r="BPG29" s="4"/>
      <c r="BPH29" s="4"/>
      <c r="BPI29" s="4"/>
      <c r="BPJ29" s="4"/>
      <c r="BPK29" s="4"/>
      <c r="BPL29" s="4"/>
      <c r="BPM29" s="4"/>
      <c r="BPN29" s="4"/>
      <c r="BPO29" s="4"/>
      <c r="BPP29" s="4"/>
      <c r="BPQ29" s="4"/>
      <c r="BPR29" s="4"/>
      <c r="BPS29" s="4"/>
      <c r="BPT29" s="4"/>
      <c r="BPU29" s="4"/>
      <c r="BPV29" s="4"/>
      <c r="BPW29" s="4"/>
      <c r="BPX29" s="4"/>
      <c r="BPY29" s="4"/>
      <c r="BPZ29" s="4"/>
      <c r="BQA29" s="4"/>
      <c r="BQB29" s="4"/>
      <c r="BQC29" s="4"/>
      <c r="BQD29" s="4"/>
      <c r="BQE29" s="4"/>
      <c r="BQF29" s="4"/>
      <c r="BQG29" s="4"/>
      <c r="BQH29" s="4"/>
      <c r="BQI29" s="4"/>
      <c r="BQJ29" s="4"/>
      <c r="BQK29" s="4"/>
      <c r="BQL29" s="4"/>
      <c r="BQM29" s="4"/>
      <c r="BQN29" s="4"/>
      <c r="BQO29" s="4"/>
      <c r="BQP29" s="4"/>
      <c r="BQQ29" s="4"/>
      <c r="BQR29" s="4"/>
      <c r="BQS29" s="4"/>
      <c r="BQT29" s="4"/>
      <c r="BQU29" s="4"/>
      <c r="BQV29" s="4"/>
      <c r="BQW29" s="4"/>
      <c r="BQX29" s="4"/>
      <c r="BQY29" s="4"/>
      <c r="BQZ29" s="4"/>
      <c r="BRA29" s="4"/>
      <c r="BRB29" s="4"/>
      <c r="BRC29" s="4"/>
      <c r="BRD29" s="4"/>
      <c r="BRE29" s="4"/>
      <c r="BRF29" s="4"/>
      <c r="BRG29" s="4"/>
      <c r="BRH29" s="4"/>
      <c r="BRI29" s="4"/>
      <c r="BRJ29" s="4"/>
      <c r="BRK29" s="4"/>
      <c r="BRL29" s="4"/>
      <c r="BRM29" s="4"/>
      <c r="BRN29" s="4"/>
      <c r="BRO29" s="4"/>
      <c r="BRP29" s="4"/>
      <c r="BRQ29" s="4"/>
      <c r="BRR29" s="4"/>
      <c r="BRS29" s="4"/>
      <c r="BRT29" s="4"/>
      <c r="BRU29" s="4"/>
      <c r="BRV29" s="4"/>
      <c r="BRW29" s="4"/>
      <c r="BRX29" s="4"/>
      <c r="BRY29" s="4"/>
      <c r="BRZ29" s="4"/>
      <c r="BSA29" s="4"/>
      <c r="BSB29" s="4"/>
      <c r="BSC29" s="4"/>
      <c r="BSD29" s="4"/>
      <c r="BSE29" s="4"/>
      <c r="BSF29" s="4"/>
      <c r="BSG29" s="4"/>
      <c r="BSH29" s="4"/>
      <c r="BSI29" s="4"/>
      <c r="BSJ29" s="4"/>
      <c r="BSK29" s="4"/>
      <c r="BSL29" s="4"/>
      <c r="BSM29" s="4"/>
      <c r="BSN29" s="4"/>
      <c r="BSO29" s="4"/>
      <c r="BSP29" s="4"/>
      <c r="BSQ29" s="4"/>
      <c r="BSR29" s="4"/>
      <c r="BSS29" s="4"/>
      <c r="BST29" s="4"/>
      <c r="BSU29" s="4"/>
      <c r="BSV29" s="4"/>
      <c r="BSW29" s="4"/>
      <c r="BSX29" s="4"/>
      <c r="BSY29" s="4"/>
      <c r="BSZ29" s="4"/>
      <c r="BTA29" s="4"/>
      <c r="BTB29" s="4"/>
      <c r="BTC29" s="4"/>
      <c r="BTD29" s="4"/>
      <c r="BTE29" s="4"/>
      <c r="BTF29" s="4"/>
      <c r="BTG29" s="4"/>
      <c r="BTH29" s="4"/>
      <c r="BTI29" s="4"/>
      <c r="BTJ29" s="4"/>
      <c r="BTK29" s="4"/>
      <c r="BTL29" s="4"/>
      <c r="BTM29" s="4"/>
      <c r="BTN29" s="4"/>
      <c r="BTO29" s="4"/>
      <c r="BTP29" s="4"/>
      <c r="BTQ29" s="4"/>
      <c r="BTR29" s="4"/>
      <c r="BTS29" s="4"/>
      <c r="BTT29" s="4"/>
      <c r="BTU29" s="4"/>
      <c r="BTV29" s="4"/>
      <c r="BTW29" s="4"/>
      <c r="BTX29" s="4"/>
      <c r="BTY29" s="4"/>
      <c r="BTZ29" s="4"/>
      <c r="BUA29" s="4"/>
      <c r="BUB29" s="4"/>
      <c r="BUC29" s="4"/>
      <c r="BUD29" s="4"/>
      <c r="BUE29" s="4"/>
      <c r="BUF29" s="4"/>
      <c r="BUG29" s="4"/>
      <c r="BUH29" s="4"/>
      <c r="BUI29" s="4"/>
      <c r="BUJ29" s="4"/>
      <c r="BUK29" s="4"/>
      <c r="BUL29" s="4"/>
      <c r="BUM29" s="4"/>
      <c r="BUN29" s="4"/>
      <c r="BUO29" s="4"/>
      <c r="BUP29" s="4"/>
      <c r="BUQ29" s="4"/>
      <c r="BUR29" s="4"/>
      <c r="BUS29" s="4"/>
      <c r="BUT29" s="4"/>
      <c r="BUU29" s="4"/>
      <c r="BUV29" s="4"/>
      <c r="BUW29" s="4"/>
      <c r="BUX29" s="4"/>
      <c r="BUY29" s="4"/>
      <c r="BUZ29" s="4"/>
      <c r="BVA29" s="4"/>
      <c r="BVB29" s="4"/>
      <c r="BVC29" s="4"/>
      <c r="BVD29" s="4"/>
      <c r="BVE29" s="4"/>
      <c r="BVF29" s="4"/>
      <c r="BVG29" s="4"/>
      <c r="BVH29" s="4"/>
      <c r="BVI29" s="4"/>
      <c r="BVJ29" s="4"/>
      <c r="BVK29" s="4"/>
      <c r="BVL29" s="4"/>
      <c r="BVM29" s="4"/>
      <c r="BVN29" s="4"/>
      <c r="BVO29" s="4"/>
      <c r="BVP29" s="4"/>
      <c r="BVQ29" s="4"/>
      <c r="BVR29" s="4"/>
      <c r="BVS29" s="4"/>
      <c r="BVT29" s="4"/>
      <c r="BVU29" s="4"/>
      <c r="BVV29" s="4"/>
      <c r="BVW29" s="4"/>
      <c r="BVX29" s="4"/>
      <c r="BVY29" s="4"/>
      <c r="BVZ29" s="4"/>
      <c r="BWA29" s="4"/>
      <c r="BWB29" s="4"/>
      <c r="BWC29" s="4"/>
      <c r="BWD29" s="4"/>
      <c r="BWE29" s="4"/>
      <c r="BWF29" s="4"/>
      <c r="BWG29" s="4"/>
      <c r="BWH29" s="4"/>
      <c r="BWI29" s="4"/>
      <c r="BWJ29" s="4"/>
      <c r="BWK29" s="4"/>
      <c r="BWL29" s="4"/>
      <c r="BWM29" s="4"/>
      <c r="BWN29" s="4"/>
      <c r="BWO29" s="4"/>
      <c r="BWP29" s="4"/>
      <c r="BWQ29" s="4"/>
      <c r="BWR29" s="4"/>
      <c r="BWS29" s="4"/>
      <c r="BWT29" s="4"/>
      <c r="BWU29" s="4"/>
      <c r="BWV29" s="4"/>
      <c r="BWW29" s="4"/>
      <c r="BWX29" s="4"/>
      <c r="BWY29" s="4"/>
      <c r="BWZ29" s="4"/>
      <c r="BXA29" s="4"/>
      <c r="BXB29" s="4"/>
      <c r="BXC29" s="4"/>
      <c r="BXD29" s="4"/>
      <c r="BXE29" s="4"/>
      <c r="BXF29" s="4"/>
      <c r="BXG29" s="4"/>
      <c r="BXH29" s="4"/>
      <c r="BXI29" s="4"/>
      <c r="BXJ29" s="4"/>
      <c r="BXK29" s="4"/>
      <c r="BXL29" s="4"/>
      <c r="BXM29" s="4"/>
      <c r="BXN29" s="4"/>
      <c r="BXO29" s="4"/>
      <c r="BXP29" s="4"/>
      <c r="BXQ29" s="4"/>
      <c r="BXR29" s="4"/>
      <c r="BXS29" s="4"/>
      <c r="BXT29" s="4"/>
      <c r="BXU29" s="4"/>
      <c r="BXV29" s="4"/>
      <c r="BXW29" s="4"/>
      <c r="BXX29" s="4"/>
      <c r="BXY29" s="4"/>
      <c r="BXZ29" s="4"/>
      <c r="BYA29" s="4"/>
      <c r="BYB29" s="4"/>
      <c r="BYC29" s="4"/>
      <c r="BYD29" s="4"/>
      <c r="BYE29" s="4"/>
      <c r="BYF29" s="4"/>
      <c r="BYG29" s="4"/>
      <c r="BYH29" s="4"/>
      <c r="BYI29" s="4"/>
      <c r="BYJ29" s="4"/>
      <c r="BYK29" s="4"/>
      <c r="BYL29" s="4"/>
      <c r="BYM29" s="4"/>
      <c r="BYN29" s="4"/>
      <c r="BYO29" s="4"/>
      <c r="BYP29" s="4"/>
      <c r="BYQ29" s="4"/>
      <c r="BYR29" s="4"/>
      <c r="BYS29" s="4"/>
      <c r="BYT29" s="4"/>
      <c r="BYU29" s="4"/>
      <c r="BYV29" s="4"/>
      <c r="BYW29" s="4"/>
      <c r="BYX29" s="4"/>
      <c r="BYY29" s="4"/>
      <c r="BYZ29" s="4"/>
      <c r="BZA29" s="4"/>
      <c r="BZB29" s="4"/>
      <c r="BZC29" s="4"/>
      <c r="BZD29" s="4"/>
      <c r="BZE29" s="4"/>
      <c r="BZF29" s="4"/>
      <c r="BZG29" s="4"/>
      <c r="BZH29" s="4"/>
      <c r="BZI29" s="4"/>
      <c r="BZJ29" s="4"/>
      <c r="BZK29" s="4"/>
      <c r="BZL29" s="4"/>
      <c r="BZM29" s="4"/>
      <c r="BZN29" s="4"/>
      <c r="BZO29" s="4"/>
      <c r="BZP29" s="4"/>
      <c r="BZQ29" s="4"/>
      <c r="BZR29" s="4"/>
      <c r="BZS29" s="4"/>
      <c r="BZT29" s="4"/>
      <c r="BZU29" s="4"/>
      <c r="BZV29" s="4"/>
      <c r="BZW29" s="4"/>
      <c r="BZX29" s="4"/>
      <c r="BZY29" s="4"/>
      <c r="BZZ29" s="4"/>
      <c r="CAA29" s="4"/>
      <c r="CAB29" s="4"/>
      <c r="CAC29" s="4"/>
      <c r="CAD29" s="4"/>
      <c r="CAE29" s="4"/>
      <c r="CAF29" s="4"/>
      <c r="CAG29" s="4"/>
      <c r="CAH29" s="4"/>
      <c r="CAI29" s="4"/>
      <c r="CAJ29" s="4"/>
      <c r="CAK29" s="4"/>
      <c r="CAL29" s="4"/>
      <c r="CAM29" s="4"/>
      <c r="CAN29" s="4"/>
      <c r="CAO29" s="4"/>
      <c r="CAP29" s="4"/>
      <c r="CAQ29" s="4"/>
      <c r="CAR29" s="4"/>
      <c r="CAS29" s="4"/>
      <c r="CAT29" s="4"/>
      <c r="CAU29" s="4"/>
      <c r="CAV29" s="4"/>
      <c r="CAW29" s="4"/>
      <c r="CAX29" s="4"/>
      <c r="CAY29" s="4"/>
      <c r="CAZ29" s="4"/>
      <c r="CBA29" s="4"/>
      <c r="CBB29" s="4"/>
      <c r="CBC29" s="4"/>
      <c r="CBD29" s="4"/>
      <c r="CBE29" s="4"/>
      <c r="CBF29" s="4"/>
      <c r="CBG29" s="4"/>
      <c r="CBH29" s="4"/>
      <c r="CBI29" s="4"/>
      <c r="CBJ29" s="4"/>
      <c r="CBK29" s="4"/>
      <c r="CBL29" s="4"/>
      <c r="CBM29" s="4"/>
      <c r="CBN29" s="4"/>
      <c r="CBO29" s="4"/>
      <c r="CBP29" s="4"/>
      <c r="CBQ29" s="4"/>
      <c r="CBR29" s="4"/>
      <c r="CBS29" s="4"/>
      <c r="CBT29" s="4"/>
      <c r="CBU29" s="4"/>
      <c r="CBV29" s="4"/>
      <c r="CBW29" s="4"/>
      <c r="CBX29" s="4"/>
      <c r="CBY29" s="4"/>
      <c r="CBZ29" s="4"/>
      <c r="CCA29" s="4"/>
      <c r="CCB29" s="4"/>
      <c r="CCC29" s="4"/>
      <c r="CCD29" s="4"/>
      <c r="CCE29" s="4"/>
      <c r="CCF29" s="4"/>
      <c r="CCG29" s="4"/>
      <c r="CCH29" s="4"/>
      <c r="CCI29" s="4"/>
      <c r="CCJ29" s="4"/>
      <c r="CCK29" s="4"/>
      <c r="CCL29" s="4"/>
      <c r="CCM29" s="4"/>
      <c r="CCN29" s="4"/>
      <c r="CCO29" s="4"/>
      <c r="CCP29" s="4"/>
      <c r="CCQ29" s="4"/>
      <c r="CCR29" s="4"/>
      <c r="CCS29" s="4"/>
      <c r="CCT29" s="4"/>
      <c r="CCU29" s="4"/>
      <c r="CCV29" s="4"/>
      <c r="CCW29" s="4"/>
      <c r="CCX29" s="4"/>
      <c r="CCY29" s="4"/>
      <c r="CCZ29" s="4"/>
      <c r="CDA29" s="4"/>
      <c r="CDB29" s="4"/>
      <c r="CDC29" s="4"/>
      <c r="CDD29" s="4"/>
      <c r="CDE29" s="4"/>
      <c r="CDF29" s="4"/>
      <c r="CDG29" s="4"/>
      <c r="CDH29" s="4"/>
      <c r="CDI29" s="4"/>
      <c r="CDJ29" s="4"/>
      <c r="CDK29" s="4"/>
      <c r="CDL29" s="4"/>
      <c r="CDM29" s="4"/>
      <c r="CDN29" s="4"/>
      <c r="CDO29" s="4"/>
      <c r="CDP29" s="4"/>
      <c r="CDQ29" s="4"/>
      <c r="CDR29" s="4"/>
      <c r="CDS29" s="4"/>
      <c r="CDT29" s="4"/>
      <c r="CDU29" s="4"/>
      <c r="CDV29" s="4"/>
      <c r="CDW29" s="4"/>
      <c r="CDX29" s="4"/>
      <c r="CDY29" s="4"/>
      <c r="CDZ29" s="4"/>
      <c r="CEA29" s="4"/>
      <c r="CEB29" s="4"/>
      <c r="CEC29" s="4"/>
      <c r="CED29" s="4"/>
      <c r="CEE29" s="4"/>
      <c r="CEF29" s="4"/>
      <c r="CEG29" s="4"/>
      <c r="CEH29" s="4"/>
      <c r="CEI29" s="4"/>
      <c r="CEJ29" s="4"/>
      <c r="CEK29" s="4"/>
      <c r="CEL29" s="4"/>
      <c r="CEM29" s="4"/>
      <c r="CEN29" s="4"/>
      <c r="CEO29" s="4"/>
      <c r="CEP29" s="4"/>
      <c r="CEQ29" s="4"/>
      <c r="CER29" s="4"/>
      <c r="CES29" s="4"/>
      <c r="CET29" s="4"/>
      <c r="CEU29" s="4"/>
      <c r="CEV29" s="4"/>
      <c r="CEW29" s="4"/>
      <c r="CEX29" s="4"/>
      <c r="CEY29" s="4"/>
      <c r="CEZ29" s="4"/>
      <c r="CFA29" s="4"/>
      <c r="CFB29" s="4"/>
      <c r="CFC29" s="4"/>
      <c r="CFD29" s="4"/>
      <c r="CFE29" s="4"/>
      <c r="CFF29" s="4"/>
      <c r="CFG29" s="4"/>
      <c r="CFH29" s="4"/>
      <c r="CFI29" s="4"/>
      <c r="CFJ29" s="4"/>
      <c r="CFK29" s="4"/>
      <c r="CFL29" s="4"/>
      <c r="CFM29" s="4"/>
      <c r="CFN29" s="4"/>
      <c r="CFO29" s="4"/>
      <c r="CFP29" s="4"/>
      <c r="CFQ29" s="4"/>
      <c r="CFR29" s="4"/>
      <c r="CFS29" s="4"/>
      <c r="CFT29" s="4"/>
      <c r="CFU29" s="4"/>
      <c r="CFV29" s="4"/>
      <c r="CFW29" s="4"/>
      <c r="CFX29" s="4"/>
      <c r="CFY29" s="4"/>
      <c r="CFZ29" s="4"/>
      <c r="CGA29" s="4"/>
      <c r="CGB29" s="4"/>
      <c r="CGC29" s="4"/>
      <c r="CGD29" s="4"/>
      <c r="CGE29" s="4"/>
      <c r="CGF29" s="4"/>
      <c r="CGG29" s="4"/>
      <c r="CGH29" s="4"/>
      <c r="CGI29" s="4"/>
      <c r="CGJ29" s="4"/>
      <c r="CGK29" s="4"/>
      <c r="CGL29" s="4"/>
      <c r="CGM29" s="4"/>
      <c r="CGN29" s="4"/>
      <c r="CGO29" s="4"/>
      <c r="CGP29" s="4"/>
      <c r="CGQ29" s="4"/>
      <c r="CGR29" s="4"/>
      <c r="CGS29" s="4"/>
      <c r="CGT29" s="4"/>
      <c r="CGU29" s="4"/>
      <c r="CGV29" s="4"/>
      <c r="CGW29" s="4"/>
      <c r="CGX29" s="4"/>
      <c r="CGY29" s="4"/>
      <c r="CGZ29" s="4"/>
      <c r="CHA29" s="4"/>
      <c r="CHB29" s="4"/>
      <c r="CHC29" s="4"/>
      <c r="CHD29" s="4"/>
      <c r="CHE29" s="4"/>
      <c r="CHF29" s="4"/>
      <c r="CHG29" s="4"/>
      <c r="CHH29" s="4"/>
      <c r="CHI29" s="4"/>
      <c r="CHJ29" s="4"/>
      <c r="CHK29" s="4"/>
      <c r="CHL29" s="4"/>
      <c r="CHM29" s="4"/>
      <c r="CHN29" s="4"/>
      <c r="CHO29" s="4"/>
      <c r="CHP29" s="4"/>
      <c r="CHQ29" s="4"/>
      <c r="CHR29" s="4"/>
      <c r="CHS29" s="4"/>
      <c r="CHT29" s="4"/>
      <c r="CHU29" s="4"/>
      <c r="CHV29" s="4"/>
      <c r="CHW29" s="4"/>
      <c r="CHX29" s="4"/>
      <c r="CHY29" s="4"/>
      <c r="CHZ29" s="4"/>
      <c r="CIA29" s="4"/>
      <c r="CIB29" s="4"/>
      <c r="CIC29" s="4"/>
      <c r="CID29" s="4"/>
      <c r="CIE29" s="4"/>
      <c r="CIF29" s="4"/>
      <c r="CIG29" s="4"/>
      <c r="CIH29" s="4"/>
      <c r="CII29" s="4"/>
      <c r="CIJ29" s="4"/>
      <c r="CIK29" s="4"/>
      <c r="CIL29" s="4"/>
      <c r="CIM29" s="4"/>
      <c r="CIN29" s="4"/>
      <c r="CIO29" s="4"/>
      <c r="CIP29" s="4"/>
      <c r="CIQ29" s="4"/>
      <c r="CIR29" s="4"/>
      <c r="CIS29" s="4"/>
      <c r="CIT29" s="4"/>
      <c r="CIU29" s="4"/>
      <c r="CIV29" s="4"/>
      <c r="CIW29" s="4"/>
      <c r="CIX29" s="4"/>
      <c r="CIY29" s="4"/>
      <c r="CIZ29" s="4"/>
      <c r="CJA29" s="4"/>
      <c r="CJB29" s="4"/>
      <c r="CJC29" s="4"/>
      <c r="CJD29" s="4"/>
      <c r="CJE29" s="4"/>
      <c r="CJF29" s="4"/>
      <c r="CJG29" s="4"/>
      <c r="CJH29" s="4"/>
      <c r="CJI29" s="4"/>
      <c r="CJJ29" s="4"/>
      <c r="CJK29" s="4"/>
      <c r="CJL29" s="4"/>
      <c r="CJM29" s="4"/>
      <c r="CJN29" s="4"/>
      <c r="CJO29" s="4"/>
      <c r="CJP29" s="4"/>
      <c r="CJQ29" s="4"/>
      <c r="CJR29" s="4"/>
      <c r="CJS29" s="4"/>
      <c r="CJT29" s="4"/>
      <c r="CJU29" s="4"/>
      <c r="CJV29" s="4"/>
      <c r="CJW29" s="4"/>
      <c r="CJX29" s="4"/>
      <c r="CJY29" s="4"/>
      <c r="CJZ29" s="4"/>
      <c r="CKA29" s="4"/>
      <c r="CKB29" s="4"/>
      <c r="CKC29" s="4"/>
      <c r="CKD29" s="4"/>
      <c r="CKE29" s="4"/>
      <c r="CKF29" s="4"/>
      <c r="CKG29" s="4"/>
      <c r="CKH29" s="4"/>
      <c r="CKI29" s="4"/>
      <c r="CKJ29" s="4"/>
      <c r="CKK29" s="4"/>
      <c r="CKL29" s="4"/>
      <c r="CKM29" s="4"/>
      <c r="CKN29" s="4"/>
      <c r="CKO29" s="4"/>
      <c r="CKP29" s="4"/>
      <c r="CKQ29" s="4"/>
      <c r="CKR29" s="4"/>
      <c r="CKS29" s="4"/>
      <c r="CKT29" s="4"/>
      <c r="CKU29" s="4"/>
      <c r="CKV29" s="4"/>
      <c r="CKW29" s="4"/>
      <c r="CKX29" s="4"/>
      <c r="CKY29" s="4"/>
      <c r="CKZ29" s="4"/>
      <c r="CLA29" s="4"/>
      <c r="CLB29" s="4"/>
      <c r="CLC29" s="4"/>
      <c r="CLD29" s="4"/>
      <c r="CLE29" s="4"/>
      <c r="CLF29" s="4"/>
      <c r="CLG29" s="4"/>
      <c r="CLH29" s="4"/>
      <c r="CLI29" s="4"/>
      <c r="CLJ29" s="4"/>
      <c r="CLK29" s="4"/>
      <c r="CLL29" s="4"/>
      <c r="CLM29" s="4"/>
      <c r="CLN29" s="4"/>
      <c r="CLO29" s="4"/>
      <c r="CLP29" s="4"/>
      <c r="CLQ29" s="4"/>
      <c r="CLR29" s="4"/>
      <c r="CLS29" s="4"/>
      <c r="CLT29" s="4"/>
      <c r="CLU29" s="4"/>
      <c r="CLV29" s="4"/>
      <c r="CLW29" s="4"/>
      <c r="CLX29" s="4"/>
      <c r="CLY29" s="4"/>
      <c r="CLZ29" s="4"/>
      <c r="CMA29" s="4"/>
      <c r="CMB29" s="4"/>
      <c r="CMC29" s="4"/>
      <c r="CMD29" s="4"/>
      <c r="CME29" s="4"/>
      <c r="CMF29" s="4"/>
      <c r="CMG29" s="4"/>
      <c r="CMH29" s="4"/>
      <c r="CMI29" s="4"/>
      <c r="CMJ29" s="4"/>
      <c r="CMK29" s="4"/>
      <c r="CML29" s="4"/>
      <c r="CMM29" s="4"/>
      <c r="CMN29" s="4"/>
      <c r="CMO29" s="4"/>
      <c r="CMP29" s="4"/>
      <c r="CMQ29" s="4"/>
      <c r="CMR29" s="4"/>
      <c r="CMS29" s="4"/>
      <c r="CMT29" s="4"/>
      <c r="CMU29" s="4"/>
      <c r="CMV29" s="4"/>
      <c r="CMW29" s="4"/>
      <c r="CMX29" s="4"/>
      <c r="CMY29" s="4"/>
      <c r="CMZ29" s="4"/>
      <c r="CNA29" s="4"/>
      <c r="CNB29" s="4"/>
      <c r="CNC29" s="4"/>
      <c r="CND29" s="4"/>
      <c r="CNE29" s="4"/>
      <c r="CNF29" s="4"/>
      <c r="CNG29" s="4"/>
      <c r="CNH29" s="4"/>
      <c r="CNI29" s="4"/>
      <c r="CNJ29" s="4"/>
      <c r="CNK29" s="4"/>
      <c r="CNL29" s="4"/>
      <c r="CNM29" s="4"/>
      <c r="CNN29" s="4"/>
      <c r="CNO29" s="4"/>
      <c r="CNP29" s="4"/>
      <c r="CNQ29" s="4"/>
      <c r="CNR29" s="4"/>
      <c r="CNS29" s="4"/>
      <c r="CNT29" s="4"/>
      <c r="CNU29" s="4"/>
      <c r="CNV29" s="4"/>
      <c r="CNW29" s="4"/>
      <c r="CNX29" s="4"/>
      <c r="CNY29" s="4"/>
      <c r="CNZ29" s="4"/>
      <c r="COA29" s="4"/>
      <c r="COB29" s="4"/>
      <c r="COC29" s="4"/>
      <c r="COD29" s="4"/>
      <c r="COE29" s="4"/>
      <c r="COF29" s="4"/>
      <c r="COG29" s="4"/>
      <c r="COH29" s="4"/>
      <c r="COI29" s="4"/>
      <c r="COJ29" s="4"/>
      <c r="COK29" s="4"/>
      <c r="COL29" s="4"/>
      <c r="COM29" s="4"/>
      <c r="CON29" s="4"/>
      <c r="COO29" s="4"/>
      <c r="COP29" s="4"/>
      <c r="COQ29" s="4"/>
      <c r="COR29" s="4"/>
      <c r="COS29" s="4"/>
      <c r="COT29" s="4"/>
      <c r="COU29" s="4"/>
      <c r="COV29" s="4"/>
      <c r="COW29" s="4"/>
      <c r="COX29" s="4"/>
      <c r="COY29" s="4"/>
      <c r="COZ29" s="4"/>
      <c r="CPA29" s="4"/>
      <c r="CPB29" s="4"/>
      <c r="CPC29" s="4"/>
      <c r="CPD29" s="4"/>
      <c r="CPE29" s="4"/>
      <c r="CPF29" s="4"/>
      <c r="CPG29" s="4"/>
      <c r="CPH29" s="4"/>
      <c r="CPI29" s="4"/>
      <c r="CPJ29" s="4"/>
      <c r="CPK29" s="4"/>
      <c r="CPL29" s="4"/>
      <c r="CPM29" s="4"/>
      <c r="CPN29" s="4"/>
      <c r="CPO29" s="4"/>
      <c r="CPP29" s="4"/>
      <c r="CPQ29" s="4"/>
      <c r="CPR29" s="4"/>
      <c r="CPS29" s="4"/>
      <c r="CPT29" s="4"/>
      <c r="CPU29" s="4"/>
      <c r="CPV29" s="4"/>
      <c r="CPW29" s="4"/>
      <c r="CPX29" s="4"/>
      <c r="CPY29" s="4"/>
      <c r="CPZ29" s="4"/>
      <c r="CQA29" s="4"/>
      <c r="CQB29" s="4"/>
      <c r="CQC29" s="4"/>
      <c r="CQD29" s="4"/>
      <c r="CQE29" s="4"/>
      <c r="CQF29" s="4"/>
      <c r="CQG29" s="4"/>
      <c r="CQH29" s="4"/>
      <c r="CQI29" s="4"/>
      <c r="CQJ29" s="4"/>
      <c r="CQK29" s="4"/>
      <c r="CQL29" s="4"/>
      <c r="CQM29" s="4"/>
      <c r="CQN29" s="4"/>
      <c r="CQO29" s="4"/>
      <c r="CQP29" s="4"/>
      <c r="CQQ29" s="4"/>
      <c r="CQR29" s="4"/>
      <c r="CQS29" s="4"/>
      <c r="CQT29" s="4"/>
      <c r="CQU29" s="4"/>
      <c r="CQV29" s="4"/>
      <c r="CQW29" s="4"/>
      <c r="CQX29" s="4"/>
      <c r="CQY29" s="4"/>
      <c r="CQZ29" s="4"/>
      <c r="CRA29" s="4"/>
      <c r="CRB29" s="4"/>
      <c r="CRC29" s="4"/>
      <c r="CRD29" s="4"/>
      <c r="CRE29" s="4"/>
      <c r="CRF29" s="4"/>
      <c r="CRG29" s="4"/>
      <c r="CRH29" s="4"/>
      <c r="CRI29" s="4"/>
      <c r="CRJ29" s="4"/>
      <c r="CRK29" s="4"/>
      <c r="CRL29" s="4"/>
      <c r="CRM29" s="4"/>
      <c r="CRN29" s="4"/>
      <c r="CRO29" s="4"/>
      <c r="CRP29" s="4"/>
      <c r="CRQ29" s="4"/>
      <c r="CRR29" s="4"/>
      <c r="CRS29" s="4"/>
      <c r="CRT29" s="4"/>
      <c r="CRU29" s="4"/>
      <c r="CRV29" s="4"/>
      <c r="CRW29" s="4"/>
      <c r="CRX29" s="4"/>
      <c r="CRY29" s="4"/>
      <c r="CRZ29" s="4"/>
      <c r="CSA29" s="4"/>
      <c r="CSB29" s="4"/>
      <c r="CSC29" s="4"/>
      <c r="CSD29" s="4"/>
      <c r="CSE29" s="4"/>
      <c r="CSF29" s="4"/>
      <c r="CSG29" s="4"/>
      <c r="CSH29" s="4"/>
      <c r="CSI29" s="4"/>
      <c r="CSJ29" s="4"/>
      <c r="CSK29" s="4"/>
      <c r="CSL29" s="4"/>
      <c r="CSM29" s="4"/>
      <c r="CSN29" s="4"/>
      <c r="CSO29" s="4"/>
      <c r="CSP29" s="4"/>
      <c r="CSQ29" s="4"/>
      <c r="CSR29" s="4"/>
      <c r="CSS29" s="4"/>
      <c r="CST29" s="4"/>
      <c r="CSU29" s="4"/>
      <c r="CSV29" s="4"/>
      <c r="CSW29" s="4"/>
      <c r="CSX29" s="4"/>
      <c r="CSY29" s="4"/>
      <c r="CSZ29" s="4"/>
      <c r="CTA29" s="4"/>
      <c r="CTB29" s="4"/>
      <c r="CTC29" s="4"/>
      <c r="CTD29" s="4"/>
      <c r="CTE29" s="4"/>
      <c r="CTF29" s="4"/>
      <c r="CTG29" s="4"/>
      <c r="CTH29" s="4"/>
      <c r="CTI29" s="4"/>
      <c r="CTJ29" s="4"/>
      <c r="CTK29" s="4"/>
      <c r="CTL29" s="4"/>
      <c r="CTM29" s="4"/>
      <c r="CTN29" s="4"/>
      <c r="CTO29" s="4"/>
      <c r="CTP29" s="4"/>
      <c r="CTQ29" s="4"/>
      <c r="CTR29" s="4"/>
      <c r="CTS29" s="4"/>
      <c r="CTT29" s="4"/>
      <c r="CTU29" s="4"/>
      <c r="CTV29" s="4"/>
      <c r="CTW29" s="4"/>
      <c r="CTX29" s="4"/>
      <c r="CTY29" s="4"/>
      <c r="CTZ29" s="4"/>
      <c r="CUA29" s="4"/>
      <c r="CUB29" s="4"/>
      <c r="CUC29" s="4"/>
      <c r="CUD29" s="4"/>
      <c r="CUE29" s="4"/>
      <c r="CUF29" s="4"/>
      <c r="CUG29" s="4"/>
      <c r="CUH29" s="4"/>
      <c r="CUI29" s="4"/>
      <c r="CUJ29" s="4"/>
      <c r="CUK29" s="4"/>
      <c r="CUL29" s="4"/>
      <c r="CUM29" s="4"/>
      <c r="CUN29" s="4"/>
      <c r="CUO29" s="4"/>
      <c r="CUP29" s="4"/>
      <c r="CUQ29" s="4"/>
      <c r="CUR29" s="4"/>
      <c r="CUS29" s="4"/>
      <c r="CUT29" s="4"/>
      <c r="CUU29" s="4"/>
      <c r="CUV29" s="4"/>
      <c r="CUW29" s="4"/>
      <c r="CUX29" s="4"/>
      <c r="CUY29" s="4"/>
      <c r="CUZ29" s="4"/>
      <c r="CVA29" s="4"/>
      <c r="CVB29" s="4"/>
      <c r="CVC29" s="4"/>
      <c r="CVD29" s="4"/>
      <c r="CVE29" s="4"/>
      <c r="CVF29" s="4"/>
      <c r="CVG29" s="4"/>
      <c r="CVH29" s="4"/>
      <c r="CVI29" s="4"/>
      <c r="CVJ29" s="4"/>
      <c r="CVK29" s="4"/>
      <c r="CVL29" s="4"/>
      <c r="CVM29" s="4"/>
      <c r="CVN29" s="4"/>
      <c r="CVO29" s="4"/>
      <c r="CVP29" s="4"/>
      <c r="CVQ29" s="4"/>
      <c r="CVR29" s="4"/>
      <c r="CVS29" s="4"/>
      <c r="CVT29" s="4"/>
      <c r="CVU29" s="4"/>
      <c r="CVV29" s="4"/>
      <c r="CVW29" s="4"/>
      <c r="CVX29" s="4"/>
      <c r="CVY29" s="4"/>
      <c r="CVZ29" s="4"/>
      <c r="CWA29" s="4"/>
      <c r="CWB29" s="4"/>
      <c r="CWC29" s="4"/>
      <c r="CWD29" s="4"/>
      <c r="CWE29" s="4"/>
      <c r="CWF29" s="4"/>
      <c r="CWG29" s="4"/>
      <c r="CWH29" s="4"/>
      <c r="CWI29" s="4"/>
      <c r="CWJ29" s="4"/>
      <c r="CWK29" s="4"/>
      <c r="CWL29" s="4"/>
      <c r="CWM29" s="4"/>
      <c r="CWN29" s="4"/>
      <c r="CWO29" s="4"/>
      <c r="CWP29" s="4"/>
      <c r="CWQ29" s="4"/>
      <c r="CWR29" s="4"/>
      <c r="CWS29" s="4"/>
      <c r="CWT29" s="4"/>
      <c r="CWU29" s="4"/>
      <c r="CWV29" s="4"/>
      <c r="CWW29" s="4"/>
      <c r="CWX29" s="4"/>
      <c r="CWY29" s="4"/>
      <c r="CWZ29" s="4"/>
      <c r="CXA29" s="4"/>
      <c r="CXB29" s="4"/>
      <c r="CXC29" s="4"/>
      <c r="CXD29" s="4"/>
      <c r="CXE29" s="4"/>
      <c r="CXF29" s="4"/>
      <c r="CXG29" s="4"/>
      <c r="CXH29" s="4"/>
      <c r="CXI29" s="4"/>
      <c r="CXJ29" s="4"/>
      <c r="CXK29" s="4"/>
      <c r="CXL29" s="4"/>
      <c r="CXM29" s="4"/>
      <c r="CXN29" s="4"/>
      <c r="CXO29" s="4"/>
      <c r="CXP29" s="4"/>
      <c r="CXQ29" s="4"/>
      <c r="CXR29" s="4"/>
      <c r="CXS29" s="4"/>
      <c r="CXT29" s="4"/>
      <c r="CXU29" s="4"/>
      <c r="CXV29" s="4"/>
      <c r="CXW29" s="4"/>
      <c r="CXX29" s="4"/>
      <c r="CXY29" s="4"/>
      <c r="CXZ29" s="4"/>
      <c r="CYA29" s="4"/>
      <c r="CYB29" s="4"/>
      <c r="CYC29" s="4"/>
      <c r="CYD29" s="4"/>
      <c r="CYE29" s="4"/>
      <c r="CYF29" s="4"/>
      <c r="CYG29" s="4"/>
      <c r="CYH29" s="4"/>
      <c r="CYI29" s="4"/>
      <c r="CYJ29" s="4"/>
      <c r="CYK29" s="4"/>
      <c r="CYL29" s="4"/>
      <c r="CYM29" s="4"/>
      <c r="CYN29" s="4"/>
      <c r="CYO29" s="4"/>
      <c r="CYP29" s="4"/>
      <c r="CYQ29" s="4"/>
      <c r="CYR29" s="4"/>
      <c r="CYS29" s="4"/>
      <c r="CYT29" s="4"/>
      <c r="CYU29" s="4"/>
      <c r="CYV29" s="4"/>
      <c r="CYW29" s="4"/>
      <c r="CYX29" s="4"/>
      <c r="CYY29" s="4"/>
      <c r="CYZ29" s="4"/>
      <c r="CZA29" s="4"/>
      <c r="CZB29" s="4"/>
      <c r="CZC29" s="4"/>
      <c r="CZD29" s="4"/>
      <c r="CZE29" s="4"/>
      <c r="CZF29" s="4"/>
      <c r="CZG29" s="4"/>
      <c r="CZH29" s="4"/>
      <c r="CZI29" s="4"/>
      <c r="CZJ29" s="4"/>
      <c r="CZK29" s="4"/>
      <c r="CZL29" s="4"/>
      <c r="CZM29" s="4"/>
      <c r="CZN29" s="4"/>
      <c r="CZO29" s="4"/>
      <c r="CZP29" s="4"/>
      <c r="CZQ29" s="4"/>
      <c r="CZR29" s="4"/>
      <c r="CZS29" s="4"/>
      <c r="CZT29" s="4"/>
      <c r="CZU29" s="4"/>
      <c r="CZV29" s="4"/>
      <c r="CZW29" s="4"/>
      <c r="CZX29" s="4"/>
      <c r="CZY29" s="4"/>
      <c r="CZZ29" s="4"/>
      <c r="DAA29" s="4"/>
      <c r="DAB29" s="4"/>
      <c r="DAC29" s="4"/>
      <c r="DAD29" s="4"/>
      <c r="DAE29" s="4"/>
      <c r="DAF29" s="4"/>
      <c r="DAG29" s="4"/>
      <c r="DAH29" s="4"/>
      <c r="DAI29" s="4"/>
      <c r="DAJ29" s="4"/>
      <c r="DAK29" s="4"/>
      <c r="DAL29" s="4"/>
      <c r="DAM29" s="4"/>
      <c r="DAN29" s="4"/>
      <c r="DAO29" s="4"/>
      <c r="DAP29" s="4"/>
      <c r="DAQ29" s="4"/>
      <c r="DAR29" s="4"/>
      <c r="DAS29" s="4"/>
      <c r="DAT29" s="4"/>
      <c r="DAU29" s="4"/>
      <c r="DAV29" s="4"/>
      <c r="DAW29" s="4"/>
      <c r="DAX29" s="4"/>
      <c r="DAY29" s="4"/>
      <c r="DAZ29" s="4"/>
      <c r="DBA29" s="4"/>
      <c r="DBB29" s="4"/>
      <c r="DBC29" s="4"/>
      <c r="DBD29" s="4"/>
      <c r="DBE29" s="4"/>
      <c r="DBF29" s="4"/>
      <c r="DBG29" s="4"/>
      <c r="DBH29" s="4"/>
      <c r="DBI29" s="4"/>
      <c r="DBJ29" s="4"/>
      <c r="DBK29" s="4"/>
      <c r="DBL29" s="4"/>
      <c r="DBM29" s="4"/>
      <c r="DBN29" s="4"/>
      <c r="DBO29" s="4"/>
      <c r="DBP29" s="4"/>
      <c r="DBQ29" s="4"/>
      <c r="DBR29" s="4"/>
      <c r="DBS29" s="4"/>
      <c r="DBT29" s="4"/>
      <c r="DBU29" s="4"/>
      <c r="DBV29" s="4"/>
      <c r="DBW29" s="4"/>
      <c r="DBX29" s="4"/>
      <c r="DBY29" s="4"/>
      <c r="DBZ29" s="4"/>
      <c r="DCA29" s="4"/>
      <c r="DCB29" s="4"/>
      <c r="DCC29" s="4"/>
      <c r="DCD29" s="4"/>
      <c r="DCE29" s="4"/>
      <c r="DCF29" s="4"/>
      <c r="DCG29" s="4"/>
      <c r="DCH29" s="4"/>
      <c r="DCI29" s="4"/>
      <c r="DCJ29" s="4"/>
      <c r="DCK29" s="4"/>
      <c r="DCL29" s="4"/>
      <c r="DCM29" s="4"/>
      <c r="DCN29" s="4"/>
      <c r="DCO29" s="4"/>
      <c r="DCP29" s="4"/>
      <c r="DCQ29" s="4"/>
      <c r="DCR29" s="4"/>
      <c r="DCS29" s="4"/>
      <c r="DCT29" s="4"/>
      <c r="DCU29" s="4"/>
      <c r="DCV29" s="4"/>
      <c r="DCW29" s="4"/>
      <c r="DCX29" s="4"/>
      <c r="DCY29" s="4"/>
      <c r="DCZ29" s="4"/>
      <c r="DDA29" s="4"/>
      <c r="DDB29" s="4"/>
      <c r="DDC29" s="4"/>
      <c r="DDD29" s="4"/>
      <c r="DDE29" s="4"/>
      <c r="DDF29" s="4"/>
      <c r="DDG29" s="4"/>
      <c r="DDH29" s="4"/>
      <c r="DDI29" s="4"/>
      <c r="DDJ29" s="4"/>
      <c r="DDK29" s="4"/>
      <c r="DDL29" s="4"/>
      <c r="DDM29" s="4"/>
      <c r="DDN29" s="4"/>
      <c r="DDO29" s="4"/>
      <c r="DDP29" s="4"/>
      <c r="DDQ29" s="4"/>
      <c r="DDR29" s="4"/>
      <c r="DDS29" s="4"/>
      <c r="DDT29" s="4"/>
      <c r="DDU29" s="4"/>
      <c r="DDV29" s="4"/>
      <c r="DDW29" s="4"/>
      <c r="DDX29" s="4"/>
      <c r="DDY29" s="4"/>
      <c r="DDZ29" s="4"/>
      <c r="DEA29" s="4"/>
      <c r="DEB29" s="4"/>
      <c r="DEC29" s="4"/>
      <c r="DED29" s="4"/>
      <c r="DEE29" s="4"/>
      <c r="DEF29" s="4"/>
      <c r="DEG29" s="4"/>
      <c r="DEH29" s="4"/>
      <c r="DEI29" s="4"/>
      <c r="DEJ29" s="4"/>
      <c r="DEK29" s="4"/>
      <c r="DEL29" s="4"/>
      <c r="DEM29" s="4"/>
      <c r="DEN29" s="4"/>
      <c r="DEO29" s="4"/>
      <c r="DEP29" s="4"/>
      <c r="DEQ29" s="4"/>
      <c r="DER29" s="4"/>
      <c r="DES29" s="4"/>
      <c r="DET29" s="4"/>
      <c r="DEU29" s="4"/>
      <c r="DEV29" s="4"/>
      <c r="DEW29" s="4"/>
      <c r="DEX29" s="4"/>
      <c r="DEY29" s="4"/>
      <c r="DEZ29" s="4"/>
      <c r="DFA29" s="4"/>
      <c r="DFB29" s="4"/>
      <c r="DFC29" s="4"/>
      <c r="DFD29" s="4"/>
      <c r="DFE29" s="4"/>
      <c r="DFF29" s="4"/>
      <c r="DFG29" s="4"/>
      <c r="DFH29" s="4"/>
      <c r="DFI29" s="4"/>
      <c r="DFJ29" s="4"/>
      <c r="DFK29" s="4"/>
      <c r="DFL29" s="4"/>
      <c r="DFM29" s="4"/>
      <c r="DFN29" s="4"/>
      <c r="DFO29" s="4"/>
      <c r="DFP29" s="4"/>
      <c r="DFQ29" s="4"/>
      <c r="DFR29" s="4"/>
      <c r="DFS29" s="4"/>
      <c r="DFT29" s="4"/>
      <c r="DFU29" s="4"/>
      <c r="DFV29" s="4"/>
      <c r="DFW29" s="4"/>
      <c r="DFX29" s="4"/>
      <c r="DFY29" s="4"/>
      <c r="DFZ29" s="4"/>
      <c r="DGA29" s="4"/>
      <c r="DGB29" s="4"/>
      <c r="DGC29" s="4"/>
      <c r="DGD29" s="4"/>
      <c r="DGE29" s="4"/>
      <c r="DGF29" s="4"/>
      <c r="DGG29" s="4"/>
      <c r="DGH29" s="4"/>
      <c r="DGI29" s="4"/>
      <c r="DGJ29" s="4"/>
      <c r="DGK29" s="4"/>
      <c r="DGL29" s="4"/>
      <c r="DGM29" s="4"/>
      <c r="DGN29" s="4"/>
      <c r="DGO29" s="4"/>
      <c r="DGP29" s="4"/>
      <c r="DGQ29" s="4"/>
      <c r="DGR29" s="4"/>
      <c r="DGS29" s="4"/>
      <c r="DGT29" s="4"/>
      <c r="DGU29" s="4"/>
      <c r="DGV29" s="4"/>
      <c r="DGW29" s="4"/>
      <c r="DGX29" s="4"/>
      <c r="DGY29" s="4"/>
      <c r="DGZ29" s="4"/>
      <c r="DHA29" s="4"/>
      <c r="DHB29" s="4"/>
      <c r="DHC29" s="4"/>
      <c r="DHD29" s="4"/>
      <c r="DHE29" s="4"/>
      <c r="DHF29" s="4"/>
      <c r="DHG29" s="4"/>
      <c r="DHH29" s="4"/>
      <c r="DHI29" s="4"/>
      <c r="DHJ29" s="4"/>
      <c r="DHK29" s="4"/>
      <c r="DHL29" s="4"/>
      <c r="DHM29" s="4"/>
      <c r="DHN29" s="4"/>
      <c r="DHO29" s="4"/>
      <c r="DHP29" s="4"/>
      <c r="DHQ29" s="4"/>
      <c r="DHR29" s="4"/>
      <c r="DHS29" s="4"/>
      <c r="DHT29" s="4"/>
      <c r="DHU29" s="4"/>
      <c r="DHV29" s="4"/>
      <c r="DHW29" s="4"/>
      <c r="DHX29" s="4"/>
      <c r="DHY29" s="4"/>
      <c r="DHZ29" s="4"/>
      <c r="DIA29" s="4"/>
      <c r="DIB29" s="4"/>
      <c r="DIC29" s="4"/>
      <c r="DID29" s="4"/>
      <c r="DIE29" s="4"/>
      <c r="DIF29" s="4"/>
      <c r="DIG29" s="4"/>
      <c r="DIH29" s="4"/>
      <c r="DII29" s="4"/>
      <c r="DIJ29" s="4"/>
      <c r="DIK29" s="4"/>
      <c r="DIL29" s="4"/>
      <c r="DIM29" s="4"/>
      <c r="DIN29" s="4"/>
      <c r="DIO29" s="4"/>
      <c r="DIP29" s="4"/>
      <c r="DIQ29" s="4"/>
      <c r="DIR29" s="4"/>
      <c r="DIS29" s="4"/>
      <c r="DIT29" s="4"/>
      <c r="DIU29" s="4"/>
      <c r="DIV29" s="4"/>
      <c r="DIW29" s="4"/>
      <c r="DIX29" s="4"/>
      <c r="DIY29" s="4"/>
      <c r="DIZ29" s="4"/>
      <c r="DJA29" s="4"/>
      <c r="DJB29" s="4"/>
      <c r="DJC29" s="4"/>
      <c r="DJD29" s="4"/>
      <c r="DJE29" s="4"/>
      <c r="DJF29" s="4"/>
      <c r="DJG29" s="4"/>
      <c r="DJH29" s="4"/>
      <c r="DJI29" s="4"/>
      <c r="DJJ29" s="4"/>
      <c r="DJK29" s="4"/>
      <c r="DJL29" s="4"/>
      <c r="DJM29" s="4"/>
      <c r="DJN29" s="4"/>
      <c r="DJO29" s="4"/>
      <c r="DJP29" s="4"/>
      <c r="DJQ29" s="4"/>
      <c r="DJR29" s="4"/>
      <c r="DJS29" s="4"/>
      <c r="DJT29" s="4"/>
      <c r="DJU29" s="4"/>
      <c r="DJV29" s="4"/>
      <c r="DJW29" s="4"/>
      <c r="DJX29" s="4"/>
      <c r="DJY29" s="4"/>
      <c r="DJZ29" s="4"/>
      <c r="DKA29" s="4"/>
      <c r="DKB29" s="4"/>
      <c r="DKC29" s="4"/>
      <c r="DKD29" s="4"/>
      <c r="DKE29" s="4"/>
      <c r="DKF29" s="4"/>
      <c r="DKG29" s="4"/>
      <c r="DKH29" s="4"/>
      <c r="DKI29" s="4"/>
      <c r="DKJ29" s="4"/>
      <c r="DKK29" s="4"/>
      <c r="DKL29" s="4"/>
      <c r="DKM29" s="4"/>
      <c r="DKN29" s="4"/>
      <c r="DKO29" s="4"/>
      <c r="DKP29" s="4"/>
      <c r="DKQ29" s="4"/>
      <c r="DKR29" s="4"/>
      <c r="DKS29" s="4"/>
      <c r="DKT29" s="4"/>
      <c r="DKU29" s="4"/>
      <c r="DKV29" s="4"/>
      <c r="DKW29" s="4"/>
      <c r="DKX29" s="4"/>
      <c r="DKY29" s="4"/>
      <c r="DKZ29" s="4"/>
      <c r="DLA29" s="4"/>
      <c r="DLB29" s="4"/>
      <c r="DLC29" s="4"/>
      <c r="DLD29" s="4"/>
      <c r="DLE29" s="4"/>
      <c r="DLF29" s="4"/>
      <c r="DLG29" s="4"/>
      <c r="DLH29" s="4"/>
      <c r="DLI29" s="4"/>
      <c r="DLJ29" s="4"/>
      <c r="DLK29" s="4"/>
      <c r="DLL29" s="4"/>
      <c r="DLM29" s="4"/>
      <c r="DLN29" s="4"/>
      <c r="DLO29" s="4"/>
      <c r="DLP29" s="4"/>
      <c r="DLQ29" s="4"/>
      <c r="DLR29" s="4"/>
      <c r="DLS29" s="4"/>
      <c r="DLT29" s="4"/>
      <c r="DLU29" s="4"/>
      <c r="DLV29" s="4"/>
      <c r="DLW29" s="4"/>
      <c r="DLX29" s="4"/>
      <c r="DLY29" s="4"/>
      <c r="DLZ29" s="4"/>
      <c r="DMA29" s="4"/>
      <c r="DMB29" s="4"/>
      <c r="DMC29" s="4"/>
      <c r="DMD29" s="4"/>
      <c r="DME29" s="4"/>
      <c r="DMF29" s="4"/>
      <c r="DMG29" s="4"/>
      <c r="DMH29" s="4"/>
      <c r="DMI29" s="4"/>
      <c r="DMJ29" s="4"/>
      <c r="DMK29" s="4"/>
      <c r="DML29" s="4"/>
      <c r="DMM29" s="4"/>
      <c r="DMN29" s="4"/>
      <c r="DMO29" s="4"/>
      <c r="DMP29" s="4"/>
      <c r="DMQ29" s="4"/>
      <c r="DMR29" s="4"/>
      <c r="DMS29" s="4"/>
      <c r="DMT29" s="4"/>
      <c r="DMU29" s="4"/>
      <c r="DMV29" s="4"/>
      <c r="DMW29" s="4"/>
      <c r="DMX29" s="4"/>
      <c r="DMY29" s="4"/>
      <c r="DMZ29" s="4"/>
      <c r="DNA29" s="4"/>
      <c r="DNB29" s="4"/>
      <c r="DNC29" s="4"/>
      <c r="DND29" s="4"/>
      <c r="DNE29" s="4"/>
      <c r="DNF29" s="4"/>
      <c r="DNG29" s="4"/>
      <c r="DNH29" s="4"/>
      <c r="DNI29" s="4"/>
      <c r="DNJ29" s="4"/>
      <c r="DNK29" s="4"/>
      <c r="DNL29" s="4"/>
      <c r="DNM29" s="4"/>
      <c r="DNN29" s="4"/>
      <c r="DNO29" s="4"/>
      <c r="DNP29" s="4"/>
      <c r="DNQ29" s="4"/>
      <c r="DNR29" s="4"/>
      <c r="DNS29" s="4"/>
      <c r="DNT29" s="4"/>
      <c r="DNU29" s="4"/>
      <c r="DNV29" s="4"/>
      <c r="DNW29" s="4"/>
      <c r="DNX29" s="4"/>
      <c r="DNY29" s="4"/>
      <c r="DNZ29" s="4"/>
      <c r="DOA29" s="4"/>
      <c r="DOB29" s="4"/>
      <c r="DOC29" s="4"/>
      <c r="DOD29" s="4"/>
      <c r="DOE29" s="4"/>
      <c r="DOF29" s="4"/>
      <c r="DOG29" s="4"/>
      <c r="DOH29" s="4"/>
      <c r="DOI29" s="4"/>
      <c r="DOJ29" s="4"/>
      <c r="DOK29" s="4"/>
      <c r="DOL29" s="4"/>
      <c r="DOM29" s="4"/>
      <c r="DON29" s="4"/>
      <c r="DOO29" s="4"/>
      <c r="DOP29" s="4"/>
      <c r="DOQ29" s="4"/>
      <c r="DOR29" s="4"/>
      <c r="DOS29" s="4"/>
      <c r="DOT29" s="4"/>
      <c r="DOU29" s="4"/>
      <c r="DOV29" s="4"/>
      <c r="DOW29" s="4"/>
      <c r="DOX29" s="4"/>
      <c r="DOY29" s="4"/>
      <c r="DOZ29" s="4"/>
      <c r="DPA29" s="4"/>
      <c r="DPB29" s="4"/>
      <c r="DPC29" s="4"/>
      <c r="DPD29" s="4"/>
      <c r="DPE29" s="4"/>
      <c r="DPF29" s="4"/>
      <c r="DPG29" s="4"/>
      <c r="DPH29" s="4"/>
      <c r="DPI29" s="4"/>
      <c r="DPJ29" s="4"/>
      <c r="DPK29" s="4"/>
      <c r="DPL29" s="4"/>
      <c r="DPM29" s="4"/>
      <c r="DPN29" s="4"/>
      <c r="DPO29" s="4"/>
      <c r="DPP29" s="4"/>
      <c r="DPQ29" s="4"/>
      <c r="DPR29" s="4"/>
      <c r="DPS29" s="4"/>
      <c r="DPT29" s="4"/>
      <c r="DPU29" s="4"/>
      <c r="DPV29" s="4"/>
      <c r="DPW29" s="4"/>
      <c r="DPX29" s="4"/>
      <c r="DPY29" s="4"/>
      <c r="DPZ29" s="4"/>
      <c r="DQA29" s="4"/>
      <c r="DQB29" s="4"/>
      <c r="DQC29" s="4"/>
      <c r="DQD29" s="4"/>
      <c r="DQE29" s="4"/>
      <c r="DQF29" s="4"/>
      <c r="DQG29" s="4"/>
      <c r="DQH29" s="4"/>
      <c r="DQI29" s="4"/>
      <c r="DQJ29" s="4"/>
      <c r="DQK29" s="4"/>
      <c r="DQL29" s="4"/>
      <c r="DQM29" s="4"/>
      <c r="DQN29" s="4"/>
      <c r="DQO29" s="4"/>
      <c r="DQP29" s="4"/>
      <c r="DQQ29" s="4"/>
      <c r="DQR29" s="4"/>
      <c r="DQS29" s="4"/>
      <c r="DQT29" s="4"/>
      <c r="DQU29" s="4"/>
      <c r="DQV29" s="4"/>
      <c r="DQW29" s="4"/>
      <c r="DQX29" s="4"/>
      <c r="DQY29" s="4"/>
      <c r="DQZ29" s="4"/>
      <c r="DRA29" s="4"/>
      <c r="DRB29" s="4"/>
      <c r="DRC29" s="4"/>
      <c r="DRD29" s="4"/>
      <c r="DRE29" s="4"/>
      <c r="DRF29" s="4"/>
      <c r="DRG29" s="4"/>
      <c r="DRH29" s="4"/>
      <c r="DRI29" s="4"/>
      <c r="DRJ29" s="4"/>
      <c r="DRK29" s="4"/>
      <c r="DRL29" s="4"/>
      <c r="DRM29" s="4"/>
      <c r="DRN29" s="4"/>
      <c r="DRO29" s="4"/>
      <c r="DRP29" s="4"/>
      <c r="DRQ29" s="4"/>
      <c r="DRR29" s="4"/>
      <c r="DRS29" s="4"/>
      <c r="DRT29" s="4"/>
      <c r="DRU29" s="4"/>
      <c r="DRV29" s="4"/>
      <c r="DRW29" s="4"/>
      <c r="DRX29" s="4"/>
      <c r="DRY29" s="4"/>
      <c r="DRZ29" s="4"/>
      <c r="DSA29" s="4"/>
      <c r="DSB29" s="4"/>
      <c r="DSC29" s="4"/>
      <c r="DSD29" s="4"/>
      <c r="DSE29" s="4"/>
      <c r="DSF29" s="4"/>
      <c r="DSG29" s="4"/>
      <c r="DSH29" s="4"/>
      <c r="DSI29" s="4"/>
      <c r="DSJ29" s="4"/>
      <c r="DSK29" s="4"/>
      <c r="DSL29" s="4"/>
      <c r="DSM29" s="4"/>
      <c r="DSN29" s="4"/>
      <c r="DSO29" s="4"/>
      <c r="DSP29" s="4"/>
      <c r="DSQ29" s="4"/>
      <c r="DSR29" s="4"/>
      <c r="DSS29" s="4"/>
      <c r="DST29" s="4"/>
      <c r="DSU29" s="4"/>
      <c r="DSV29" s="4"/>
      <c r="DSW29" s="4"/>
      <c r="DSX29" s="4"/>
      <c r="DSY29" s="4"/>
      <c r="DSZ29" s="4"/>
      <c r="DTA29" s="4"/>
      <c r="DTB29" s="4"/>
      <c r="DTC29" s="4"/>
      <c r="DTD29" s="4"/>
      <c r="DTE29" s="4"/>
      <c r="DTF29" s="4"/>
      <c r="DTG29" s="4"/>
      <c r="DTH29" s="4"/>
      <c r="DTI29" s="4"/>
      <c r="DTJ29" s="4"/>
      <c r="DTK29" s="4"/>
      <c r="DTL29" s="4"/>
      <c r="DTM29" s="4"/>
      <c r="DTN29" s="4"/>
      <c r="DTO29" s="4"/>
      <c r="DTP29" s="4"/>
      <c r="DTQ29" s="4"/>
      <c r="DTR29" s="4"/>
      <c r="DTS29" s="4"/>
      <c r="DTT29" s="4"/>
      <c r="DTU29" s="4"/>
      <c r="DTV29" s="4"/>
      <c r="DTW29" s="4"/>
      <c r="DTX29" s="4"/>
      <c r="DTY29" s="4"/>
      <c r="DTZ29" s="4"/>
      <c r="DUA29" s="4"/>
      <c r="DUB29" s="4"/>
      <c r="DUC29" s="4"/>
      <c r="DUD29" s="4"/>
      <c r="DUE29" s="4"/>
      <c r="DUF29" s="4"/>
      <c r="DUG29" s="4"/>
      <c r="DUH29" s="4"/>
      <c r="DUI29" s="4"/>
      <c r="DUJ29" s="4"/>
      <c r="DUK29" s="4"/>
      <c r="DUL29" s="4"/>
      <c r="DUM29" s="4"/>
      <c r="DUN29" s="4"/>
      <c r="DUO29" s="4"/>
      <c r="DUP29" s="4"/>
      <c r="DUQ29" s="4"/>
      <c r="DUR29" s="4"/>
      <c r="DUS29" s="4"/>
      <c r="DUT29" s="4"/>
      <c r="DUU29" s="4"/>
      <c r="DUV29" s="4"/>
      <c r="DUW29" s="4"/>
      <c r="DUX29" s="4"/>
      <c r="DUY29" s="4"/>
      <c r="DUZ29" s="4"/>
      <c r="DVA29" s="4"/>
      <c r="DVB29" s="4"/>
      <c r="DVC29" s="4"/>
      <c r="DVD29" s="4"/>
      <c r="DVE29" s="4"/>
      <c r="DVF29" s="4"/>
      <c r="DVG29" s="4"/>
      <c r="DVH29" s="4"/>
      <c r="DVI29" s="4"/>
      <c r="DVJ29" s="4"/>
      <c r="DVK29" s="4"/>
      <c r="DVL29" s="4"/>
      <c r="DVM29" s="4"/>
      <c r="DVN29" s="4"/>
      <c r="DVO29" s="4"/>
      <c r="DVP29" s="4"/>
      <c r="DVQ29" s="4"/>
      <c r="DVR29" s="4"/>
      <c r="DVS29" s="4"/>
      <c r="DVT29" s="4"/>
      <c r="DVU29" s="4"/>
      <c r="DVV29" s="4"/>
      <c r="DVW29" s="4"/>
      <c r="DVX29" s="4"/>
      <c r="DVY29" s="4"/>
      <c r="DVZ29" s="4"/>
      <c r="DWA29" s="4"/>
      <c r="DWB29" s="4"/>
      <c r="DWC29" s="4"/>
      <c r="DWD29" s="4"/>
      <c r="DWE29" s="4"/>
      <c r="DWF29" s="4"/>
      <c r="DWG29" s="4"/>
      <c r="DWH29" s="4"/>
      <c r="DWI29" s="4"/>
      <c r="DWJ29" s="4"/>
      <c r="DWK29" s="4"/>
      <c r="DWL29" s="4"/>
      <c r="DWM29" s="4"/>
      <c r="DWN29" s="4"/>
      <c r="DWO29" s="4"/>
      <c r="DWP29" s="4"/>
      <c r="DWQ29" s="4"/>
      <c r="DWR29" s="4"/>
      <c r="DWS29" s="4"/>
      <c r="DWT29" s="4"/>
      <c r="DWU29" s="4"/>
      <c r="DWV29" s="4"/>
      <c r="DWW29" s="4"/>
      <c r="DWX29" s="4"/>
      <c r="DWY29" s="4"/>
      <c r="DWZ29" s="4"/>
      <c r="DXA29" s="4"/>
      <c r="DXB29" s="4"/>
      <c r="DXC29" s="4"/>
      <c r="DXD29" s="4"/>
      <c r="DXE29" s="4"/>
      <c r="DXF29" s="4"/>
      <c r="DXG29" s="4"/>
      <c r="DXH29" s="4"/>
      <c r="DXI29" s="4"/>
      <c r="DXJ29" s="4"/>
      <c r="DXK29" s="4"/>
      <c r="DXL29" s="4"/>
      <c r="DXM29" s="4"/>
      <c r="DXN29" s="4"/>
      <c r="DXO29" s="4"/>
      <c r="DXP29" s="4"/>
      <c r="DXQ29" s="4"/>
      <c r="DXR29" s="4"/>
      <c r="DXS29" s="4"/>
      <c r="DXT29" s="4"/>
      <c r="DXU29" s="4"/>
      <c r="DXV29" s="4"/>
      <c r="DXW29" s="4"/>
      <c r="DXX29" s="4"/>
      <c r="DXY29" s="4"/>
      <c r="DXZ29" s="4"/>
      <c r="DYA29" s="4"/>
      <c r="DYB29" s="4"/>
      <c r="DYC29" s="4"/>
      <c r="DYD29" s="4"/>
      <c r="DYE29" s="4"/>
      <c r="DYF29" s="4"/>
      <c r="DYG29" s="4"/>
      <c r="DYH29" s="4"/>
      <c r="DYI29" s="4"/>
      <c r="DYJ29" s="4"/>
      <c r="DYK29" s="4"/>
      <c r="DYL29" s="4"/>
      <c r="DYM29" s="4"/>
      <c r="DYN29" s="4"/>
      <c r="DYO29" s="4"/>
      <c r="DYP29" s="4"/>
      <c r="DYQ29" s="4"/>
      <c r="DYR29" s="4"/>
      <c r="DYS29" s="4"/>
      <c r="DYT29" s="4"/>
      <c r="DYU29" s="4"/>
      <c r="DYV29" s="4"/>
      <c r="DYW29" s="4"/>
      <c r="DYX29" s="4"/>
      <c r="DYY29" s="4"/>
      <c r="DYZ29" s="4"/>
      <c r="DZA29" s="4"/>
      <c r="DZB29" s="4"/>
      <c r="DZC29" s="4"/>
      <c r="DZD29" s="4"/>
      <c r="DZE29" s="4"/>
      <c r="DZF29" s="4"/>
      <c r="DZG29" s="4"/>
      <c r="DZH29" s="4"/>
      <c r="DZI29" s="4"/>
      <c r="DZJ29" s="4"/>
      <c r="DZK29" s="4"/>
      <c r="DZL29" s="4"/>
      <c r="DZM29" s="4"/>
      <c r="DZN29" s="4"/>
      <c r="DZO29" s="4"/>
      <c r="DZP29" s="4"/>
      <c r="DZQ29" s="4"/>
      <c r="DZR29" s="4"/>
      <c r="DZS29" s="4"/>
      <c r="DZT29" s="4"/>
      <c r="DZU29" s="4"/>
      <c r="DZV29" s="4"/>
      <c r="DZW29" s="4"/>
      <c r="DZX29" s="4"/>
      <c r="DZY29" s="4"/>
      <c r="DZZ29" s="4"/>
      <c r="EAA29" s="4"/>
      <c r="EAB29" s="4"/>
      <c r="EAC29" s="4"/>
      <c r="EAD29" s="4"/>
      <c r="EAE29" s="4"/>
      <c r="EAF29" s="4"/>
      <c r="EAG29" s="4"/>
      <c r="EAH29" s="4"/>
      <c r="EAI29" s="4"/>
      <c r="EAJ29" s="4"/>
      <c r="EAK29" s="4"/>
      <c r="EAL29" s="4"/>
      <c r="EAM29" s="4"/>
      <c r="EAN29" s="4"/>
      <c r="EAO29" s="4"/>
      <c r="EAP29" s="4"/>
      <c r="EAQ29" s="4"/>
      <c r="EAR29" s="4"/>
      <c r="EAS29" s="4"/>
      <c r="EAT29" s="4"/>
      <c r="EAU29" s="4"/>
      <c r="EAV29" s="4"/>
      <c r="EAW29" s="4"/>
      <c r="EAX29" s="4"/>
      <c r="EAY29" s="4"/>
      <c r="EAZ29" s="4"/>
      <c r="EBA29" s="4"/>
      <c r="EBB29" s="4"/>
      <c r="EBC29" s="4"/>
      <c r="EBD29" s="4"/>
      <c r="EBE29" s="4"/>
      <c r="EBF29" s="4"/>
      <c r="EBG29" s="4"/>
      <c r="EBH29" s="4"/>
      <c r="EBI29" s="4"/>
      <c r="EBJ29" s="4"/>
      <c r="EBK29" s="4"/>
      <c r="EBL29" s="4"/>
      <c r="EBM29" s="4"/>
      <c r="EBN29" s="4"/>
      <c r="EBO29" s="4"/>
      <c r="EBP29" s="4"/>
      <c r="EBQ29" s="4"/>
      <c r="EBR29" s="4"/>
      <c r="EBS29" s="4"/>
      <c r="EBT29" s="4"/>
      <c r="EBU29" s="4"/>
      <c r="EBV29" s="4"/>
      <c r="EBW29" s="4"/>
      <c r="EBX29" s="4"/>
      <c r="EBY29" s="4"/>
      <c r="EBZ29" s="4"/>
      <c r="ECA29" s="4"/>
      <c r="ECB29" s="4"/>
      <c r="ECC29" s="4"/>
      <c r="ECD29" s="4"/>
      <c r="ECE29" s="4"/>
      <c r="ECF29" s="4"/>
      <c r="ECG29" s="4"/>
      <c r="ECH29" s="4"/>
      <c r="ECI29" s="4"/>
      <c r="ECJ29" s="4"/>
      <c r="ECK29" s="4"/>
      <c r="ECL29" s="4"/>
      <c r="ECM29" s="4"/>
      <c r="ECN29" s="4"/>
      <c r="ECO29" s="4"/>
      <c r="ECP29" s="4"/>
      <c r="ECQ29" s="4"/>
      <c r="ECR29" s="4"/>
      <c r="ECS29" s="4"/>
      <c r="ECT29" s="4"/>
      <c r="ECU29" s="4"/>
      <c r="ECV29" s="4"/>
      <c r="ECW29" s="4"/>
      <c r="ECX29" s="4"/>
      <c r="ECY29" s="4"/>
      <c r="ECZ29" s="4"/>
      <c r="EDA29" s="4"/>
      <c r="EDB29" s="4"/>
      <c r="EDC29" s="4"/>
      <c r="EDD29" s="4"/>
      <c r="EDE29" s="4"/>
      <c r="EDF29" s="4"/>
      <c r="EDG29" s="4"/>
      <c r="EDH29" s="4"/>
      <c r="EDI29" s="4"/>
      <c r="EDJ29" s="4"/>
      <c r="EDK29" s="4"/>
      <c r="EDL29" s="4"/>
      <c r="EDM29" s="4"/>
      <c r="EDN29" s="4"/>
      <c r="EDO29" s="4"/>
      <c r="EDP29" s="4"/>
      <c r="EDQ29" s="4"/>
      <c r="EDR29" s="4"/>
      <c r="EDS29" s="4"/>
      <c r="EDT29" s="4"/>
      <c r="EDU29" s="4"/>
      <c r="EDV29" s="4"/>
      <c r="EDW29" s="4"/>
      <c r="EDX29" s="4"/>
      <c r="EDY29" s="4"/>
      <c r="EDZ29" s="4"/>
      <c r="EEA29" s="4"/>
      <c r="EEB29" s="4"/>
      <c r="EEC29" s="4"/>
      <c r="EED29" s="4"/>
      <c r="EEE29" s="4"/>
      <c r="EEF29" s="4"/>
      <c r="EEG29" s="4"/>
      <c r="EEH29" s="4"/>
      <c r="EEI29" s="4"/>
      <c r="EEJ29" s="4"/>
      <c r="EEK29" s="4"/>
      <c r="EEL29" s="4"/>
      <c r="EEM29" s="4"/>
      <c r="EEN29" s="4"/>
      <c r="EEO29" s="4"/>
      <c r="EEP29" s="4"/>
      <c r="EEQ29" s="4"/>
      <c r="EER29" s="4"/>
      <c r="EES29" s="4"/>
      <c r="EET29" s="4"/>
      <c r="EEU29" s="4"/>
      <c r="EEV29" s="4"/>
      <c r="EEW29" s="4"/>
      <c r="EEX29" s="4"/>
      <c r="EEY29" s="4"/>
      <c r="EEZ29" s="4"/>
      <c r="EFA29" s="4"/>
      <c r="EFB29" s="4"/>
      <c r="EFC29" s="4"/>
      <c r="EFD29" s="4"/>
      <c r="EFE29" s="4"/>
      <c r="EFF29" s="4"/>
      <c r="EFG29" s="4"/>
      <c r="EFH29" s="4"/>
      <c r="EFI29" s="4"/>
      <c r="EFJ29" s="4"/>
      <c r="EFK29" s="4"/>
      <c r="EFL29" s="4"/>
      <c r="EFM29" s="4"/>
      <c r="EFN29" s="4"/>
      <c r="EFO29" s="4"/>
      <c r="EFP29" s="4"/>
      <c r="EFQ29" s="4"/>
      <c r="EFR29" s="4"/>
      <c r="EFS29" s="4"/>
      <c r="EFT29" s="4"/>
      <c r="EFU29" s="4"/>
      <c r="EFV29" s="4"/>
      <c r="EFW29" s="4"/>
      <c r="EFX29" s="4"/>
      <c r="EFY29" s="4"/>
      <c r="EFZ29" s="4"/>
      <c r="EGA29" s="4"/>
      <c r="EGB29" s="4"/>
      <c r="EGC29" s="4"/>
      <c r="EGD29" s="4"/>
      <c r="EGE29" s="4"/>
      <c r="EGF29" s="4"/>
      <c r="EGG29" s="4"/>
      <c r="EGH29" s="4"/>
      <c r="EGI29" s="4"/>
      <c r="EGJ29" s="4"/>
      <c r="EGK29" s="4"/>
      <c r="EGL29" s="4"/>
      <c r="EGM29" s="4"/>
      <c r="EGN29" s="4"/>
      <c r="EGO29" s="4"/>
      <c r="EGP29" s="4"/>
      <c r="EGQ29" s="4"/>
      <c r="EGR29" s="4"/>
      <c r="EGS29" s="4"/>
      <c r="EGT29" s="4"/>
      <c r="EGU29" s="4"/>
      <c r="EGV29" s="4"/>
      <c r="EGW29" s="4"/>
      <c r="EGX29" s="4"/>
      <c r="EGY29" s="4"/>
      <c r="EGZ29" s="4"/>
      <c r="EHA29" s="4"/>
      <c r="EHB29" s="4"/>
      <c r="EHC29" s="4"/>
      <c r="EHD29" s="4"/>
      <c r="EHE29" s="4"/>
      <c r="EHF29" s="4"/>
      <c r="EHG29" s="4"/>
      <c r="EHH29" s="4"/>
      <c r="EHI29" s="4"/>
      <c r="EHJ29" s="4"/>
      <c r="EHK29" s="4"/>
      <c r="EHL29" s="4"/>
      <c r="EHM29" s="4"/>
      <c r="EHN29" s="4"/>
      <c r="EHO29" s="4"/>
      <c r="EHP29" s="4"/>
      <c r="EHQ29" s="4"/>
      <c r="EHR29" s="4"/>
      <c r="EHS29" s="4"/>
      <c r="EHT29" s="4"/>
      <c r="EHU29" s="4"/>
      <c r="EHV29" s="4"/>
      <c r="EHW29" s="4"/>
      <c r="EHX29" s="4"/>
      <c r="EHY29" s="4"/>
      <c r="EHZ29" s="4"/>
      <c r="EIA29" s="4"/>
      <c r="EIB29" s="4"/>
      <c r="EIC29" s="4"/>
      <c r="EID29" s="4"/>
      <c r="EIE29" s="4"/>
      <c r="EIF29" s="4"/>
      <c r="EIG29" s="4"/>
      <c r="EIH29" s="4"/>
      <c r="EII29" s="4"/>
      <c r="EIJ29" s="4"/>
      <c r="EIK29" s="4"/>
      <c r="EIL29" s="4"/>
      <c r="EIM29" s="4"/>
      <c r="EIN29" s="4"/>
      <c r="EIO29" s="4"/>
      <c r="EIP29" s="4"/>
      <c r="EIQ29" s="4"/>
      <c r="EIR29" s="4"/>
      <c r="EIS29" s="4"/>
      <c r="EIT29" s="4"/>
      <c r="EIU29" s="4"/>
      <c r="EIV29" s="4"/>
      <c r="EIW29" s="4"/>
      <c r="EIX29" s="4"/>
      <c r="EIY29" s="4"/>
      <c r="EIZ29" s="4"/>
      <c r="EJA29" s="4"/>
      <c r="EJB29" s="4"/>
      <c r="EJC29" s="4"/>
      <c r="EJD29" s="4"/>
      <c r="EJE29" s="4"/>
      <c r="EJF29" s="4"/>
      <c r="EJG29" s="4"/>
      <c r="EJH29" s="4"/>
      <c r="EJI29" s="4"/>
      <c r="EJJ29" s="4"/>
      <c r="EJK29" s="4"/>
      <c r="EJL29" s="4"/>
      <c r="EJM29" s="4"/>
      <c r="EJN29" s="4"/>
      <c r="EJO29" s="4"/>
      <c r="EJP29" s="4"/>
      <c r="EJQ29" s="4"/>
      <c r="EJR29" s="4"/>
      <c r="EJS29" s="4"/>
      <c r="EJT29" s="4"/>
      <c r="EJU29" s="4"/>
      <c r="EJV29" s="4"/>
      <c r="EJW29" s="4"/>
      <c r="EJX29" s="4"/>
      <c r="EJY29" s="4"/>
      <c r="EJZ29" s="4"/>
      <c r="EKA29" s="4"/>
      <c r="EKB29" s="4"/>
      <c r="EKC29" s="4"/>
      <c r="EKD29" s="4"/>
      <c r="EKE29" s="4"/>
      <c r="EKF29" s="4"/>
      <c r="EKG29" s="4"/>
      <c r="EKH29" s="4"/>
      <c r="EKI29" s="4"/>
      <c r="EKJ29" s="4"/>
      <c r="EKK29" s="4"/>
      <c r="EKL29" s="4"/>
      <c r="EKM29" s="4"/>
      <c r="EKN29" s="4"/>
      <c r="EKO29" s="4"/>
      <c r="EKP29" s="4"/>
      <c r="EKQ29" s="4"/>
      <c r="EKR29" s="4"/>
      <c r="EKS29" s="4"/>
      <c r="EKT29" s="4"/>
      <c r="EKU29" s="4"/>
      <c r="EKV29" s="4"/>
      <c r="EKW29" s="4"/>
      <c r="EKX29" s="4"/>
      <c r="EKY29" s="4"/>
      <c r="EKZ29" s="4"/>
      <c r="ELA29" s="4"/>
      <c r="ELB29" s="4"/>
      <c r="ELC29" s="4"/>
      <c r="ELD29" s="4"/>
      <c r="ELE29" s="4"/>
      <c r="ELF29" s="4"/>
      <c r="ELG29" s="4"/>
      <c r="ELH29" s="4"/>
      <c r="ELI29" s="4"/>
      <c r="ELJ29" s="4"/>
      <c r="ELK29" s="4"/>
      <c r="ELL29" s="4"/>
      <c r="ELM29" s="4"/>
      <c r="ELN29" s="4"/>
      <c r="ELO29" s="4"/>
      <c r="ELP29" s="4"/>
      <c r="ELQ29" s="4"/>
      <c r="ELR29" s="4"/>
      <c r="ELS29" s="4"/>
      <c r="ELT29" s="4"/>
      <c r="ELU29" s="4"/>
      <c r="ELV29" s="4"/>
      <c r="ELW29" s="4"/>
      <c r="ELX29" s="4"/>
      <c r="ELY29" s="4"/>
      <c r="ELZ29" s="4"/>
      <c r="EMA29" s="4"/>
      <c r="EMB29" s="4"/>
      <c r="EMC29" s="4"/>
      <c r="EMD29" s="4"/>
      <c r="EME29" s="4"/>
      <c r="EMF29" s="4"/>
      <c r="EMG29" s="4"/>
      <c r="EMH29" s="4"/>
      <c r="EMI29" s="4"/>
      <c r="EMJ29" s="4"/>
      <c r="EMK29" s="4"/>
      <c r="EML29" s="4"/>
      <c r="EMM29" s="4"/>
      <c r="EMN29" s="4"/>
      <c r="EMO29" s="4"/>
      <c r="EMP29" s="4"/>
      <c r="EMQ29" s="4"/>
      <c r="EMR29" s="4"/>
      <c r="EMS29" s="4"/>
      <c r="EMT29" s="4"/>
      <c r="EMU29" s="4"/>
      <c r="EMV29" s="4"/>
      <c r="EMW29" s="4"/>
      <c r="EMX29" s="4"/>
      <c r="EMY29" s="4"/>
      <c r="EMZ29" s="4"/>
      <c r="ENA29" s="4"/>
      <c r="ENB29" s="4"/>
      <c r="ENC29" s="4"/>
      <c r="END29" s="4"/>
      <c r="ENE29" s="4"/>
      <c r="ENF29" s="4"/>
      <c r="ENG29" s="4"/>
      <c r="ENH29" s="4"/>
      <c r="ENI29" s="4"/>
      <c r="ENJ29" s="4"/>
      <c r="ENK29" s="4"/>
      <c r="ENL29" s="4"/>
      <c r="ENM29" s="4"/>
      <c r="ENN29" s="4"/>
      <c r="ENO29" s="4"/>
      <c r="ENP29" s="4"/>
      <c r="ENQ29" s="4"/>
      <c r="ENR29" s="4"/>
      <c r="ENS29" s="4"/>
      <c r="ENT29" s="4"/>
      <c r="ENU29" s="4"/>
      <c r="ENV29" s="4"/>
      <c r="ENW29" s="4"/>
      <c r="ENX29" s="4"/>
      <c r="ENY29" s="4"/>
      <c r="ENZ29" s="4"/>
      <c r="EOA29" s="4"/>
      <c r="EOB29" s="4"/>
      <c r="EOC29" s="4"/>
      <c r="EOD29" s="4"/>
      <c r="EOE29" s="4"/>
      <c r="EOF29" s="4"/>
      <c r="EOG29" s="4"/>
      <c r="EOH29" s="4"/>
      <c r="EOI29" s="4"/>
      <c r="EOJ29" s="4"/>
      <c r="EOK29" s="4"/>
      <c r="EOL29" s="4"/>
      <c r="EOM29" s="4"/>
      <c r="EON29" s="4"/>
      <c r="EOO29" s="4"/>
      <c r="EOP29" s="4"/>
      <c r="EOQ29" s="4"/>
      <c r="EOR29" s="4"/>
      <c r="EOS29" s="4"/>
      <c r="EOT29" s="4"/>
      <c r="EOU29" s="4"/>
      <c r="EOV29" s="4"/>
      <c r="EOW29" s="4"/>
      <c r="EOX29" s="4"/>
      <c r="EOY29" s="4"/>
      <c r="EOZ29" s="4"/>
      <c r="EPA29" s="4"/>
      <c r="EPB29" s="4"/>
      <c r="EPC29" s="4"/>
      <c r="EPD29" s="4"/>
      <c r="EPE29" s="4"/>
      <c r="EPF29" s="4"/>
      <c r="EPG29" s="4"/>
      <c r="EPH29" s="4"/>
      <c r="EPI29" s="4"/>
      <c r="EPJ29" s="4"/>
      <c r="EPK29" s="4"/>
      <c r="EPL29" s="4"/>
      <c r="EPM29" s="4"/>
      <c r="EPN29" s="4"/>
      <c r="EPO29" s="4"/>
      <c r="EPP29" s="4"/>
      <c r="EPQ29" s="4"/>
      <c r="EPR29" s="4"/>
      <c r="EPS29" s="4"/>
      <c r="EPT29" s="4"/>
      <c r="EPU29" s="4"/>
      <c r="EPV29" s="4"/>
      <c r="EPW29" s="4"/>
      <c r="EPX29" s="4"/>
      <c r="EPY29" s="4"/>
      <c r="EPZ29" s="4"/>
      <c r="EQA29" s="4"/>
      <c r="EQB29" s="4"/>
      <c r="EQC29" s="4"/>
      <c r="EQD29" s="4"/>
      <c r="EQE29" s="4"/>
      <c r="EQF29" s="4"/>
      <c r="EQG29" s="4"/>
      <c r="EQH29" s="4"/>
      <c r="EQI29" s="4"/>
      <c r="EQJ29" s="4"/>
      <c r="EQK29" s="4"/>
      <c r="EQL29" s="4"/>
      <c r="EQM29" s="4"/>
      <c r="EQN29" s="4"/>
      <c r="EQO29" s="4"/>
      <c r="EQP29" s="4"/>
      <c r="EQQ29" s="4"/>
      <c r="EQR29" s="4"/>
      <c r="EQS29" s="4"/>
      <c r="EQT29" s="4"/>
      <c r="EQU29" s="4"/>
      <c r="EQV29" s="4"/>
      <c r="EQW29" s="4"/>
      <c r="EQX29" s="4"/>
      <c r="EQY29" s="4"/>
      <c r="EQZ29" s="4"/>
      <c r="ERA29" s="4"/>
      <c r="ERB29" s="4"/>
      <c r="ERC29" s="4"/>
      <c r="ERD29" s="4"/>
      <c r="ERE29" s="4"/>
      <c r="ERF29" s="4"/>
      <c r="ERG29" s="4"/>
      <c r="ERH29" s="4"/>
      <c r="ERI29" s="4"/>
      <c r="ERJ29" s="4"/>
      <c r="ERK29" s="4"/>
      <c r="ERL29" s="4"/>
      <c r="ERM29" s="4"/>
      <c r="ERN29" s="4"/>
      <c r="ERO29" s="4"/>
      <c r="ERP29" s="4"/>
      <c r="ERQ29" s="4"/>
      <c r="ERR29" s="4"/>
      <c r="ERS29" s="4"/>
      <c r="ERT29" s="4"/>
      <c r="ERU29" s="4"/>
      <c r="ERV29" s="4"/>
      <c r="ERW29" s="4"/>
      <c r="ERX29" s="4"/>
      <c r="ERY29" s="4"/>
      <c r="ERZ29" s="4"/>
      <c r="ESA29" s="4"/>
      <c r="ESB29" s="4"/>
      <c r="ESC29" s="4"/>
      <c r="ESD29" s="4"/>
      <c r="ESE29" s="4"/>
      <c r="ESF29" s="4"/>
      <c r="ESG29" s="4"/>
      <c r="ESH29" s="4"/>
      <c r="ESI29" s="4"/>
      <c r="ESJ29" s="4"/>
      <c r="ESK29" s="4"/>
      <c r="ESL29" s="4"/>
      <c r="ESM29" s="4"/>
      <c r="ESN29" s="4"/>
      <c r="ESO29" s="4"/>
      <c r="ESP29" s="4"/>
      <c r="ESQ29" s="4"/>
      <c r="ESR29" s="4"/>
      <c r="ESS29" s="4"/>
      <c r="EST29" s="4"/>
      <c r="ESU29" s="4"/>
      <c r="ESV29" s="4"/>
      <c r="ESW29" s="4"/>
      <c r="ESX29" s="4"/>
      <c r="ESY29" s="4"/>
      <c r="ESZ29" s="4"/>
      <c r="ETA29" s="4"/>
      <c r="ETB29" s="4"/>
      <c r="ETC29" s="4"/>
      <c r="ETD29" s="4"/>
      <c r="ETE29" s="4"/>
      <c r="ETF29" s="4"/>
      <c r="ETG29" s="4"/>
      <c r="ETH29" s="4"/>
      <c r="ETI29" s="4"/>
      <c r="ETJ29" s="4"/>
      <c r="ETK29" s="4"/>
      <c r="ETL29" s="4"/>
      <c r="ETM29" s="4"/>
      <c r="ETN29" s="4"/>
      <c r="ETO29" s="4"/>
      <c r="ETP29" s="4"/>
      <c r="ETQ29" s="4"/>
      <c r="ETR29" s="4"/>
      <c r="ETS29" s="4"/>
      <c r="ETT29" s="4"/>
      <c r="ETU29" s="4"/>
      <c r="ETV29" s="4"/>
      <c r="ETW29" s="4"/>
      <c r="ETX29" s="4"/>
      <c r="ETY29" s="4"/>
      <c r="ETZ29" s="4"/>
      <c r="EUA29" s="4"/>
      <c r="EUB29" s="4"/>
      <c r="EUC29" s="4"/>
      <c r="EUD29" s="4"/>
      <c r="EUE29" s="4"/>
      <c r="EUF29" s="4"/>
      <c r="EUG29" s="4"/>
      <c r="EUH29" s="4"/>
      <c r="EUI29" s="4"/>
      <c r="EUJ29" s="4"/>
      <c r="EUK29" s="4"/>
      <c r="EUL29" s="4"/>
      <c r="EUM29" s="4"/>
      <c r="EUN29" s="4"/>
      <c r="EUO29" s="4"/>
      <c r="EUP29" s="4"/>
      <c r="EUQ29" s="4"/>
      <c r="EUR29" s="4"/>
      <c r="EUS29" s="4"/>
      <c r="EUT29" s="4"/>
      <c r="EUU29" s="4"/>
      <c r="EUV29" s="4"/>
      <c r="EUW29" s="4"/>
      <c r="EUX29" s="4"/>
      <c r="EUY29" s="4"/>
      <c r="EUZ29" s="4"/>
      <c r="EVA29" s="4"/>
      <c r="EVB29" s="4"/>
      <c r="EVC29" s="4"/>
      <c r="EVD29" s="4"/>
      <c r="EVE29" s="4"/>
      <c r="EVF29" s="4"/>
      <c r="EVG29" s="4"/>
      <c r="EVH29" s="4"/>
      <c r="EVI29" s="4"/>
      <c r="EVJ29" s="4"/>
      <c r="EVK29" s="4"/>
      <c r="EVL29" s="4"/>
      <c r="EVM29" s="4"/>
      <c r="EVN29" s="4"/>
      <c r="EVO29" s="4"/>
      <c r="EVP29" s="4"/>
      <c r="EVQ29" s="4"/>
      <c r="EVR29" s="4"/>
      <c r="EVS29" s="4"/>
      <c r="EVT29" s="4"/>
      <c r="EVU29" s="4"/>
      <c r="EVV29" s="4"/>
      <c r="EVW29" s="4"/>
      <c r="EVX29" s="4"/>
      <c r="EVY29" s="4"/>
      <c r="EVZ29" s="4"/>
      <c r="EWA29" s="4"/>
      <c r="EWB29" s="4"/>
      <c r="EWC29" s="4"/>
      <c r="EWD29" s="4"/>
      <c r="EWE29" s="4"/>
      <c r="EWF29" s="4"/>
      <c r="EWG29" s="4"/>
      <c r="EWH29" s="4"/>
      <c r="EWI29" s="4"/>
      <c r="EWJ29" s="4"/>
      <c r="EWK29" s="4"/>
      <c r="EWL29" s="4"/>
      <c r="EWM29" s="4"/>
      <c r="EWN29" s="4"/>
      <c r="EWO29" s="4"/>
      <c r="EWP29" s="4"/>
      <c r="EWQ29" s="4"/>
      <c r="EWR29" s="4"/>
      <c r="EWS29" s="4"/>
      <c r="EWT29" s="4"/>
      <c r="EWU29" s="4"/>
      <c r="EWV29" s="4"/>
      <c r="EWW29" s="4"/>
      <c r="EWX29" s="4"/>
      <c r="EWY29" s="4"/>
      <c r="EWZ29" s="4"/>
      <c r="EXA29" s="4"/>
      <c r="EXB29" s="4"/>
      <c r="EXC29" s="4"/>
      <c r="EXD29" s="4"/>
      <c r="EXE29" s="4"/>
      <c r="EXF29" s="4"/>
      <c r="EXG29" s="4"/>
      <c r="EXH29" s="4"/>
      <c r="EXI29" s="4"/>
      <c r="EXJ29" s="4"/>
      <c r="EXK29" s="4"/>
      <c r="EXL29" s="4"/>
      <c r="EXM29" s="4"/>
      <c r="EXN29" s="4"/>
      <c r="EXO29" s="4"/>
      <c r="EXP29" s="4"/>
      <c r="EXQ29" s="4"/>
      <c r="EXR29" s="4"/>
      <c r="EXS29" s="4"/>
      <c r="EXT29" s="4"/>
      <c r="EXU29" s="4"/>
      <c r="EXV29" s="4"/>
      <c r="EXW29" s="4"/>
      <c r="EXX29" s="4"/>
      <c r="EXY29" s="4"/>
      <c r="EXZ29" s="4"/>
      <c r="EYA29" s="4"/>
      <c r="EYB29" s="4"/>
      <c r="EYC29" s="4"/>
      <c r="EYD29" s="4"/>
      <c r="EYE29" s="4"/>
      <c r="EYF29" s="4"/>
      <c r="EYG29" s="4"/>
      <c r="EYH29" s="4"/>
      <c r="EYI29" s="4"/>
      <c r="EYJ29" s="4"/>
      <c r="EYK29" s="4"/>
      <c r="EYL29" s="4"/>
      <c r="EYM29" s="4"/>
      <c r="EYN29" s="4"/>
      <c r="EYO29" s="4"/>
      <c r="EYP29" s="4"/>
      <c r="EYQ29" s="4"/>
      <c r="EYR29" s="4"/>
      <c r="EYS29" s="4"/>
      <c r="EYT29" s="4"/>
      <c r="EYU29" s="4"/>
      <c r="EYV29" s="4"/>
      <c r="EYW29" s="4"/>
      <c r="EYX29" s="4"/>
      <c r="EYY29" s="4"/>
      <c r="EYZ29" s="4"/>
      <c r="EZA29" s="4"/>
      <c r="EZB29" s="4"/>
      <c r="EZC29" s="4"/>
      <c r="EZD29" s="4"/>
      <c r="EZE29" s="4"/>
      <c r="EZF29" s="4"/>
      <c r="EZG29" s="4"/>
      <c r="EZH29" s="4"/>
      <c r="EZI29" s="4"/>
      <c r="EZJ29" s="4"/>
      <c r="EZK29" s="4"/>
      <c r="EZL29" s="4"/>
      <c r="EZM29" s="4"/>
      <c r="EZN29" s="4"/>
      <c r="EZO29" s="4"/>
      <c r="EZP29" s="4"/>
      <c r="EZQ29" s="4"/>
      <c r="EZR29" s="4"/>
      <c r="EZS29" s="4"/>
      <c r="EZT29" s="4"/>
      <c r="EZU29" s="4"/>
      <c r="EZV29" s="4"/>
      <c r="EZW29" s="4"/>
      <c r="EZX29" s="4"/>
      <c r="EZY29" s="4"/>
      <c r="EZZ29" s="4"/>
      <c r="FAA29" s="4"/>
      <c r="FAB29" s="4"/>
      <c r="FAC29" s="4"/>
      <c r="FAD29" s="4"/>
      <c r="FAE29" s="4"/>
      <c r="FAF29" s="4"/>
      <c r="FAG29" s="4"/>
      <c r="FAH29" s="4"/>
      <c r="FAI29" s="4"/>
      <c r="FAJ29" s="4"/>
      <c r="FAK29" s="4"/>
      <c r="FAL29" s="4"/>
      <c r="FAM29" s="4"/>
      <c r="FAN29" s="4"/>
      <c r="FAO29" s="4"/>
      <c r="FAP29" s="4"/>
      <c r="FAQ29" s="4"/>
      <c r="FAR29" s="4"/>
      <c r="FAS29" s="4"/>
      <c r="FAT29" s="4"/>
      <c r="FAU29" s="4"/>
      <c r="FAV29" s="4"/>
      <c r="FAW29" s="4"/>
      <c r="FAX29" s="4"/>
      <c r="FAY29" s="4"/>
      <c r="FAZ29" s="4"/>
      <c r="FBA29" s="4"/>
      <c r="FBB29" s="4"/>
      <c r="FBC29" s="4"/>
      <c r="FBD29" s="4"/>
      <c r="FBE29" s="4"/>
      <c r="FBF29" s="4"/>
      <c r="FBG29" s="4"/>
      <c r="FBH29" s="4"/>
      <c r="FBI29" s="4"/>
      <c r="FBJ29" s="4"/>
      <c r="FBK29" s="4"/>
      <c r="FBL29" s="4"/>
      <c r="FBM29" s="4"/>
      <c r="FBN29" s="4"/>
      <c r="FBO29" s="4"/>
      <c r="FBP29" s="4"/>
      <c r="FBQ29" s="4"/>
      <c r="FBR29" s="4"/>
      <c r="FBS29" s="4"/>
      <c r="FBT29" s="4"/>
      <c r="FBU29" s="4"/>
      <c r="FBV29" s="4"/>
      <c r="FBW29" s="4"/>
      <c r="FBX29" s="4"/>
      <c r="FBY29" s="4"/>
      <c r="FBZ29" s="4"/>
      <c r="FCA29" s="4"/>
      <c r="FCB29" s="4"/>
      <c r="FCC29" s="4"/>
      <c r="FCD29" s="4"/>
      <c r="FCE29" s="4"/>
      <c r="FCF29" s="4"/>
      <c r="FCG29" s="4"/>
      <c r="FCH29" s="4"/>
      <c r="FCI29" s="4"/>
      <c r="FCJ29" s="4"/>
      <c r="FCK29" s="4"/>
      <c r="FCL29" s="4"/>
      <c r="FCM29" s="4"/>
      <c r="FCN29" s="4"/>
      <c r="FCO29" s="4"/>
      <c r="FCP29" s="4"/>
      <c r="FCQ29" s="4"/>
      <c r="FCR29" s="4"/>
      <c r="FCS29" s="4"/>
      <c r="FCT29" s="4"/>
      <c r="FCU29" s="4"/>
      <c r="FCV29" s="4"/>
      <c r="FCW29" s="4"/>
      <c r="FCX29" s="4"/>
      <c r="FCY29" s="4"/>
      <c r="FCZ29" s="4"/>
      <c r="FDA29" s="4"/>
      <c r="FDB29" s="4"/>
      <c r="FDC29" s="4"/>
      <c r="FDD29" s="4"/>
      <c r="FDE29" s="4"/>
      <c r="FDF29" s="4"/>
      <c r="FDG29" s="4"/>
      <c r="FDH29" s="4"/>
      <c r="FDI29" s="4"/>
      <c r="FDJ29" s="4"/>
      <c r="FDK29" s="4"/>
      <c r="FDL29" s="4"/>
      <c r="FDM29" s="4"/>
      <c r="FDN29" s="4"/>
      <c r="FDO29" s="4"/>
      <c r="FDP29" s="4"/>
      <c r="FDQ29" s="4"/>
      <c r="FDR29" s="4"/>
      <c r="FDS29" s="4"/>
      <c r="FDT29" s="4"/>
      <c r="FDU29" s="4"/>
      <c r="FDV29" s="4"/>
      <c r="FDW29" s="4"/>
      <c r="FDX29" s="4"/>
      <c r="FDY29" s="4"/>
      <c r="FDZ29" s="4"/>
      <c r="FEA29" s="4"/>
      <c r="FEB29" s="4"/>
      <c r="FEC29" s="4"/>
      <c r="FED29" s="4"/>
      <c r="FEE29" s="4"/>
      <c r="FEF29" s="4"/>
      <c r="FEG29" s="4"/>
      <c r="FEH29" s="4"/>
      <c r="FEI29" s="4"/>
      <c r="FEJ29" s="4"/>
      <c r="FEK29" s="4"/>
      <c r="FEL29" s="4"/>
      <c r="FEM29" s="4"/>
      <c r="FEN29" s="4"/>
      <c r="FEO29" s="4"/>
      <c r="FEP29" s="4"/>
      <c r="FEQ29" s="4"/>
      <c r="FER29" s="4"/>
      <c r="FES29" s="4"/>
      <c r="FET29" s="4"/>
      <c r="FEU29" s="4"/>
      <c r="FEV29" s="4"/>
      <c r="FEW29" s="4"/>
      <c r="FEX29" s="4"/>
      <c r="FEY29" s="4"/>
      <c r="FEZ29" s="4"/>
      <c r="FFA29" s="4"/>
      <c r="FFB29" s="4"/>
      <c r="FFC29" s="4"/>
      <c r="FFD29" s="4"/>
      <c r="FFE29" s="4"/>
      <c r="FFF29" s="4"/>
      <c r="FFG29" s="4"/>
      <c r="FFH29" s="4"/>
      <c r="FFI29" s="4"/>
      <c r="FFJ29" s="4"/>
      <c r="FFK29" s="4"/>
      <c r="FFL29" s="4"/>
      <c r="FFM29" s="4"/>
      <c r="FFN29" s="4"/>
      <c r="FFO29" s="4"/>
      <c r="FFP29" s="4"/>
      <c r="FFQ29" s="4"/>
      <c r="FFR29" s="4"/>
      <c r="FFS29" s="4"/>
      <c r="FFT29" s="4"/>
      <c r="FFU29" s="4"/>
      <c r="FFV29" s="4"/>
      <c r="FFW29" s="4"/>
      <c r="FFX29" s="4"/>
      <c r="FFY29" s="4"/>
      <c r="FFZ29" s="4"/>
      <c r="FGA29" s="4"/>
      <c r="FGB29" s="4"/>
      <c r="FGC29" s="4"/>
      <c r="FGD29" s="4"/>
      <c r="FGE29" s="4"/>
      <c r="FGF29" s="4"/>
      <c r="FGG29" s="4"/>
      <c r="FGH29" s="4"/>
      <c r="FGI29" s="4"/>
      <c r="FGJ29" s="4"/>
      <c r="FGK29" s="4"/>
      <c r="FGL29" s="4"/>
      <c r="FGM29" s="4"/>
      <c r="FGN29" s="4"/>
      <c r="FGO29" s="4"/>
      <c r="FGP29" s="4"/>
      <c r="FGQ29" s="4"/>
      <c r="FGR29" s="4"/>
      <c r="FGS29" s="4"/>
      <c r="FGT29" s="4"/>
      <c r="FGU29" s="4"/>
      <c r="FGV29" s="4"/>
      <c r="FGW29" s="4"/>
      <c r="FGX29" s="4"/>
      <c r="FGY29" s="4"/>
      <c r="FGZ29" s="4"/>
      <c r="FHA29" s="4"/>
      <c r="FHB29" s="4"/>
      <c r="FHC29" s="4"/>
      <c r="FHD29" s="4"/>
      <c r="FHE29" s="4"/>
      <c r="FHF29" s="4"/>
      <c r="FHG29" s="4"/>
      <c r="FHH29" s="4"/>
      <c r="FHI29" s="4"/>
      <c r="FHJ29" s="4"/>
      <c r="FHK29" s="4"/>
      <c r="FHL29" s="4"/>
      <c r="FHM29" s="4"/>
      <c r="FHN29" s="4"/>
      <c r="FHO29" s="4"/>
      <c r="FHP29" s="4"/>
      <c r="FHQ29" s="4"/>
      <c r="FHR29" s="4"/>
      <c r="FHS29" s="4"/>
      <c r="FHT29" s="4"/>
      <c r="FHU29" s="4"/>
      <c r="FHV29" s="4"/>
      <c r="FHW29" s="4"/>
      <c r="FHX29" s="4"/>
      <c r="FHY29" s="4"/>
      <c r="FHZ29" s="4"/>
      <c r="FIA29" s="4"/>
      <c r="FIB29" s="4"/>
      <c r="FIC29" s="4"/>
      <c r="FID29" s="4"/>
      <c r="FIE29" s="4"/>
      <c r="FIF29" s="4"/>
      <c r="FIG29" s="4"/>
      <c r="FIH29" s="4"/>
      <c r="FII29" s="4"/>
      <c r="FIJ29" s="4"/>
      <c r="FIK29" s="4"/>
      <c r="FIL29" s="4"/>
      <c r="FIM29" s="4"/>
      <c r="FIN29" s="4"/>
      <c r="FIO29" s="4"/>
      <c r="FIP29" s="4"/>
      <c r="FIQ29" s="4"/>
      <c r="FIR29" s="4"/>
      <c r="FIS29" s="4"/>
      <c r="FIT29" s="4"/>
      <c r="FIU29" s="4"/>
      <c r="FIV29" s="4"/>
      <c r="FIW29" s="4"/>
      <c r="FIX29" s="4"/>
      <c r="FIY29" s="4"/>
      <c r="FIZ29" s="4"/>
      <c r="FJA29" s="4"/>
      <c r="FJB29" s="4"/>
      <c r="FJC29" s="4"/>
      <c r="FJD29" s="4"/>
      <c r="FJE29" s="4"/>
      <c r="FJF29" s="4"/>
      <c r="FJG29" s="4"/>
      <c r="FJH29" s="4"/>
      <c r="FJI29" s="4"/>
      <c r="FJJ29" s="4"/>
      <c r="FJK29" s="4"/>
      <c r="FJL29" s="4"/>
      <c r="FJM29" s="4"/>
      <c r="FJN29" s="4"/>
      <c r="FJO29" s="4"/>
      <c r="FJP29" s="4"/>
      <c r="FJQ29" s="4"/>
      <c r="FJR29" s="4"/>
      <c r="FJS29" s="4"/>
      <c r="FJT29" s="4"/>
      <c r="FJU29" s="4"/>
      <c r="FJV29" s="4"/>
      <c r="FJW29" s="4"/>
      <c r="FJX29" s="4"/>
      <c r="FJY29" s="4"/>
      <c r="FJZ29" s="4"/>
      <c r="FKA29" s="4"/>
      <c r="FKB29" s="4"/>
      <c r="FKC29" s="4"/>
      <c r="FKD29" s="4"/>
      <c r="FKE29" s="4"/>
      <c r="FKF29" s="4"/>
      <c r="FKG29" s="4"/>
      <c r="FKH29" s="4"/>
      <c r="FKI29" s="4"/>
      <c r="FKJ29" s="4"/>
      <c r="FKK29" s="4"/>
      <c r="FKL29" s="4"/>
      <c r="FKM29" s="4"/>
      <c r="FKN29" s="4"/>
      <c r="FKO29" s="4"/>
      <c r="FKP29" s="4"/>
      <c r="FKQ29" s="4"/>
      <c r="FKR29" s="4"/>
      <c r="FKS29" s="4"/>
      <c r="FKT29" s="4"/>
      <c r="FKU29" s="4"/>
      <c r="FKV29" s="4"/>
      <c r="FKW29" s="4"/>
      <c r="FKX29" s="4"/>
      <c r="FKY29" s="4"/>
      <c r="FKZ29" s="4"/>
      <c r="FLA29" s="4"/>
      <c r="FLB29" s="4"/>
      <c r="FLC29" s="4"/>
      <c r="FLD29" s="4"/>
      <c r="FLE29" s="4"/>
      <c r="FLF29" s="4"/>
      <c r="FLG29" s="4"/>
      <c r="FLH29" s="4"/>
      <c r="FLI29" s="4"/>
      <c r="FLJ29" s="4"/>
      <c r="FLK29" s="4"/>
      <c r="FLL29" s="4"/>
      <c r="FLM29" s="4"/>
      <c r="FLN29" s="4"/>
      <c r="FLO29" s="4"/>
      <c r="FLP29" s="4"/>
      <c r="FLQ29" s="4"/>
      <c r="FLR29" s="4"/>
      <c r="FLS29" s="4"/>
      <c r="FLT29" s="4"/>
      <c r="FLU29" s="4"/>
      <c r="FLV29" s="4"/>
      <c r="FLW29" s="4"/>
      <c r="FLX29" s="4"/>
      <c r="FLY29" s="4"/>
      <c r="FLZ29" s="4"/>
      <c r="FMA29" s="4"/>
      <c r="FMB29" s="4"/>
      <c r="FMC29" s="4"/>
      <c r="FMD29" s="4"/>
      <c r="FME29" s="4"/>
      <c r="FMF29" s="4"/>
      <c r="FMG29" s="4"/>
      <c r="FMH29" s="4"/>
      <c r="FMI29" s="4"/>
      <c r="FMJ29" s="4"/>
      <c r="FMK29" s="4"/>
      <c r="FML29" s="4"/>
      <c r="FMM29" s="4"/>
      <c r="FMN29" s="4"/>
      <c r="FMO29" s="4"/>
      <c r="FMP29" s="4"/>
      <c r="FMQ29" s="4"/>
      <c r="FMR29" s="4"/>
      <c r="FMS29" s="4"/>
      <c r="FMT29" s="4"/>
      <c r="FMU29" s="4"/>
      <c r="FMV29" s="4"/>
      <c r="FMW29" s="4"/>
      <c r="FMX29" s="4"/>
      <c r="FMY29" s="4"/>
      <c r="FMZ29" s="4"/>
      <c r="FNA29" s="4"/>
      <c r="FNB29" s="4"/>
      <c r="FNC29" s="4"/>
      <c r="FND29" s="4"/>
      <c r="FNE29" s="4"/>
      <c r="FNF29" s="4"/>
      <c r="FNG29" s="4"/>
      <c r="FNH29" s="4"/>
      <c r="FNI29" s="4"/>
      <c r="FNJ29" s="4"/>
      <c r="FNK29" s="4"/>
      <c r="FNL29" s="4"/>
      <c r="FNM29" s="4"/>
      <c r="FNN29" s="4"/>
      <c r="FNO29" s="4"/>
      <c r="FNP29" s="4"/>
      <c r="FNQ29" s="4"/>
      <c r="FNR29" s="4"/>
      <c r="FNS29" s="4"/>
      <c r="FNT29" s="4"/>
      <c r="FNU29" s="4"/>
      <c r="FNV29" s="4"/>
      <c r="FNW29" s="4"/>
      <c r="FNX29" s="4"/>
      <c r="FNY29" s="4"/>
      <c r="FNZ29" s="4"/>
      <c r="FOA29" s="4"/>
      <c r="FOB29" s="4"/>
      <c r="FOC29" s="4"/>
      <c r="FOD29" s="4"/>
      <c r="FOE29" s="4"/>
      <c r="FOF29" s="4"/>
      <c r="FOG29" s="4"/>
      <c r="FOH29" s="4"/>
      <c r="FOI29" s="4"/>
      <c r="FOJ29" s="4"/>
      <c r="FOK29" s="4"/>
      <c r="FOL29" s="4"/>
      <c r="FOM29" s="4"/>
      <c r="FON29" s="4"/>
      <c r="FOO29" s="4"/>
      <c r="FOP29" s="4"/>
      <c r="FOQ29" s="4"/>
      <c r="FOR29" s="4"/>
      <c r="FOS29" s="4"/>
      <c r="FOT29" s="4"/>
      <c r="FOU29" s="4"/>
      <c r="FOV29" s="4"/>
      <c r="FOW29" s="4"/>
      <c r="FOX29" s="4"/>
      <c r="FOY29" s="4"/>
      <c r="FOZ29" s="4"/>
      <c r="FPA29" s="4"/>
      <c r="FPB29" s="4"/>
      <c r="FPC29" s="4"/>
      <c r="FPD29" s="4"/>
      <c r="FPE29" s="4"/>
      <c r="FPF29" s="4"/>
      <c r="FPG29" s="4"/>
      <c r="FPH29" s="4"/>
      <c r="FPI29" s="4"/>
      <c r="FPJ29" s="4"/>
      <c r="FPK29" s="4"/>
      <c r="FPL29" s="4"/>
      <c r="FPM29" s="4"/>
      <c r="FPN29" s="4"/>
      <c r="FPO29" s="4"/>
      <c r="FPP29" s="4"/>
      <c r="FPQ29" s="4"/>
      <c r="FPR29" s="4"/>
      <c r="FPS29" s="4"/>
      <c r="FPT29" s="4"/>
      <c r="FPU29" s="4"/>
      <c r="FPV29" s="4"/>
      <c r="FPW29" s="4"/>
      <c r="FPX29" s="4"/>
      <c r="FPY29" s="4"/>
      <c r="FPZ29" s="4"/>
      <c r="FQA29" s="4"/>
      <c r="FQB29" s="4"/>
      <c r="FQC29" s="4"/>
      <c r="FQD29" s="4"/>
      <c r="FQE29" s="4"/>
      <c r="FQF29" s="4"/>
      <c r="FQG29" s="4"/>
      <c r="FQH29" s="4"/>
      <c r="FQI29" s="4"/>
      <c r="FQJ29" s="4"/>
      <c r="FQK29" s="4"/>
      <c r="FQL29" s="4"/>
      <c r="FQM29" s="4"/>
      <c r="FQN29" s="4"/>
      <c r="FQO29" s="4"/>
      <c r="FQP29" s="4"/>
      <c r="FQQ29" s="4"/>
      <c r="FQR29" s="4"/>
      <c r="FQS29" s="4"/>
      <c r="FQT29" s="4"/>
      <c r="FQU29" s="4"/>
      <c r="FQV29" s="4"/>
      <c r="FQW29" s="4"/>
      <c r="FQX29" s="4"/>
      <c r="FQY29" s="4"/>
      <c r="FQZ29" s="4"/>
      <c r="FRA29" s="4"/>
      <c r="FRB29" s="4"/>
      <c r="FRC29" s="4"/>
      <c r="FRD29" s="4"/>
      <c r="FRE29" s="4"/>
      <c r="FRF29" s="4"/>
      <c r="FRG29" s="4"/>
      <c r="FRH29" s="4"/>
      <c r="FRI29" s="4"/>
      <c r="FRJ29" s="4"/>
      <c r="FRK29" s="4"/>
      <c r="FRL29" s="4"/>
      <c r="FRM29" s="4"/>
      <c r="FRN29" s="4"/>
      <c r="FRO29" s="4"/>
      <c r="FRP29" s="4"/>
      <c r="FRQ29" s="4"/>
      <c r="FRR29" s="4"/>
      <c r="FRS29" s="4"/>
      <c r="FRT29" s="4"/>
      <c r="FRU29" s="4"/>
      <c r="FRV29" s="4"/>
      <c r="FRW29" s="4"/>
      <c r="FRX29" s="4"/>
      <c r="FRY29" s="4"/>
      <c r="FRZ29" s="4"/>
      <c r="FSA29" s="4"/>
      <c r="FSB29" s="4"/>
      <c r="FSC29" s="4"/>
      <c r="FSD29" s="4"/>
      <c r="FSE29" s="4"/>
      <c r="FSF29" s="4"/>
      <c r="FSG29" s="4"/>
      <c r="FSH29" s="4"/>
      <c r="FSI29" s="4"/>
      <c r="FSJ29" s="4"/>
      <c r="FSK29" s="4"/>
      <c r="FSL29" s="4"/>
      <c r="FSM29" s="4"/>
      <c r="FSN29" s="4"/>
      <c r="FSO29" s="4"/>
      <c r="FSP29" s="4"/>
      <c r="FSQ29" s="4"/>
      <c r="FSR29" s="4"/>
      <c r="FSS29" s="4"/>
      <c r="FST29" s="4"/>
      <c r="FSU29" s="4"/>
      <c r="FSV29" s="4"/>
      <c r="FSW29" s="4"/>
      <c r="FSX29" s="4"/>
      <c r="FSY29" s="4"/>
      <c r="FSZ29" s="4"/>
      <c r="FTA29" s="4"/>
      <c r="FTB29" s="4"/>
      <c r="FTC29" s="4"/>
      <c r="FTD29" s="4"/>
      <c r="FTE29" s="4"/>
      <c r="FTF29" s="4"/>
      <c r="FTG29" s="4"/>
      <c r="FTH29" s="4"/>
      <c r="FTI29" s="4"/>
      <c r="FTJ29" s="4"/>
      <c r="FTK29" s="4"/>
      <c r="FTL29" s="4"/>
      <c r="FTM29" s="4"/>
      <c r="FTN29" s="4"/>
      <c r="FTO29" s="4"/>
      <c r="FTP29" s="4"/>
      <c r="FTQ29" s="4"/>
      <c r="FTR29" s="4"/>
      <c r="FTS29" s="4"/>
      <c r="FTT29" s="4"/>
      <c r="FTU29" s="4"/>
      <c r="FTV29" s="4"/>
      <c r="FTW29" s="4"/>
      <c r="FTX29" s="4"/>
      <c r="FTY29" s="4"/>
      <c r="FTZ29" s="4"/>
      <c r="FUA29" s="4"/>
      <c r="FUB29" s="4"/>
      <c r="FUC29" s="4"/>
      <c r="FUD29" s="4"/>
      <c r="FUE29" s="4"/>
      <c r="FUF29" s="4"/>
      <c r="FUG29" s="4"/>
      <c r="FUH29" s="4"/>
      <c r="FUI29" s="4"/>
      <c r="FUJ29" s="4"/>
      <c r="FUK29" s="4"/>
      <c r="FUL29" s="4"/>
      <c r="FUM29" s="4"/>
      <c r="FUN29" s="4"/>
      <c r="FUO29" s="4"/>
      <c r="FUP29" s="4"/>
      <c r="FUQ29" s="4"/>
      <c r="FUR29" s="4"/>
      <c r="FUS29" s="4"/>
      <c r="FUT29" s="4"/>
      <c r="FUU29" s="4"/>
      <c r="FUV29" s="4"/>
      <c r="FUW29" s="4"/>
      <c r="FUX29" s="4"/>
      <c r="FUY29" s="4"/>
      <c r="FUZ29" s="4"/>
      <c r="FVA29" s="4"/>
      <c r="FVB29" s="4"/>
      <c r="FVC29" s="4"/>
      <c r="FVD29" s="4"/>
      <c r="FVE29" s="4"/>
      <c r="FVF29" s="4"/>
      <c r="FVG29" s="4"/>
      <c r="FVH29" s="4"/>
      <c r="FVI29" s="4"/>
      <c r="FVJ29" s="4"/>
      <c r="FVK29" s="4"/>
      <c r="FVL29" s="4"/>
      <c r="FVM29" s="4"/>
      <c r="FVN29" s="4"/>
      <c r="FVO29" s="4"/>
      <c r="FVP29" s="4"/>
      <c r="FVQ29" s="4"/>
      <c r="FVR29" s="4"/>
      <c r="FVS29" s="4"/>
      <c r="FVT29" s="4"/>
      <c r="FVU29" s="4"/>
      <c r="FVV29" s="4"/>
      <c r="FVW29" s="4"/>
      <c r="FVX29" s="4"/>
      <c r="FVY29" s="4"/>
      <c r="FVZ29" s="4"/>
      <c r="FWA29" s="4"/>
      <c r="FWB29" s="4"/>
      <c r="FWC29" s="4"/>
      <c r="FWD29" s="4"/>
      <c r="FWE29" s="4"/>
      <c r="FWF29" s="4"/>
      <c r="FWG29" s="4"/>
      <c r="FWH29" s="4"/>
      <c r="FWI29" s="4"/>
      <c r="FWJ29" s="4"/>
      <c r="FWK29" s="4"/>
      <c r="FWL29" s="4"/>
      <c r="FWM29" s="4"/>
      <c r="FWN29" s="4"/>
      <c r="FWO29" s="4"/>
      <c r="FWP29" s="4"/>
      <c r="FWQ29" s="4"/>
      <c r="FWR29" s="4"/>
      <c r="FWS29" s="4"/>
      <c r="FWT29" s="4"/>
      <c r="FWU29" s="4"/>
      <c r="FWV29" s="4"/>
      <c r="FWW29" s="4"/>
      <c r="FWX29" s="4"/>
      <c r="FWY29" s="4"/>
      <c r="FWZ29" s="4"/>
      <c r="FXA29" s="4"/>
      <c r="FXB29" s="4"/>
      <c r="FXC29" s="4"/>
      <c r="FXD29" s="4"/>
      <c r="FXE29" s="4"/>
      <c r="FXF29" s="4"/>
      <c r="FXG29" s="4"/>
      <c r="FXH29" s="4"/>
      <c r="FXI29" s="4"/>
      <c r="FXJ29" s="4"/>
      <c r="FXK29" s="4"/>
      <c r="FXL29" s="4"/>
      <c r="FXM29" s="4"/>
      <c r="FXN29" s="4"/>
      <c r="FXO29" s="4"/>
      <c r="FXP29" s="4"/>
      <c r="FXQ29" s="4"/>
      <c r="FXR29" s="4"/>
      <c r="FXS29" s="4"/>
      <c r="FXT29" s="4"/>
      <c r="FXU29" s="4"/>
      <c r="FXV29" s="4"/>
      <c r="FXW29" s="4"/>
      <c r="FXX29" s="4"/>
      <c r="FXY29" s="4"/>
      <c r="FXZ29" s="4"/>
      <c r="FYA29" s="4"/>
      <c r="FYB29" s="4"/>
      <c r="FYC29" s="4"/>
      <c r="FYD29" s="4"/>
      <c r="FYE29" s="4"/>
      <c r="FYF29" s="4"/>
      <c r="FYG29" s="4"/>
      <c r="FYH29" s="4"/>
      <c r="FYI29" s="4"/>
      <c r="FYJ29" s="4"/>
      <c r="FYK29" s="4"/>
      <c r="FYL29" s="4"/>
      <c r="FYM29" s="4"/>
      <c r="FYN29" s="4"/>
      <c r="FYO29" s="4"/>
      <c r="FYP29" s="4"/>
      <c r="FYQ29" s="4"/>
      <c r="FYR29" s="4"/>
      <c r="FYS29" s="4"/>
      <c r="FYT29" s="4"/>
      <c r="FYU29" s="4"/>
      <c r="FYV29" s="4"/>
      <c r="FYW29" s="4"/>
      <c r="FYX29" s="4"/>
      <c r="FYY29" s="4"/>
      <c r="FYZ29" s="4"/>
      <c r="FZA29" s="4"/>
      <c r="FZB29" s="4"/>
      <c r="FZC29" s="4"/>
      <c r="FZD29" s="4"/>
      <c r="FZE29" s="4"/>
      <c r="FZF29" s="4"/>
      <c r="FZG29" s="4"/>
      <c r="FZH29" s="4"/>
      <c r="FZI29" s="4"/>
      <c r="FZJ29" s="4"/>
      <c r="FZK29" s="4"/>
      <c r="FZL29" s="4"/>
      <c r="FZM29" s="4"/>
      <c r="FZN29" s="4"/>
      <c r="FZO29" s="4"/>
      <c r="FZP29" s="4"/>
      <c r="FZQ29" s="4"/>
      <c r="FZR29" s="4"/>
      <c r="FZS29" s="4"/>
      <c r="FZT29" s="4"/>
      <c r="FZU29" s="4"/>
      <c r="FZV29" s="4"/>
      <c r="FZW29" s="4"/>
      <c r="FZX29" s="4"/>
      <c r="FZY29" s="4"/>
      <c r="FZZ29" s="4"/>
      <c r="GAA29" s="4"/>
      <c r="GAB29" s="4"/>
      <c r="GAC29" s="4"/>
      <c r="GAD29" s="4"/>
      <c r="GAE29" s="4"/>
      <c r="GAF29" s="4"/>
      <c r="GAG29" s="4"/>
      <c r="GAH29" s="4"/>
      <c r="GAI29" s="4"/>
      <c r="GAJ29" s="4"/>
      <c r="GAK29" s="4"/>
      <c r="GAL29" s="4"/>
      <c r="GAM29" s="4"/>
      <c r="GAN29" s="4"/>
      <c r="GAO29" s="4"/>
      <c r="GAP29" s="4"/>
      <c r="GAQ29" s="4"/>
      <c r="GAR29" s="4"/>
      <c r="GAS29" s="4"/>
      <c r="GAT29" s="4"/>
      <c r="GAU29" s="4"/>
      <c r="GAV29" s="4"/>
      <c r="GAW29" s="4"/>
      <c r="GAX29" s="4"/>
      <c r="GAY29" s="4"/>
      <c r="GAZ29" s="4"/>
      <c r="GBA29" s="4"/>
      <c r="GBB29" s="4"/>
      <c r="GBC29" s="4"/>
      <c r="GBD29" s="4"/>
      <c r="GBE29" s="4"/>
      <c r="GBF29" s="4"/>
      <c r="GBG29" s="4"/>
      <c r="GBH29" s="4"/>
      <c r="GBI29" s="4"/>
      <c r="GBJ29" s="4"/>
      <c r="GBK29" s="4"/>
      <c r="GBL29" s="4"/>
      <c r="GBM29" s="4"/>
      <c r="GBN29" s="4"/>
      <c r="GBO29" s="4"/>
      <c r="GBP29" s="4"/>
      <c r="GBQ29" s="4"/>
      <c r="GBR29" s="4"/>
      <c r="GBS29" s="4"/>
      <c r="GBT29" s="4"/>
      <c r="GBU29" s="4"/>
      <c r="GBV29" s="4"/>
      <c r="GBW29" s="4"/>
      <c r="GBX29" s="4"/>
      <c r="GBY29" s="4"/>
      <c r="GBZ29" s="4"/>
      <c r="GCA29" s="4"/>
      <c r="GCB29" s="4"/>
      <c r="GCC29" s="4"/>
      <c r="GCD29" s="4"/>
      <c r="GCE29" s="4"/>
      <c r="GCF29" s="4"/>
      <c r="GCG29" s="4"/>
      <c r="GCH29" s="4"/>
      <c r="GCI29" s="4"/>
      <c r="GCJ29" s="4"/>
      <c r="GCK29" s="4"/>
      <c r="GCL29" s="4"/>
      <c r="GCM29" s="4"/>
      <c r="GCN29" s="4"/>
      <c r="GCO29" s="4"/>
      <c r="GCP29" s="4"/>
      <c r="GCQ29" s="4"/>
      <c r="GCR29" s="4"/>
      <c r="GCS29" s="4"/>
      <c r="GCT29" s="4"/>
      <c r="GCU29" s="4"/>
      <c r="GCV29" s="4"/>
      <c r="GCW29" s="4"/>
      <c r="GCX29" s="4"/>
      <c r="GCY29" s="4"/>
      <c r="GCZ29" s="4"/>
      <c r="GDA29" s="4"/>
      <c r="GDB29" s="4"/>
      <c r="GDC29" s="4"/>
      <c r="GDD29" s="4"/>
      <c r="GDE29" s="4"/>
      <c r="GDF29" s="4"/>
      <c r="GDG29" s="4"/>
      <c r="GDH29" s="4"/>
      <c r="GDI29" s="4"/>
      <c r="GDJ29" s="4"/>
      <c r="GDK29" s="4"/>
      <c r="GDL29" s="4"/>
      <c r="GDM29" s="4"/>
      <c r="GDN29" s="4"/>
      <c r="GDO29" s="4"/>
      <c r="GDP29" s="4"/>
      <c r="GDQ29" s="4"/>
      <c r="GDR29" s="4"/>
      <c r="GDS29" s="4"/>
      <c r="GDT29" s="4"/>
      <c r="GDU29" s="4"/>
      <c r="GDV29" s="4"/>
      <c r="GDW29" s="4"/>
      <c r="GDX29" s="4"/>
      <c r="GDY29" s="4"/>
      <c r="GDZ29" s="4"/>
      <c r="GEA29" s="4"/>
      <c r="GEB29" s="4"/>
      <c r="GEC29" s="4"/>
      <c r="GED29" s="4"/>
      <c r="GEE29" s="4"/>
      <c r="GEF29" s="4"/>
      <c r="GEG29" s="4"/>
      <c r="GEH29" s="4"/>
      <c r="GEI29" s="4"/>
      <c r="GEJ29" s="4"/>
      <c r="GEK29" s="4"/>
      <c r="GEL29" s="4"/>
      <c r="GEM29" s="4"/>
      <c r="GEN29" s="4"/>
      <c r="GEO29" s="4"/>
      <c r="GEP29" s="4"/>
      <c r="GEQ29" s="4"/>
      <c r="GER29" s="4"/>
      <c r="GES29" s="4"/>
      <c r="GET29" s="4"/>
      <c r="GEU29" s="4"/>
      <c r="GEV29" s="4"/>
      <c r="GEW29" s="4"/>
      <c r="GEX29" s="4"/>
      <c r="GEY29" s="4"/>
      <c r="GEZ29" s="4"/>
      <c r="GFA29" s="4"/>
      <c r="GFB29" s="4"/>
      <c r="GFC29" s="4"/>
      <c r="GFD29" s="4"/>
      <c r="GFE29" s="4"/>
      <c r="GFF29" s="4"/>
      <c r="GFG29" s="4"/>
      <c r="GFH29" s="4"/>
      <c r="GFI29" s="4"/>
      <c r="GFJ29" s="4"/>
      <c r="GFK29" s="4"/>
      <c r="GFL29" s="4"/>
      <c r="GFM29" s="4"/>
      <c r="GFN29" s="4"/>
      <c r="GFO29" s="4"/>
      <c r="GFP29" s="4"/>
      <c r="GFQ29" s="4"/>
      <c r="GFR29" s="4"/>
      <c r="GFS29" s="4"/>
      <c r="GFT29" s="4"/>
      <c r="GFU29" s="4"/>
      <c r="GFV29" s="4"/>
      <c r="GFW29" s="4"/>
      <c r="GFX29" s="4"/>
      <c r="GFY29" s="4"/>
      <c r="GFZ29" s="4"/>
      <c r="GGA29" s="4"/>
      <c r="GGB29" s="4"/>
      <c r="GGC29" s="4"/>
      <c r="GGD29" s="4"/>
      <c r="GGE29" s="4"/>
      <c r="GGF29" s="4"/>
      <c r="GGG29" s="4"/>
      <c r="GGH29" s="4"/>
      <c r="GGI29" s="4"/>
      <c r="GGJ29" s="4"/>
      <c r="GGK29" s="4"/>
      <c r="GGL29" s="4"/>
      <c r="GGM29" s="4"/>
      <c r="GGN29" s="4"/>
      <c r="GGO29" s="4"/>
      <c r="GGP29" s="4"/>
      <c r="GGQ29" s="4"/>
      <c r="GGR29" s="4"/>
      <c r="GGS29" s="4"/>
      <c r="GGT29" s="4"/>
      <c r="GGU29" s="4"/>
      <c r="GGV29" s="4"/>
      <c r="GGW29" s="4"/>
      <c r="GGX29" s="4"/>
      <c r="GGY29" s="4"/>
      <c r="GGZ29" s="4"/>
      <c r="GHA29" s="4"/>
      <c r="GHB29" s="4"/>
      <c r="GHC29" s="4"/>
      <c r="GHD29" s="4"/>
      <c r="GHE29" s="4"/>
      <c r="GHF29" s="4"/>
      <c r="GHG29" s="4"/>
      <c r="GHH29" s="4"/>
      <c r="GHI29" s="4"/>
      <c r="GHJ29" s="4"/>
      <c r="GHK29" s="4"/>
      <c r="GHL29" s="4"/>
      <c r="GHM29" s="4"/>
      <c r="GHN29" s="4"/>
      <c r="GHO29" s="4"/>
      <c r="GHP29" s="4"/>
      <c r="GHQ29" s="4"/>
      <c r="GHR29" s="4"/>
      <c r="GHS29" s="4"/>
      <c r="GHT29" s="4"/>
      <c r="GHU29" s="4"/>
      <c r="GHV29" s="4"/>
      <c r="GHW29" s="4"/>
      <c r="GHX29" s="4"/>
      <c r="GHY29" s="4"/>
      <c r="GHZ29" s="4"/>
      <c r="GIA29" s="4"/>
      <c r="GIB29" s="4"/>
      <c r="GIC29" s="4"/>
      <c r="GID29" s="4"/>
      <c r="GIE29" s="4"/>
      <c r="GIF29" s="4"/>
      <c r="GIG29" s="4"/>
      <c r="GIH29" s="4"/>
      <c r="GII29" s="4"/>
      <c r="GIJ29" s="4"/>
      <c r="GIK29" s="4"/>
      <c r="GIL29" s="4"/>
      <c r="GIM29" s="4"/>
      <c r="GIN29" s="4"/>
      <c r="GIO29" s="4"/>
      <c r="GIP29" s="4"/>
      <c r="GIQ29" s="4"/>
      <c r="GIR29" s="4"/>
      <c r="GIS29" s="4"/>
      <c r="GIT29" s="4"/>
      <c r="GIU29" s="4"/>
      <c r="GIV29" s="4"/>
      <c r="GIW29" s="4"/>
      <c r="GIX29" s="4"/>
      <c r="GIY29" s="4"/>
      <c r="GIZ29" s="4"/>
      <c r="GJA29" s="4"/>
      <c r="GJB29" s="4"/>
      <c r="GJC29" s="4"/>
      <c r="GJD29" s="4"/>
      <c r="GJE29" s="4"/>
      <c r="GJF29" s="4"/>
      <c r="GJG29" s="4"/>
      <c r="GJH29" s="4"/>
      <c r="GJI29" s="4"/>
      <c r="GJJ29" s="4"/>
      <c r="GJK29" s="4"/>
      <c r="GJL29" s="4"/>
      <c r="GJM29" s="4"/>
      <c r="GJN29" s="4"/>
      <c r="GJO29" s="4"/>
      <c r="GJP29" s="4"/>
      <c r="GJQ29" s="4"/>
      <c r="GJR29" s="4"/>
      <c r="GJS29" s="4"/>
      <c r="GJT29" s="4"/>
      <c r="GJU29" s="4"/>
      <c r="GJV29" s="4"/>
      <c r="GJW29" s="4"/>
      <c r="GJX29" s="4"/>
      <c r="GJY29" s="4"/>
      <c r="GJZ29" s="4"/>
      <c r="GKA29" s="4"/>
      <c r="GKB29" s="4"/>
      <c r="GKC29" s="4"/>
      <c r="GKD29" s="4"/>
      <c r="GKE29" s="4"/>
      <c r="GKF29" s="4"/>
      <c r="GKG29" s="4"/>
      <c r="GKH29" s="4"/>
      <c r="GKI29" s="4"/>
      <c r="GKJ29" s="4"/>
      <c r="GKK29" s="4"/>
      <c r="GKL29" s="4"/>
      <c r="GKM29" s="4"/>
      <c r="GKN29" s="4"/>
      <c r="GKO29" s="4"/>
      <c r="GKP29" s="4"/>
      <c r="GKQ29" s="4"/>
      <c r="GKR29" s="4"/>
      <c r="GKS29" s="4"/>
      <c r="GKT29" s="4"/>
      <c r="GKU29" s="4"/>
      <c r="GKV29" s="4"/>
      <c r="GKW29" s="4"/>
      <c r="GKX29" s="4"/>
      <c r="GKY29" s="4"/>
      <c r="GKZ29" s="4"/>
      <c r="GLA29" s="4"/>
      <c r="GLB29" s="4"/>
      <c r="GLC29" s="4"/>
      <c r="GLD29" s="4"/>
      <c r="GLE29" s="4"/>
      <c r="GLF29" s="4"/>
      <c r="GLG29" s="4"/>
      <c r="GLH29" s="4"/>
      <c r="GLI29" s="4"/>
      <c r="GLJ29" s="4"/>
      <c r="GLK29" s="4"/>
      <c r="GLL29" s="4"/>
      <c r="GLM29" s="4"/>
      <c r="GLN29" s="4"/>
      <c r="GLO29" s="4"/>
      <c r="GLP29" s="4"/>
      <c r="GLQ29" s="4"/>
      <c r="GLR29" s="4"/>
      <c r="GLS29" s="4"/>
      <c r="GLT29" s="4"/>
      <c r="GLU29" s="4"/>
      <c r="GLV29" s="4"/>
      <c r="GLW29" s="4"/>
      <c r="GLX29" s="4"/>
      <c r="GLY29" s="4"/>
      <c r="GLZ29" s="4"/>
      <c r="GMA29" s="4"/>
      <c r="GMB29" s="4"/>
      <c r="GMC29" s="4"/>
      <c r="GMD29" s="4"/>
      <c r="GME29" s="4"/>
      <c r="GMF29" s="4"/>
      <c r="GMG29" s="4"/>
      <c r="GMH29" s="4"/>
      <c r="GMI29" s="4"/>
      <c r="GMJ29" s="4"/>
      <c r="GMK29" s="4"/>
      <c r="GML29" s="4"/>
      <c r="GMM29" s="4"/>
      <c r="GMN29" s="4"/>
      <c r="GMO29" s="4"/>
      <c r="GMP29" s="4"/>
      <c r="GMQ29" s="4"/>
      <c r="GMR29" s="4"/>
      <c r="GMS29" s="4"/>
      <c r="GMT29" s="4"/>
      <c r="GMU29" s="4"/>
      <c r="GMV29" s="4"/>
      <c r="GMW29" s="4"/>
      <c r="GMX29" s="4"/>
      <c r="GMY29" s="4"/>
      <c r="GMZ29" s="4"/>
      <c r="GNA29" s="4"/>
      <c r="GNB29" s="4"/>
      <c r="GNC29" s="4"/>
      <c r="GND29" s="4"/>
      <c r="GNE29" s="4"/>
      <c r="GNF29" s="4"/>
      <c r="GNG29" s="4"/>
      <c r="GNH29" s="4"/>
      <c r="GNI29" s="4"/>
      <c r="GNJ29" s="4"/>
      <c r="GNK29" s="4"/>
      <c r="GNL29" s="4"/>
      <c r="GNM29" s="4"/>
      <c r="GNN29" s="4"/>
      <c r="GNO29" s="4"/>
      <c r="GNP29" s="4"/>
      <c r="GNQ29" s="4"/>
      <c r="GNR29" s="4"/>
      <c r="GNS29" s="4"/>
      <c r="GNT29" s="4"/>
      <c r="GNU29" s="4"/>
      <c r="GNV29" s="4"/>
      <c r="GNW29" s="4"/>
      <c r="GNX29" s="4"/>
      <c r="GNY29" s="4"/>
      <c r="GNZ29" s="4"/>
      <c r="GOA29" s="4"/>
      <c r="GOB29" s="4"/>
      <c r="GOC29" s="4"/>
      <c r="GOD29" s="4"/>
      <c r="GOE29" s="4"/>
      <c r="GOF29" s="4"/>
      <c r="GOG29" s="4"/>
      <c r="GOH29" s="4"/>
      <c r="GOI29" s="4"/>
      <c r="GOJ29" s="4"/>
      <c r="GOK29" s="4"/>
      <c r="GOL29" s="4"/>
      <c r="GOM29" s="4"/>
      <c r="GON29" s="4"/>
      <c r="GOO29" s="4"/>
      <c r="GOP29" s="4"/>
      <c r="GOQ29" s="4"/>
      <c r="GOR29" s="4"/>
      <c r="GOS29" s="4"/>
      <c r="GOT29" s="4"/>
      <c r="GOU29" s="4"/>
      <c r="GOV29" s="4"/>
      <c r="GOW29" s="4"/>
      <c r="GOX29" s="4"/>
      <c r="GOY29" s="4"/>
      <c r="GOZ29" s="4"/>
      <c r="GPA29" s="4"/>
      <c r="GPB29" s="4"/>
      <c r="GPC29" s="4"/>
      <c r="GPD29" s="4"/>
      <c r="GPE29" s="4"/>
      <c r="GPF29" s="4"/>
      <c r="GPG29" s="4"/>
      <c r="GPH29" s="4"/>
      <c r="GPI29" s="4"/>
      <c r="GPJ29" s="4"/>
      <c r="GPK29" s="4"/>
      <c r="GPL29" s="4"/>
      <c r="GPM29" s="4"/>
      <c r="GPN29" s="4"/>
      <c r="GPO29" s="4"/>
      <c r="GPP29" s="4"/>
      <c r="GPQ29" s="4"/>
      <c r="GPR29" s="4"/>
      <c r="GPS29" s="4"/>
      <c r="GPT29" s="4"/>
      <c r="GPU29" s="4"/>
      <c r="GPV29" s="4"/>
      <c r="GPW29" s="4"/>
      <c r="GPX29" s="4"/>
      <c r="GPY29" s="4"/>
      <c r="GPZ29" s="4"/>
      <c r="GQA29" s="4"/>
      <c r="GQB29" s="4"/>
      <c r="GQC29" s="4"/>
      <c r="GQD29" s="4"/>
      <c r="GQE29" s="4"/>
      <c r="GQF29" s="4"/>
      <c r="GQG29" s="4"/>
      <c r="GQH29" s="4"/>
      <c r="GQI29" s="4"/>
      <c r="GQJ29" s="4"/>
      <c r="GQK29" s="4"/>
      <c r="GQL29" s="4"/>
      <c r="GQM29" s="4"/>
      <c r="GQN29" s="4"/>
      <c r="GQO29" s="4"/>
      <c r="GQP29" s="4"/>
      <c r="GQQ29" s="4"/>
      <c r="GQR29" s="4"/>
      <c r="GQS29" s="4"/>
      <c r="GQT29" s="4"/>
      <c r="GQU29" s="4"/>
      <c r="GQV29" s="4"/>
      <c r="GQW29" s="4"/>
      <c r="GQX29" s="4"/>
      <c r="GQY29" s="4"/>
      <c r="GQZ29" s="4"/>
      <c r="GRA29" s="4"/>
      <c r="GRB29" s="4"/>
      <c r="GRC29" s="4"/>
      <c r="GRD29" s="4"/>
      <c r="GRE29" s="4"/>
      <c r="GRF29" s="4"/>
      <c r="GRG29" s="4"/>
      <c r="GRH29" s="4"/>
      <c r="GRI29" s="4"/>
      <c r="GRJ29" s="4"/>
      <c r="GRK29" s="4"/>
      <c r="GRL29" s="4"/>
      <c r="GRM29" s="4"/>
      <c r="GRN29" s="4"/>
      <c r="GRO29" s="4"/>
      <c r="GRP29" s="4"/>
      <c r="GRQ29" s="4"/>
      <c r="GRR29" s="4"/>
      <c r="GRS29" s="4"/>
      <c r="GRT29" s="4"/>
      <c r="GRU29" s="4"/>
      <c r="GRV29" s="4"/>
      <c r="GRW29" s="4"/>
      <c r="GRX29" s="4"/>
      <c r="GRY29" s="4"/>
      <c r="GRZ29" s="4"/>
      <c r="GSA29" s="4"/>
      <c r="GSB29" s="4"/>
      <c r="GSC29" s="4"/>
      <c r="GSD29" s="4"/>
      <c r="GSE29" s="4"/>
      <c r="GSF29" s="4"/>
      <c r="GSG29" s="4"/>
      <c r="GSH29" s="4"/>
      <c r="GSI29" s="4"/>
      <c r="GSJ29" s="4"/>
      <c r="GSK29" s="4"/>
      <c r="GSL29" s="4"/>
      <c r="GSM29" s="4"/>
      <c r="GSN29" s="4"/>
      <c r="GSO29" s="4"/>
      <c r="GSP29" s="4"/>
      <c r="GSQ29" s="4"/>
      <c r="GSR29" s="4"/>
      <c r="GSS29" s="4"/>
      <c r="GST29" s="4"/>
      <c r="GSU29" s="4"/>
      <c r="GSV29" s="4"/>
      <c r="GSW29" s="4"/>
      <c r="GSX29" s="4"/>
      <c r="GSY29" s="4"/>
      <c r="GSZ29" s="4"/>
      <c r="GTA29" s="4"/>
      <c r="GTB29" s="4"/>
      <c r="GTC29" s="4"/>
      <c r="GTD29" s="4"/>
      <c r="GTE29" s="4"/>
      <c r="GTF29" s="4"/>
      <c r="GTG29" s="4"/>
      <c r="GTH29" s="4"/>
      <c r="GTI29" s="4"/>
      <c r="GTJ29" s="4"/>
      <c r="GTK29" s="4"/>
      <c r="GTL29" s="4"/>
      <c r="GTM29" s="4"/>
      <c r="GTN29" s="4"/>
      <c r="GTO29" s="4"/>
      <c r="GTP29" s="4"/>
      <c r="GTQ29" s="4"/>
      <c r="GTR29" s="4"/>
      <c r="GTS29" s="4"/>
      <c r="GTT29" s="4"/>
      <c r="GTU29" s="4"/>
      <c r="GTV29" s="4"/>
      <c r="GTW29" s="4"/>
      <c r="GTX29" s="4"/>
      <c r="GTY29" s="4"/>
      <c r="GTZ29" s="4"/>
      <c r="GUA29" s="4"/>
      <c r="GUB29" s="4"/>
      <c r="GUC29" s="4"/>
      <c r="GUD29" s="4"/>
      <c r="GUE29" s="4"/>
      <c r="GUF29" s="4"/>
      <c r="GUG29" s="4"/>
      <c r="GUH29" s="4"/>
      <c r="GUI29" s="4"/>
      <c r="GUJ29" s="4"/>
      <c r="GUK29" s="4"/>
      <c r="GUL29" s="4"/>
      <c r="GUM29" s="4"/>
      <c r="GUN29" s="4"/>
      <c r="GUO29" s="4"/>
      <c r="GUP29" s="4"/>
      <c r="GUQ29" s="4"/>
      <c r="GUR29" s="4"/>
      <c r="GUS29" s="4"/>
      <c r="GUT29" s="4"/>
      <c r="GUU29" s="4"/>
      <c r="GUV29" s="4"/>
      <c r="GUW29" s="4"/>
      <c r="GUX29" s="4"/>
      <c r="GUY29" s="4"/>
      <c r="GUZ29" s="4"/>
      <c r="GVA29" s="4"/>
      <c r="GVB29" s="4"/>
      <c r="GVC29" s="4"/>
      <c r="GVD29" s="4"/>
      <c r="GVE29" s="4"/>
      <c r="GVF29" s="4"/>
      <c r="GVG29" s="4"/>
      <c r="GVH29" s="4"/>
      <c r="GVI29" s="4"/>
      <c r="GVJ29" s="4"/>
      <c r="GVK29" s="4"/>
      <c r="GVL29" s="4"/>
      <c r="GVM29" s="4"/>
      <c r="GVN29" s="4"/>
      <c r="GVO29" s="4"/>
      <c r="GVP29" s="4"/>
      <c r="GVQ29" s="4"/>
      <c r="GVR29" s="4"/>
      <c r="GVS29" s="4"/>
      <c r="GVT29" s="4"/>
      <c r="GVU29" s="4"/>
      <c r="GVV29" s="4"/>
      <c r="GVW29" s="4"/>
      <c r="GVX29" s="4"/>
      <c r="GVY29" s="4"/>
      <c r="GVZ29" s="4"/>
      <c r="GWA29" s="4"/>
      <c r="GWB29" s="4"/>
      <c r="GWC29" s="4"/>
      <c r="GWD29" s="4"/>
      <c r="GWE29" s="4"/>
      <c r="GWF29" s="4"/>
      <c r="GWG29" s="4"/>
      <c r="GWH29" s="4"/>
      <c r="GWI29" s="4"/>
      <c r="GWJ29" s="4"/>
      <c r="GWK29" s="4"/>
      <c r="GWL29" s="4"/>
      <c r="GWM29" s="4"/>
      <c r="GWN29" s="4"/>
      <c r="GWO29" s="4"/>
      <c r="GWP29" s="4"/>
      <c r="GWQ29" s="4"/>
      <c r="GWR29" s="4"/>
      <c r="GWS29" s="4"/>
      <c r="GWT29" s="4"/>
      <c r="GWU29" s="4"/>
      <c r="GWV29" s="4"/>
      <c r="GWW29" s="4"/>
      <c r="GWX29" s="4"/>
      <c r="GWY29" s="4"/>
      <c r="GWZ29" s="4"/>
      <c r="GXA29" s="4"/>
      <c r="GXB29" s="4"/>
      <c r="GXC29" s="4"/>
      <c r="GXD29" s="4"/>
      <c r="GXE29" s="4"/>
      <c r="GXF29" s="4"/>
      <c r="GXG29" s="4"/>
      <c r="GXH29" s="4"/>
      <c r="GXI29" s="4"/>
      <c r="GXJ29" s="4"/>
      <c r="GXK29" s="4"/>
      <c r="GXL29" s="4"/>
      <c r="GXM29" s="4"/>
      <c r="GXN29" s="4"/>
      <c r="GXO29" s="4"/>
      <c r="GXP29" s="4"/>
      <c r="GXQ29" s="4"/>
      <c r="GXR29" s="4"/>
      <c r="GXS29" s="4"/>
      <c r="GXT29" s="4"/>
      <c r="GXU29" s="4"/>
      <c r="GXV29" s="4"/>
      <c r="GXW29" s="4"/>
      <c r="GXX29" s="4"/>
      <c r="GXY29" s="4"/>
      <c r="GXZ29" s="4"/>
      <c r="GYA29" s="4"/>
      <c r="GYB29" s="4"/>
      <c r="GYC29" s="4"/>
      <c r="GYD29" s="4"/>
      <c r="GYE29" s="4"/>
      <c r="GYF29" s="4"/>
      <c r="GYG29" s="4"/>
      <c r="GYH29" s="4"/>
      <c r="GYI29" s="4"/>
      <c r="GYJ29" s="4"/>
      <c r="GYK29" s="4"/>
      <c r="GYL29" s="4"/>
      <c r="GYM29" s="4"/>
      <c r="GYN29" s="4"/>
      <c r="GYO29" s="4"/>
      <c r="GYP29" s="4"/>
      <c r="GYQ29" s="4"/>
      <c r="GYR29" s="4"/>
      <c r="GYS29" s="4"/>
      <c r="GYT29" s="4"/>
      <c r="GYU29" s="4"/>
      <c r="GYV29" s="4"/>
      <c r="GYW29" s="4"/>
      <c r="GYX29" s="4"/>
      <c r="GYY29" s="4"/>
      <c r="GYZ29" s="4"/>
      <c r="GZA29" s="4"/>
      <c r="GZB29" s="4"/>
      <c r="GZC29" s="4"/>
      <c r="GZD29" s="4"/>
      <c r="GZE29" s="4"/>
      <c r="GZF29" s="4"/>
      <c r="GZG29" s="4"/>
      <c r="GZH29" s="4"/>
      <c r="GZI29" s="4"/>
      <c r="GZJ29" s="4"/>
      <c r="GZK29" s="4"/>
      <c r="GZL29" s="4"/>
      <c r="GZM29" s="4"/>
      <c r="GZN29" s="4"/>
      <c r="GZO29" s="4"/>
      <c r="GZP29" s="4"/>
      <c r="GZQ29" s="4"/>
      <c r="GZR29" s="4"/>
      <c r="GZS29" s="4"/>
      <c r="GZT29" s="4"/>
      <c r="GZU29" s="4"/>
      <c r="GZV29" s="4"/>
      <c r="GZW29" s="4"/>
      <c r="GZX29" s="4"/>
      <c r="GZY29" s="4"/>
      <c r="GZZ29" s="4"/>
      <c r="HAA29" s="4"/>
      <c r="HAB29" s="4"/>
      <c r="HAC29" s="4"/>
      <c r="HAD29" s="4"/>
      <c r="HAE29" s="4"/>
      <c r="HAF29" s="4"/>
      <c r="HAG29" s="4"/>
      <c r="HAH29" s="4"/>
      <c r="HAI29" s="4"/>
      <c r="HAJ29" s="4"/>
      <c r="HAK29" s="4"/>
      <c r="HAL29" s="4"/>
      <c r="HAM29" s="4"/>
      <c r="HAN29" s="4"/>
      <c r="HAO29" s="4"/>
      <c r="HAP29" s="4"/>
      <c r="HAQ29" s="4"/>
      <c r="HAR29" s="4"/>
      <c r="HAS29" s="4"/>
      <c r="HAT29" s="4"/>
      <c r="HAU29" s="4"/>
      <c r="HAV29" s="4"/>
      <c r="HAW29" s="4"/>
      <c r="HAX29" s="4"/>
      <c r="HAY29" s="4"/>
      <c r="HAZ29" s="4"/>
      <c r="HBA29" s="4"/>
      <c r="HBB29" s="4"/>
      <c r="HBC29" s="4"/>
      <c r="HBD29" s="4"/>
      <c r="HBE29" s="4"/>
      <c r="HBF29" s="4"/>
      <c r="HBG29" s="4"/>
      <c r="HBH29" s="4"/>
      <c r="HBI29" s="4"/>
      <c r="HBJ29" s="4"/>
      <c r="HBK29" s="4"/>
      <c r="HBL29" s="4"/>
      <c r="HBM29" s="4"/>
      <c r="HBN29" s="4"/>
      <c r="HBO29" s="4"/>
      <c r="HBP29" s="4"/>
      <c r="HBQ29" s="4"/>
      <c r="HBR29" s="4"/>
      <c r="HBS29" s="4"/>
      <c r="HBT29" s="4"/>
      <c r="HBU29" s="4"/>
      <c r="HBV29" s="4"/>
      <c r="HBW29" s="4"/>
      <c r="HBX29" s="4"/>
      <c r="HBY29" s="4"/>
      <c r="HBZ29" s="4"/>
      <c r="HCA29" s="4"/>
      <c r="HCB29" s="4"/>
      <c r="HCC29" s="4"/>
      <c r="HCD29" s="4"/>
      <c r="HCE29" s="4"/>
      <c r="HCF29" s="4"/>
      <c r="HCG29" s="4"/>
      <c r="HCH29" s="4"/>
      <c r="HCI29" s="4"/>
      <c r="HCJ29" s="4"/>
      <c r="HCK29" s="4"/>
      <c r="HCL29" s="4"/>
      <c r="HCM29" s="4"/>
      <c r="HCN29" s="4"/>
      <c r="HCO29" s="4"/>
      <c r="HCP29" s="4"/>
      <c r="HCQ29" s="4"/>
      <c r="HCR29" s="4"/>
      <c r="HCS29" s="4"/>
      <c r="HCT29" s="4"/>
      <c r="HCU29" s="4"/>
      <c r="HCV29" s="4"/>
      <c r="HCW29" s="4"/>
      <c r="HCX29" s="4"/>
      <c r="HCY29" s="4"/>
      <c r="HCZ29" s="4"/>
      <c r="HDA29" s="4"/>
      <c r="HDB29" s="4"/>
      <c r="HDC29" s="4"/>
      <c r="HDD29" s="4"/>
      <c r="HDE29" s="4"/>
      <c r="HDF29" s="4"/>
      <c r="HDG29" s="4"/>
      <c r="HDH29" s="4"/>
      <c r="HDI29" s="4"/>
      <c r="HDJ29" s="4"/>
      <c r="HDK29" s="4"/>
      <c r="HDL29" s="4"/>
      <c r="HDM29" s="4"/>
      <c r="HDN29" s="4"/>
      <c r="HDO29" s="4"/>
      <c r="HDP29" s="4"/>
      <c r="HDQ29" s="4"/>
      <c r="HDR29" s="4"/>
      <c r="HDS29" s="4"/>
      <c r="HDT29" s="4"/>
      <c r="HDU29" s="4"/>
      <c r="HDV29" s="4"/>
      <c r="HDW29" s="4"/>
      <c r="HDX29" s="4"/>
      <c r="HDY29" s="4"/>
      <c r="HDZ29" s="4"/>
      <c r="HEA29" s="4"/>
      <c r="HEB29" s="4"/>
      <c r="HEC29" s="4"/>
      <c r="HED29" s="4"/>
      <c r="HEE29" s="4"/>
      <c r="HEF29" s="4"/>
      <c r="HEG29" s="4"/>
      <c r="HEH29" s="4"/>
      <c r="HEI29" s="4"/>
      <c r="HEJ29" s="4"/>
      <c r="HEK29" s="4"/>
      <c r="HEL29" s="4"/>
      <c r="HEM29" s="4"/>
      <c r="HEN29" s="4"/>
      <c r="HEO29" s="4"/>
      <c r="HEP29" s="4"/>
      <c r="HEQ29" s="4"/>
      <c r="HER29" s="4"/>
      <c r="HES29" s="4"/>
      <c r="HET29" s="4"/>
      <c r="HEU29" s="4"/>
      <c r="HEV29" s="4"/>
      <c r="HEW29" s="4"/>
      <c r="HEX29" s="4"/>
      <c r="HEY29" s="4"/>
      <c r="HEZ29" s="4"/>
      <c r="HFA29" s="4"/>
      <c r="HFB29" s="4"/>
      <c r="HFC29" s="4"/>
      <c r="HFD29" s="4"/>
      <c r="HFE29" s="4"/>
      <c r="HFF29" s="4"/>
      <c r="HFG29" s="4"/>
      <c r="HFH29" s="4"/>
      <c r="HFI29" s="4"/>
      <c r="HFJ29" s="4"/>
      <c r="HFK29" s="4"/>
      <c r="HFL29" s="4"/>
      <c r="HFM29" s="4"/>
      <c r="HFN29" s="4"/>
      <c r="HFO29" s="4"/>
      <c r="HFP29" s="4"/>
      <c r="HFQ29" s="4"/>
      <c r="HFR29" s="4"/>
      <c r="HFS29" s="4"/>
      <c r="HFT29" s="4"/>
      <c r="HFU29" s="4"/>
      <c r="HFV29" s="4"/>
      <c r="HFW29" s="4"/>
      <c r="HFX29" s="4"/>
      <c r="HFY29" s="4"/>
      <c r="HFZ29" s="4"/>
      <c r="HGA29" s="4"/>
      <c r="HGB29" s="4"/>
      <c r="HGC29" s="4"/>
      <c r="HGD29" s="4"/>
      <c r="HGE29" s="4"/>
      <c r="HGF29" s="4"/>
      <c r="HGG29" s="4"/>
      <c r="HGH29" s="4"/>
      <c r="HGI29" s="4"/>
      <c r="HGJ29" s="4"/>
      <c r="HGK29" s="4"/>
      <c r="HGL29" s="4"/>
      <c r="HGM29" s="4"/>
      <c r="HGN29" s="4"/>
      <c r="HGO29" s="4"/>
      <c r="HGP29" s="4"/>
      <c r="HGQ29" s="4"/>
      <c r="HGR29" s="4"/>
      <c r="HGS29" s="4"/>
      <c r="HGT29" s="4"/>
      <c r="HGU29" s="4"/>
      <c r="HGV29" s="4"/>
      <c r="HGW29" s="4"/>
      <c r="HGX29" s="4"/>
      <c r="HGY29" s="4"/>
      <c r="HGZ29" s="4"/>
      <c r="HHA29" s="4"/>
      <c r="HHB29" s="4"/>
      <c r="HHC29" s="4"/>
      <c r="HHD29" s="4"/>
      <c r="HHE29" s="4"/>
      <c r="HHF29" s="4"/>
      <c r="HHG29" s="4"/>
      <c r="HHH29" s="4"/>
      <c r="HHI29" s="4"/>
      <c r="HHJ29" s="4"/>
      <c r="HHK29" s="4"/>
      <c r="HHL29" s="4"/>
      <c r="HHM29" s="4"/>
      <c r="HHN29" s="4"/>
      <c r="HHO29" s="4"/>
      <c r="HHP29" s="4"/>
      <c r="HHQ29" s="4"/>
      <c r="HHR29" s="4"/>
      <c r="HHS29" s="4"/>
      <c r="HHT29" s="4"/>
      <c r="HHU29" s="4"/>
      <c r="HHV29" s="4"/>
      <c r="HHW29" s="4"/>
      <c r="HHX29" s="4"/>
      <c r="HHY29" s="4"/>
      <c r="HHZ29" s="4"/>
      <c r="HIA29" s="4"/>
      <c r="HIB29" s="4"/>
      <c r="HIC29" s="4"/>
      <c r="HID29" s="4"/>
      <c r="HIE29" s="4"/>
      <c r="HIF29" s="4"/>
      <c r="HIG29" s="4"/>
      <c r="HIH29" s="4"/>
      <c r="HII29" s="4"/>
      <c r="HIJ29" s="4"/>
      <c r="HIK29" s="4"/>
      <c r="HIL29" s="4"/>
      <c r="HIM29" s="4"/>
      <c r="HIN29" s="4"/>
      <c r="HIO29" s="4"/>
      <c r="HIP29" s="4"/>
      <c r="HIQ29" s="4"/>
      <c r="HIR29" s="4"/>
      <c r="HIS29" s="4"/>
      <c r="HIT29" s="4"/>
      <c r="HIU29" s="4"/>
      <c r="HIV29" s="4"/>
      <c r="HIW29" s="4"/>
      <c r="HIX29" s="4"/>
      <c r="HIY29" s="4"/>
      <c r="HIZ29" s="4"/>
      <c r="HJA29" s="4"/>
      <c r="HJB29" s="4"/>
      <c r="HJC29" s="4"/>
      <c r="HJD29" s="4"/>
      <c r="HJE29" s="4"/>
      <c r="HJF29" s="4"/>
      <c r="HJG29" s="4"/>
      <c r="HJH29" s="4"/>
      <c r="HJI29" s="4"/>
      <c r="HJJ29" s="4"/>
      <c r="HJK29" s="4"/>
      <c r="HJL29" s="4"/>
      <c r="HJM29" s="4"/>
      <c r="HJN29" s="4"/>
      <c r="HJO29" s="4"/>
      <c r="HJP29" s="4"/>
      <c r="HJQ29" s="4"/>
      <c r="HJR29" s="4"/>
      <c r="HJS29" s="4"/>
      <c r="HJT29" s="4"/>
      <c r="HJU29" s="4"/>
      <c r="HJV29" s="4"/>
      <c r="HJW29" s="4"/>
      <c r="HJX29" s="4"/>
      <c r="HJY29" s="4"/>
      <c r="HJZ29" s="4"/>
      <c r="HKA29" s="4"/>
      <c r="HKB29" s="4"/>
      <c r="HKC29" s="4"/>
      <c r="HKD29" s="4"/>
      <c r="HKE29" s="4"/>
      <c r="HKF29" s="4"/>
      <c r="HKG29" s="4"/>
      <c r="HKH29" s="4"/>
      <c r="HKI29" s="4"/>
      <c r="HKJ29" s="4"/>
      <c r="HKK29" s="4"/>
      <c r="HKL29" s="4"/>
      <c r="HKM29" s="4"/>
      <c r="HKN29" s="4"/>
      <c r="HKO29" s="4"/>
      <c r="HKP29" s="4"/>
      <c r="HKQ29" s="4"/>
      <c r="HKR29" s="4"/>
      <c r="HKS29" s="4"/>
      <c r="HKT29" s="4"/>
      <c r="HKU29" s="4"/>
      <c r="HKV29" s="4"/>
      <c r="HKW29" s="4"/>
      <c r="HKX29" s="4"/>
      <c r="HKY29" s="4"/>
      <c r="HKZ29" s="4"/>
      <c r="HLA29" s="4"/>
      <c r="HLB29" s="4"/>
      <c r="HLC29" s="4"/>
      <c r="HLD29" s="4"/>
      <c r="HLE29" s="4"/>
      <c r="HLF29" s="4"/>
      <c r="HLG29" s="4"/>
      <c r="HLH29" s="4"/>
      <c r="HLI29" s="4"/>
      <c r="HLJ29" s="4"/>
      <c r="HLK29" s="4"/>
      <c r="HLL29" s="4"/>
      <c r="HLM29" s="4"/>
      <c r="HLN29" s="4"/>
      <c r="HLO29" s="4"/>
      <c r="HLP29" s="4"/>
      <c r="HLQ29" s="4"/>
      <c r="HLR29" s="4"/>
      <c r="HLS29" s="4"/>
      <c r="HLT29" s="4"/>
      <c r="HLU29" s="4"/>
      <c r="HLV29" s="4"/>
      <c r="HLW29" s="4"/>
      <c r="HLX29" s="4"/>
      <c r="HLY29" s="4"/>
      <c r="HLZ29" s="4"/>
      <c r="HMA29" s="4"/>
      <c r="HMB29" s="4"/>
      <c r="HMC29" s="4"/>
      <c r="HMD29" s="4"/>
      <c r="HME29" s="4"/>
      <c r="HMF29" s="4"/>
      <c r="HMG29" s="4"/>
      <c r="HMH29" s="4"/>
      <c r="HMI29" s="4"/>
      <c r="HMJ29" s="4"/>
      <c r="HMK29" s="4"/>
      <c r="HML29" s="4"/>
      <c r="HMM29" s="4"/>
      <c r="HMN29" s="4"/>
      <c r="HMO29" s="4"/>
      <c r="HMP29" s="4"/>
      <c r="HMQ29" s="4"/>
      <c r="HMR29" s="4"/>
      <c r="HMS29" s="4"/>
      <c r="HMT29" s="4"/>
      <c r="HMU29" s="4"/>
      <c r="HMV29" s="4"/>
      <c r="HMW29" s="4"/>
      <c r="HMX29" s="4"/>
      <c r="HMY29" s="4"/>
      <c r="HMZ29" s="4"/>
      <c r="HNA29" s="4"/>
      <c r="HNB29" s="4"/>
      <c r="HNC29" s="4"/>
      <c r="HND29" s="4"/>
      <c r="HNE29" s="4"/>
      <c r="HNF29" s="4"/>
      <c r="HNG29" s="4"/>
      <c r="HNH29" s="4"/>
      <c r="HNI29" s="4"/>
      <c r="HNJ29" s="4"/>
      <c r="HNK29" s="4"/>
      <c r="HNL29" s="4"/>
      <c r="HNM29" s="4"/>
      <c r="HNN29" s="4"/>
      <c r="HNO29" s="4"/>
      <c r="HNP29" s="4"/>
      <c r="HNQ29" s="4"/>
      <c r="HNR29" s="4"/>
      <c r="HNS29" s="4"/>
      <c r="HNT29" s="4"/>
      <c r="HNU29" s="4"/>
      <c r="HNV29" s="4"/>
      <c r="HNW29" s="4"/>
      <c r="HNX29" s="4"/>
      <c r="HNY29" s="4"/>
      <c r="HNZ29" s="4"/>
      <c r="HOA29" s="4"/>
      <c r="HOB29" s="4"/>
      <c r="HOC29" s="4"/>
      <c r="HOD29" s="4"/>
      <c r="HOE29" s="4"/>
      <c r="HOF29" s="4"/>
      <c r="HOG29" s="4"/>
      <c r="HOH29" s="4"/>
      <c r="HOI29" s="4"/>
      <c r="HOJ29" s="4"/>
      <c r="HOK29" s="4"/>
      <c r="HOL29" s="4"/>
      <c r="HOM29" s="4"/>
      <c r="HON29" s="4"/>
      <c r="HOO29" s="4"/>
      <c r="HOP29" s="4"/>
      <c r="HOQ29" s="4"/>
      <c r="HOR29" s="4"/>
      <c r="HOS29" s="4"/>
      <c r="HOT29" s="4"/>
      <c r="HOU29" s="4"/>
      <c r="HOV29" s="4"/>
      <c r="HOW29" s="4"/>
      <c r="HOX29" s="4"/>
      <c r="HOY29" s="4"/>
      <c r="HOZ29" s="4"/>
      <c r="HPA29" s="4"/>
      <c r="HPB29" s="4"/>
      <c r="HPC29" s="4"/>
      <c r="HPD29" s="4"/>
      <c r="HPE29" s="4"/>
      <c r="HPF29" s="4"/>
      <c r="HPG29" s="4"/>
      <c r="HPH29" s="4"/>
      <c r="HPI29" s="4"/>
      <c r="HPJ29" s="4"/>
      <c r="HPK29" s="4"/>
      <c r="HPL29" s="4"/>
      <c r="HPM29" s="4"/>
      <c r="HPN29" s="4"/>
      <c r="HPO29" s="4"/>
      <c r="HPP29" s="4"/>
      <c r="HPQ29" s="4"/>
      <c r="HPR29" s="4"/>
      <c r="HPS29" s="4"/>
      <c r="HPT29" s="4"/>
      <c r="HPU29" s="4"/>
      <c r="HPV29" s="4"/>
      <c r="HPW29" s="4"/>
      <c r="HPX29" s="4"/>
      <c r="HPY29" s="4"/>
      <c r="HPZ29" s="4"/>
      <c r="HQA29" s="4"/>
      <c r="HQB29" s="4"/>
      <c r="HQC29" s="4"/>
      <c r="HQD29" s="4"/>
      <c r="HQE29" s="4"/>
      <c r="HQF29" s="4"/>
      <c r="HQG29" s="4"/>
      <c r="HQH29" s="4"/>
      <c r="HQI29" s="4"/>
      <c r="HQJ29" s="4"/>
      <c r="HQK29" s="4"/>
      <c r="HQL29" s="4"/>
      <c r="HQM29" s="4"/>
      <c r="HQN29" s="4"/>
      <c r="HQO29" s="4"/>
      <c r="HQP29" s="4"/>
      <c r="HQQ29" s="4"/>
      <c r="HQR29" s="4"/>
      <c r="HQS29" s="4"/>
      <c r="HQT29" s="4"/>
      <c r="HQU29" s="4"/>
      <c r="HQV29" s="4"/>
      <c r="HQW29" s="4"/>
      <c r="HQX29" s="4"/>
      <c r="HQY29" s="4"/>
      <c r="HQZ29" s="4"/>
      <c r="HRA29" s="4"/>
      <c r="HRB29" s="4"/>
      <c r="HRC29" s="4"/>
      <c r="HRD29" s="4"/>
      <c r="HRE29" s="4"/>
      <c r="HRF29" s="4"/>
      <c r="HRG29" s="4"/>
      <c r="HRH29" s="4"/>
      <c r="HRI29" s="4"/>
      <c r="HRJ29" s="4"/>
      <c r="HRK29" s="4"/>
      <c r="HRL29" s="4"/>
      <c r="HRM29" s="4"/>
      <c r="HRN29" s="4"/>
      <c r="HRO29" s="4"/>
      <c r="HRP29" s="4"/>
      <c r="HRQ29" s="4"/>
      <c r="HRR29" s="4"/>
      <c r="HRS29" s="4"/>
      <c r="HRT29" s="4"/>
      <c r="HRU29" s="4"/>
      <c r="HRV29" s="4"/>
      <c r="HRW29" s="4"/>
      <c r="HRX29" s="4"/>
      <c r="HRY29" s="4"/>
      <c r="HRZ29" s="4"/>
      <c r="HSA29" s="4"/>
      <c r="HSB29" s="4"/>
      <c r="HSC29" s="4"/>
      <c r="HSD29" s="4"/>
      <c r="HSE29" s="4"/>
      <c r="HSF29" s="4"/>
      <c r="HSG29" s="4"/>
      <c r="HSH29" s="4"/>
      <c r="HSI29" s="4"/>
      <c r="HSJ29" s="4"/>
      <c r="HSK29" s="4"/>
      <c r="HSL29" s="4"/>
      <c r="HSM29" s="4"/>
      <c r="HSN29" s="4"/>
      <c r="HSO29" s="4"/>
      <c r="HSP29" s="4"/>
      <c r="HSQ29" s="4"/>
      <c r="HSR29" s="4"/>
      <c r="HSS29" s="4"/>
      <c r="HST29" s="4"/>
      <c r="HSU29" s="4"/>
      <c r="HSV29" s="4"/>
      <c r="HSW29" s="4"/>
      <c r="HSX29" s="4"/>
      <c r="HSY29" s="4"/>
      <c r="HSZ29" s="4"/>
      <c r="HTA29" s="4"/>
      <c r="HTB29" s="4"/>
      <c r="HTC29" s="4"/>
      <c r="HTD29" s="4"/>
      <c r="HTE29" s="4"/>
      <c r="HTF29" s="4"/>
      <c r="HTG29" s="4"/>
      <c r="HTH29" s="4"/>
      <c r="HTI29" s="4"/>
      <c r="HTJ29" s="4"/>
      <c r="HTK29" s="4"/>
      <c r="HTL29" s="4"/>
      <c r="HTM29" s="4"/>
      <c r="HTN29" s="4"/>
      <c r="HTO29" s="4"/>
      <c r="HTP29" s="4"/>
      <c r="HTQ29" s="4"/>
      <c r="HTR29" s="4"/>
      <c r="HTS29" s="4"/>
      <c r="HTT29" s="4"/>
      <c r="HTU29" s="4"/>
      <c r="HTV29" s="4"/>
      <c r="HTW29" s="4"/>
      <c r="HTX29" s="4"/>
      <c r="HTY29" s="4"/>
      <c r="HTZ29" s="4"/>
      <c r="HUA29" s="4"/>
      <c r="HUB29" s="4"/>
      <c r="HUC29" s="4"/>
      <c r="HUD29" s="4"/>
      <c r="HUE29" s="4"/>
      <c r="HUF29" s="4"/>
      <c r="HUG29" s="4"/>
      <c r="HUH29" s="4"/>
      <c r="HUI29" s="4"/>
      <c r="HUJ29" s="4"/>
      <c r="HUK29" s="4"/>
      <c r="HUL29" s="4"/>
      <c r="HUM29" s="4"/>
      <c r="HUN29" s="4"/>
      <c r="HUO29" s="4"/>
      <c r="HUP29" s="4"/>
      <c r="HUQ29" s="4"/>
      <c r="HUR29" s="4"/>
      <c r="HUS29" s="4"/>
      <c r="HUT29" s="4"/>
      <c r="HUU29" s="4"/>
      <c r="HUV29" s="4"/>
      <c r="HUW29" s="4"/>
      <c r="HUX29" s="4"/>
      <c r="HUY29" s="4"/>
      <c r="HUZ29" s="4"/>
      <c r="HVA29" s="4"/>
      <c r="HVB29" s="4"/>
      <c r="HVC29" s="4"/>
      <c r="HVD29" s="4"/>
      <c r="HVE29" s="4"/>
      <c r="HVF29" s="4"/>
      <c r="HVG29" s="4"/>
      <c r="HVH29" s="4"/>
      <c r="HVI29" s="4"/>
      <c r="HVJ29" s="4"/>
      <c r="HVK29" s="4"/>
      <c r="HVL29" s="4"/>
      <c r="HVM29" s="4"/>
      <c r="HVN29" s="4"/>
      <c r="HVO29" s="4"/>
      <c r="HVP29" s="4"/>
      <c r="HVQ29" s="4"/>
      <c r="HVR29" s="4"/>
      <c r="HVS29" s="4"/>
      <c r="HVT29" s="4"/>
      <c r="HVU29" s="4"/>
      <c r="HVV29" s="4"/>
      <c r="HVW29" s="4"/>
      <c r="HVX29" s="4"/>
      <c r="HVY29" s="4"/>
      <c r="HVZ29" s="4"/>
      <c r="HWA29" s="4"/>
      <c r="HWB29" s="4"/>
      <c r="HWC29" s="4"/>
      <c r="HWD29" s="4"/>
      <c r="HWE29" s="4"/>
      <c r="HWF29" s="4"/>
      <c r="HWG29" s="4"/>
      <c r="HWH29" s="4"/>
      <c r="HWI29" s="4"/>
      <c r="HWJ29" s="4"/>
      <c r="HWK29" s="4"/>
      <c r="HWL29" s="4"/>
      <c r="HWM29" s="4"/>
      <c r="HWN29" s="4"/>
      <c r="HWO29" s="4"/>
      <c r="HWP29" s="4"/>
      <c r="HWQ29" s="4"/>
      <c r="HWR29" s="4"/>
      <c r="HWS29" s="4"/>
      <c r="HWT29" s="4"/>
      <c r="HWU29" s="4"/>
      <c r="HWV29" s="4"/>
      <c r="HWW29" s="4"/>
      <c r="HWX29" s="4"/>
      <c r="HWY29" s="4"/>
      <c r="HWZ29" s="4"/>
      <c r="HXA29" s="4"/>
      <c r="HXB29" s="4"/>
      <c r="HXC29" s="4"/>
      <c r="HXD29" s="4"/>
      <c r="HXE29" s="4"/>
      <c r="HXF29" s="4"/>
      <c r="HXG29" s="4"/>
      <c r="HXH29" s="4"/>
      <c r="HXI29" s="4"/>
      <c r="HXJ29" s="4"/>
      <c r="HXK29" s="4"/>
      <c r="HXL29" s="4"/>
      <c r="HXM29" s="4"/>
      <c r="HXN29" s="4"/>
      <c r="HXO29" s="4"/>
      <c r="HXP29" s="4"/>
      <c r="HXQ29" s="4"/>
      <c r="HXR29" s="4"/>
      <c r="HXS29" s="4"/>
      <c r="HXT29" s="4"/>
      <c r="HXU29" s="4"/>
      <c r="HXV29" s="4"/>
      <c r="HXW29" s="4"/>
      <c r="HXX29" s="4"/>
      <c r="HXY29" s="4"/>
      <c r="HXZ29" s="4"/>
      <c r="HYA29" s="4"/>
      <c r="HYB29" s="4"/>
      <c r="HYC29" s="4"/>
      <c r="HYD29" s="4"/>
      <c r="HYE29" s="4"/>
      <c r="HYF29" s="4"/>
      <c r="HYG29" s="4"/>
      <c r="HYH29" s="4"/>
      <c r="HYI29" s="4"/>
      <c r="HYJ29" s="4"/>
      <c r="HYK29" s="4"/>
      <c r="HYL29" s="4"/>
      <c r="HYM29" s="4"/>
      <c r="HYN29" s="4"/>
      <c r="HYO29" s="4"/>
      <c r="HYP29" s="4"/>
      <c r="HYQ29" s="4"/>
      <c r="HYR29" s="4"/>
      <c r="HYS29" s="4"/>
      <c r="HYT29" s="4"/>
      <c r="HYU29" s="4"/>
      <c r="HYV29" s="4"/>
      <c r="HYW29" s="4"/>
      <c r="HYX29" s="4"/>
      <c r="HYY29" s="4"/>
      <c r="HYZ29" s="4"/>
      <c r="HZA29" s="4"/>
      <c r="HZB29" s="4"/>
      <c r="HZC29" s="4"/>
      <c r="HZD29" s="4"/>
      <c r="HZE29" s="4"/>
      <c r="HZF29" s="4"/>
      <c r="HZG29" s="4"/>
      <c r="HZH29" s="4"/>
      <c r="HZI29" s="4"/>
      <c r="HZJ29" s="4"/>
      <c r="HZK29" s="4"/>
      <c r="HZL29" s="4"/>
      <c r="HZM29" s="4"/>
      <c r="HZN29" s="4"/>
      <c r="HZO29" s="4"/>
      <c r="HZP29" s="4"/>
      <c r="HZQ29" s="4"/>
      <c r="HZR29" s="4"/>
      <c r="HZS29" s="4"/>
      <c r="HZT29" s="4"/>
      <c r="HZU29" s="4"/>
      <c r="HZV29" s="4"/>
      <c r="HZW29" s="4"/>
      <c r="HZX29" s="4"/>
      <c r="HZY29" s="4"/>
      <c r="HZZ29" s="4"/>
      <c r="IAA29" s="4"/>
      <c r="IAB29" s="4"/>
      <c r="IAC29" s="4"/>
      <c r="IAD29" s="4"/>
      <c r="IAE29" s="4"/>
      <c r="IAF29" s="4"/>
      <c r="IAG29" s="4"/>
      <c r="IAH29" s="4"/>
      <c r="IAI29" s="4"/>
      <c r="IAJ29" s="4"/>
      <c r="IAK29" s="4"/>
      <c r="IAL29" s="4"/>
      <c r="IAM29" s="4"/>
      <c r="IAN29" s="4"/>
      <c r="IAO29" s="4"/>
      <c r="IAP29" s="4"/>
      <c r="IAQ29" s="4"/>
      <c r="IAR29" s="4"/>
      <c r="IAS29" s="4"/>
      <c r="IAT29" s="4"/>
      <c r="IAU29" s="4"/>
      <c r="IAV29" s="4"/>
      <c r="IAW29" s="4"/>
      <c r="IAX29" s="4"/>
      <c r="IAY29" s="4"/>
      <c r="IAZ29" s="4"/>
      <c r="IBA29" s="4"/>
      <c r="IBB29" s="4"/>
      <c r="IBC29" s="4"/>
      <c r="IBD29" s="4"/>
      <c r="IBE29" s="4"/>
      <c r="IBF29" s="4"/>
      <c r="IBG29" s="4"/>
      <c r="IBH29" s="4"/>
      <c r="IBI29" s="4"/>
      <c r="IBJ29" s="4"/>
      <c r="IBK29" s="4"/>
      <c r="IBL29" s="4"/>
      <c r="IBM29" s="4"/>
      <c r="IBN29" s="4"/>
      <c r="IBO29" s="4"/>
      <c r="IBP29" s="4"/>
      <c r="IBQ29" s="4"/>
      <c r="IBR29" s="4"/>
      <c r="IBS29" s="4"/>
      <c r="IBT29" s="4"/>
      <c r="IBU29" s="4"/>
      <c r="IBV29" s="4"/>
      <c r="IBW29" s="4"/>
      <c r="IBX29" s="4"/>
      <c r="IBY29" s="4"/>
      <c r="IBZ29" s="4"/>
      <c r="ICA29" s="4"/>
      <c r="ICB29" s="4"/>
      <c r="ICC29" s="4"/>
      <c r="ICD29" s="4"/>
      <c r="ICE29" s="4"/>
      <c r="ICF29" s="4"/>
      <c r="ICG29" s="4"/>
      <c r="ICH29" s="4"/>
      <c r="ICI29" s="4"/>
      <c r="ICJ29" s="4"/>
      <c r="ICK29" s="4"/>
      <c r="ICL29" s="4"/>
      <c r="ICM29" s="4"/>
      <c r="ICN29" s="4"/>
      <c r="ICO29" s="4"/>
      <c r="ICP29" s="4"/>
      <c r="ICQ29" s="4"/>
      <c r="ICR29" s="4"/>
      <c r="ICS29" s="4"/>
      <c r="ICT29" s="4"/>
      <c r="ICU29" s="4"/>
      <c r="ICV29" s="4"/>
      <c r="ICW29" s="4"/>
      <c r="ICX29" s="4"/>
      <c r="ICY29" s="4"/>
      <c r="ICZ29" s="4"/>
      <c r="IDA29" s="4"/>
      <c r="IDB29" s="4"/>
      <c r="IDC29" s="4"/>
      <c r="IDD29" s="4"/>
      <c r="IDE29" s="4"/>
      <c r="IDF29" s="4"/>
      <c r="IDG29" s="4"/>
      <c r="IDH29" s="4"/>
      <c r="IDI29" s="4"/>
      <c r="IDJ29" s="4"/>
      <c r="IDK29" s="4"/>
      <c r="IDL29" s="4"/>
      <c r="IDM29" s="4"/>
      <c r="IDN29" s="4"/>
      <c r="IDO29" s="4"/>
      <c r="IDP29" s="4"/>
      <c r="IDQ29" s="4"/>
      <c r="IDR29" s="4"/>
      <c r="IDS29" s="4"/>
      <c r="IDT29" s="4"/>
      <c r="IDU29" s="4"/>
      <c r="IDV29" s="4"/>
      <c r="IDW29" s="4"/>
      <c r="IDX29" s="4"/>
      <c r="IDY29" s="4"/>
      <c r="IDZ29" s="4"/>
      <c r="IEA29" s="4"/>
      <c r="IEB29" s="4"/>
      <c r="IEC29" s="4"/>
      <c r="IED29" s="4"/>
      <c r="IEE29" s="4"/>
      <c r="IEF29" s="4"/>
      <c r="IEG29" s="4"/>
      <c r="IEH29" s="4"/>
      <c r="IEI29" s="4"/>
      <c r="IEJ29" s="4"/>
      <c r="IEK29" s="4"/>
      <c r="IEL29" s="4"/>
      <c r="IEM29" s="4"/>
      <c r="IEN29" s="4"/>
      <c r="IEO29" s="4"/>
      <c r="IEP29" s="4"/>
      <c r="IEQ29" s="4"/>
      <c r="IER29" s="4"/>
      <c r="IES29" s="4"/>
      <c r="IET29" s="4"/>
      <c r="IEU29" s="4"/>
      <c r="IEV29" s="4"/>
      <c r="IEW29" s="4"/>
      <c r="IEX29" s="4"/>
      <c r="IEY29" s="4"/>
      <c r="IEZ29" s="4"/>
      <c r="IFA29" s="4"/>
      <c r="IFB29" s="4"/>
      <c r="IFC29" s="4"/>
      <c r="IFD29" s="4"/>
      <c r="IFE29" s="4"/>
      <c r="IFF29" s="4"/>
      <c r="IFG29" s="4"/>
      <c r="IFH29" s="4"/>
      <c r="IFI29" s="4"/>
      <c r="IFJ29" s="4"/>
      <c r="IFK29" s="4"/>
      <c r="IFL29" s="4"/>
      <c r="IFM29" s="4"/>
      <c r="IFN29" s="4"/>
      <c r="IFO29" s="4"/>
      <c r="IFP29" s="4"/>
      <c r="IFQ29" s="4"/>
      <c r="IFR29" s="4"/>
      <c r="IFS29" s="4"/>
      <c r="IFT29" s="4"/>
      <c r="IFU29" s="4"/>
      <c r="IFV29" s="4"/>
      <c r="IFW29" s="4"/>
      <c r="IFX29" s="4"/>
      <c r="IFY29" s="4"/>
      <c r="IFZ29" s="4"/>
      <c r="IGA29" s="4"/>
      <c r="IGB29" s="4"/>
      <c r="IGC29" s="4"/>
      <c r="IGD29" s="4"/>
      <c r="IGE29" s="4"/>
      <c r="IGF29" s="4"/>
      <c r="IGG29" s="4"/>
      <c r="IGH29" s="4"/>
      <c r="IGI29" s="4"/>
      <c r="IGJ29" s="4"/>
      <c r="IGK29" s="4"/>
      <c r="IGL29" s="4"/>
      <c r="IGM29" s="4"/>
      <c r="IGN29" s="4"/>
      <c r="IGO29" s="4"/>
      <c r="IGP29" s="4"/>
      <c r="IGQ29" s="4"/>
      <c r="IGR29" s="4"/>
      <c r="IGS29" s="4"/>
      <c r="IGT29" s="4"/>
      <c r="IGU29" s="4"/>
      <c r="IGV29" s="4"/>
      <c r="IGW29" s="4"/>
      <c r="IGX29" s="4"/>
      <c r="IGY29" s="4"/>
      <c r="IGZ29" s="4"/>
      <c r="IHA29" s="4"/>
      <c r="IHB29" s="4"/>
      <c r="IHC29" s="4"/>
      <c r="IHD29" s="4"/>
      <c r="IHE29" s="4"/>
      <c r="IHF29" s="4"/>
      <c r="IHG29" s="4"/>
      <c r="IHH29" s="4"/>
      <c r="IHI29" s="4"/>
      <c r="IHJ29" s="4"/>
      <c r="IHK29" s="4"/>
      <c r="IHL29" s="4"/>
      <c r="IHM29" s="4"/>
      <c r="IHN29" s="4"/>
      <c r="IHO29" s="4"/>
      <c r="IHP29" s="4"/>
      <c r="IHQ29" s="4"/>
      <c r="IHR29" s="4"/>
      <c r="IHS29" s="4"/>
      <c r="IHT29" s="4"/>
      <c r="IHU29" s="4"/>
      <c r="IHV29" s="4"/>
      <c r="IHW29" s="4"/>
      <c r="IHX29" s="4"/>
      <c r="IHY29" s="4"/>
      <c r="IHZ29" s="4"/>
      <c r="IIA29" s="4"/>
      <c r="IIB29" s="4"/>
      <c r="IIC29" s="4"/>
      <c r="IID29" s="4"/>
      <c r="IIE29" s="4"/>
      <c r="IIF29" s="4"/>
      <c r="IIG29" s="4"/>
      <c r="IIH29" s="4"/>
      <c r="III29" s="4"/>
      <c r="IIJ29" s="4"/>
      <c r="IIK29" s="4"/>
      <c r="IIL29" s="4"/>
      <c r="IIM29" s="4"/>
      <c r="IIN29" s="4"/>
      <c r="IIO29" s="4"/>
      <c r="IIP29" s="4"/>
      <c r="IIQ29" s="4"/>
      <c r="IIR29" s="4"/>
      <c r="IIS29" s="4"/>
      <c r="IIT29" s="4"/>
      <c r="IIU29" s="4"/>
      <c r="IIV29" s="4"/>
      <c r="IIW29" s="4"/>
      <c r="IIX29" s="4"/>
      <c r="IIY29" s="4"/>
      <c r="IIZ29" s="4"/>
      <c r="IJA29" s="4"/>
      <c r="IJB29" s="4"/>
      <c r="IJC29" s="4"/>
      <c r="IJD29" s="4"/>
      <c r="IJE29" s="4"/>
      <c r="IJF29" s="4"/>
      <c r="IJG29" s="4"/>
      <c r="IJH29" s="4"/>
      <c r="IJI29" s="4"/>
      <c r="IJJ29" s="4"/>
      <c r="IJK29" s="4"/>
      <c r="IJL29" s="4"/>
      <c r="IJM29" s="4"/>
      <c r="IJN29" s="4"/>
      <c r="IJO29" s="4"/>
      <c r="IJP29" s="4"/>
      <c r="IJQ29" s="4"/>
      <c r="IJR29" s="4"/>
      <c r="IJS29" s="4"/>
      <c r="IJT29" s="4"/>
      <c r="IJU29" s="4"/>
      <c r="IJV29" s="4"/>
      <c r="IJW29" s="4"/>
      <c r="IJX29" s="4"/>
      <c r="IJY29" s="4"/>
      <c r="IJZ29" s="4"/>
      <c r="IKA29" s="4"/>
      <c r="IKB29" s="4"/>
      <c r="IKC29" s="4"/>
      <c r="IKD29" s="4"/>
      <c r="IKE29" s="4"/>
      <c r="IKF29" s="4"/>
      <c r="IKG29" s="4"/>
      <c r="IKH29" s="4"/>
      <c r="IKI29" s="4"/>
      <c r="IKJ29" s="4"/>
      <c r="IKK29" s="4"/>
      <c r="IKL29" s="4"/>
      <c r="IKM29" s="4"/>
      <c r="IKN29" s="4"/>
      <c r="IKO29" s="4"/>
      <c r="IKP29" s="4"/>
      <c r="IKQ29" s="4"/>
      <c r="IKR29" s="4"/>
      <c r="IKS29" s="4"/>
      <c r="IKT29" s="4"/>
      <c r="IKU29" s="4"/>
      <c r="IKV29" s="4"/>
      <c r="IKW29" s="4"/>
      <c r="IKX29" s="4"/>
      <c r="IKY29" s="4"/>
      <c r="IKZ29" s="4"/>
      <c r="ILA29" s="4"/>
      <c r="ILB29" s="4"/>
      <c r="ILC29" s="4"/>
      <c r="ILD29" s="4"/>
      <c r="ILE29" s="4"/>
      <c r="ILF29" s="4"/>
      <c r="ILG29" s="4"/>
      <c r="ILH29" s="4"/>
      <c r="ILI29" s="4"/>
      <c r="ILJ29" s="4"/>
      <c r="ILK29" s="4"/>
      <c r="ILL29" s="4"/>
      <c r="ILM29" s="4"/>
      <c r="ILN29" s="4"/>
      <c r="ILO29" s="4"/>
      <c r="ILP29" s="4"/>
      <c r="ILQ29" s="4"/>
      <c r="ILR29" s="4"/>
      <c r="ILS29" s="4"/>
      <c r="ILT29" s="4"/>
      <c r="ILU29" s="4"/>
      <c r="ILV29" s="4"/>
      <c r="ILW29" s="4"/>
      <c r="ILX29" s="4"/>
      <c r="ILY29" s="4"/>
      <c r="ILZ29" s="4"/>
      <c r="IMA29" s="4"/>
      <c r="IMB29" s="4"/>
      <c r="IMC29" s="4"/>
      <c r="IMD29" s="4"/>
      <c r="IME29" s="4"/>
      <c r="IMF29" s="4"/>
      <c r="IMG29" s="4"/>
      <c r="IMH29" s="4"/>
      <c r="IMI29" s="4"/>
      <c r="IMJ29" s="4"/>
      <c r="IMK29" s="4"/>
      <c r="IML29" s="4"/>
      <c r="IMM29" s="4"/>
      <c r="IMN29" s="4"/>
      <c r="IMO29" s="4"/>
      <c r="IMP29" s="4"/>
      <c r="IMQ29" s="4"/>
      <c r="IMR29" s="4"/>
      <c r="IMS29" s="4"/>
      <c r="IMT29" s="4"/>
      <c r="IMU29" s="4"/>
      <c r="IMV29" s="4"/>
      <c r="IMW29" s="4"/>
      <c r="IMX29" s="4"/>
      <c r="IMY29" s="4"/>
      <c r="IMZ29" s="4"/>
      <c r="INA29" s="4"/>
      <c r="INB29" s="4"/>
      <c r="INC29" s="4"/>
      <c r="IND29" s="4"/>
      <c r="INE29" s="4"/>
      <c r="INF29" s="4"/>
      <c r="ING29" s="4"/>
      <c r="INH29" s="4"/>
      <c r="INI29" s="4"/>
      <c r="INJ29" s="4"/>
      <c r="INK29" s="4"/>
      <c r="INL29" s="4"/>
      <c r="INM29" s="4"/>
      <c r="INN29" s="4"/>
      <c r="INO29" s="4"/>
      <c r="INP29" s="4"/>
      <c r="INQ29" s="4"/>
      <c r="INR29" s="4"/>
      <c r="INS29" s="4"/>
      <c r="INT29" s="4"/>
      <c r="INU29" s="4"/>
      <c r="INV29" s="4"/>
      <c r="INW29" s="4"/>
      <c r="INX29" s="4"/>
      <c r="INY29" s="4"/>
      <c r="INZ29" s="4"/>
      <c r="IOA29" s="4"/>
      <c r="IOB29" s="4"/>
      <c r="IOC29" s="4"/>
      <c r="IOD29" s="4"/>
      <c r="IOE29" s="4"/>
      <c r="IOF29" s="4"/>
      <c r="IOG29" s="4"/>
      <c r="IOH29" s="4"/>
      <c r="IOI29" s="4"/>
      <c r="IOJ29" s="4"/>
      <c r="IOK29" s="4"/>
      <c r="IOL29" s="4"/>
      <c r="IOM29" s="4"/>
      <c r="ION29" s="4"/>
      <c r="IOO29" s="4"/>
      <c r="IOP29" s="4"/>
      <c r="IOQ29" s="4"/>
      <c r="IOR29" s="4"/>
      <c r="IOS29" s="4"/>
      <c r="IOT29" s="4"/>
      <c r="IOU29" s="4"/>
      <c r="IOV29" s="4"/>
      <c r="IOW29" s="4"/>
      <c r="IOX29" s="4"/>
      <c r="IOY29" s="4"/>
      <c r="IOZ29" s="4"/>
      <c r="IPA29" s="4"/>
      <c r="IPB29" s="4"/>
      <c r="IPC29" s="4"/>
      <c r="IPD29" s="4"/>
      <c r="IPE29" s="4"/>
      <c r="IPF29" s="4"/>
      <c r="IPG29" s="4"/>
      <c r="IPH29" s="4"/>
      <c r="IPI29" s="4"/>
      <c r="IPJ29" s="4"/>
      <c r="IPK29" s="4"/>
      <c r="IPL29" s="4"/>
      <c r="IPM29" s="4"/>
      <c r="IPN29" s="4"/>
      <c r="IPO29" s="4"/>
      <c r="IPP29" s="4"/>
      <c r="IPQ29" s="4"/>
      <c r="IPR29" s="4"/>
      <c r="IPS29" s="4"/>
      <c r="IPT29" s="4"/>
      <c r="IPU29" s="4"/>
      <c r="IPV29" s="4"/>
      <c r="IPW29" s="4"/>
      <c r="IPX29" s="4"/>
      <c r="IPY29" s="4"/>
      <c r="IPZ29" s="4"/>
      <c r="IQA29" s="4"/>
      <c r="IQB29" s="4"/>
      <c r="IQC29" s="4"/>
      <c r="IQD29" s="4"/>
      <c r="IQE29" s="4"/>
      <c r="IQF29" s="4"/>
      <c r="IQG29" s="4"/>
      <c r="IQH29" s="4"/>
      <c r="IQI29" s="4"/>
      <c r="IQJ29" s="4"/>
      <c r="IQK29" s="4"/>
      <c r="IQL29" s="4"/>
      <c r="IQM29" s="4"/>
      <c r="IQN29" s="4"/>
      <c r="IQO29" s="4"/>
      <c r="IQP29" s="4"/>
      <c r="IQQ29" s="4"/>
      <c r="IQR29" s="4"/>
      <c r="IQS29" s="4"/>
      <c r="IQT29" s="4"/>
      <c r="IQU29" s="4"/>
      <c r="IQV29" s="4"/>
      <c r="IQW29" s="4"/>
      <c r="IQX29" s="4"/>
      <c r="IQY29" s="4"/>
      <c r="IQZ29" s="4"/>
      <c r="IRA29" s="4"/>
      <c r="IRB29" s="4"/>
      <c r="IRC29" s="4"/>
      <c r="IRD29" s="4"/>
      <c r="IRE29" s="4"/>
      <c r="IRF29" s="4"/>
      <c r="IRG29" s="4"/>
      <c r="IRH29" s="4"/>
      <c r="IRI29" s="4"/>
      <c r="IRJ29" s="4"/>
      <c r="IRK29" s="4"/>
      <c r="IRL29" s="4"/>
      <c r="IRM29" s="4"/>
      <c r="IRN29" s="4"/>
      <c r="IRO29" s="4"/>
      <c r="IRP29" s="4"/>
      <c r="IRQ29" s="4"/>
      <c r="IRR29" s="4"/>
      <c r="IRS29" s="4"/>
      <c r="IRT29" s="4"/>
      <c r="IRU29" s="4"/>
      <c r="IRV29" s="4"/>
      <c r="IRW29" s="4"/>
      <c r="IRX29" s="4"/>
      <c r="IRY29" s="4"/>
      <c r="IRZ29" s="4"/>
      <c r="ISA29" s="4"/>
      <c r="ISB29" s="4"/>
      <c r="ISC29" s="4"/>
      <c r="ISD29" s="4"/>
      <c r="ISE29" s="4"/>
      <c r="ISF29" s="4"/>
      <c r="ISG29" s="4"/>
      <c r="ISH29" s="4"/>
      <c r="ISI29" s="4"/>
      <c r="ISJ29" s="4"/>
      <c r="ISK29" s="4"/>
      <c r="ISL29" s="4"/>
      <c r="ISM29" s="4"/>
      <c r="ISN29" s="4"/>
      <c r="ISO29" s="4"/>
      <c r="ISP29" s="4"/>
      <c r="ISQ29" s="4"/>
      <c r="ISR29" s="4"/>
      <c r="ISS29" s="4"/>
      <c r="IST29" s="4"/>
      <c r="ISU29" s="4"/>
      <c r="ISV29" s="4"/>
      <c r="ISW29" s="4"/>
      <c r="ISX29" s="4"/>
      <c r="ISY29" s="4"/>
      <c r="ISZ29" s="4"/>
      <c r="ITA29" s="4"/>
      <c r="ITB29" s="4"/>
      <c r="ITC29" s="4"/>
      <c r="ITD29" s="4"/>
      <c r="ITE29" s="4"/>
      <c r="ITF29" s="4"/>
      <c r="ITG29" s="4"/>
      <c r="ITH29" s="4"/>
      <c r="ITI29" s="4"/>
      <c r="ITJ29" s="4"/>
      <c r="ITK29" s="4"/>
      <c r="ITL29" s="4"/>
      <c r="ITM29" s="4"/>
      <c r="ITN29" s="4"/>
      <c r="ITO29" s="4"/>
      <c r="ITP29" s="4"/>
      <c r="ITQ29" s="4"/>
      <c r="ITR29" s="4"/>
      <c r="ITS29" s="4"/>
      <c r="ITT29" s="4"/>
      <c r="ITU29" s="4"/>
      <c r="ITV29" s="4"/>
      <c r="ITW29" s="4"/>
      <c r="ITX29" s="4"/>
      <c r="ITY29" s="4"/>
      <c r="ITZ29" s="4"/>
      <c r="IUA29" s="4"/>
      <c r="IUB29" s="4"/>
      <c r="IUC29" s="4"/>
      <c r="IUD29" s="4"/>
      <c r="IUE29" s="4"/>
      <c r="IUF29" s="4"/>
      <c r="IUG29" s="4"/>
      <c r="IUH29" s="4"/>
      <c r="IUI29" s="4"/>
      <c r="IUJ29" s="4"/>
      <c r="IUK29" s="4"/>
      <c r="IUL29" s="4"/>
      <c r="IUM29" s="4"/>
      <c r="IUN29" s="4"/>
      <c r="IUO29" s="4"/>
      <c r="IUP29" s="4"/>
      <c r="IUQ29" s="4"/>
      <c r="IUR29" s="4"/>
      <c r="IUS29" s="4"/>
      <c r="IUT29" s="4"/>
      <c r="IUU29" s="4"/>
      <c r="IUV29" s="4"/>
      <c r="IUW29" s="4"/>
      <c r="IUX29" s="4"/>
      <c r="IUY29" s="4"/>
      <c r="IUZ29" s="4"/>
      <c r="IVA29" s="4"/>
      <c r="IVB29" s="4"/>
      <c r="IVC29" s="4"/>
      <c r="IVD29" s="4"/>
      <c r="IVE29" s="4"/>
      <c r="IVF29" s="4"/>
      <c r="IVG29" s="4"/>
      <c r="IVH29" s="4"/>
      <c r="IVI29" s="4"/>
      <c r="IVJ29" s="4"/>
      <c r="IVK29" s="4"/>
      <c r="IVL29" s="4"/>
      <c r="IVM29" s="4"/>
      <c r="IVN29" s="4"/>
      <c r="IVO29" s="4"/>
      <c r="IVP29" s="4"/>
      <c r="IVQ29" s="4"/>
      <c r="IVR29" s="4"/>
      <c r="IVS29" s="4"/>
      <c r="IVT29" s="4"/>
      <c r="IVU29" s="4"/>
      <c r="IVV29" s="4"/>
      <c r="IVW29" s="4"/>
      <c r="IVX29" s="4"/>
      <c r="IVY29" s="4"/>
      <c r="IVZ29" s="4"/>
      <c r="IWA29" s="4"/>
      <c r="IWB29" s="4"/>
      <c r="IWC29" s="4"/>
      <c r="IWD29" s="4"/>
      <c r="IWE29" s="4"/>
      <c r="IWF29" s="4"/>
      <c r="IWG29" s="4"/>
      <c r="IWH29" s="4"/>
      <c r="IWI29" s="4"/>
      <c r="IWJ29" s="4"/>
      <c r="IWK29" s="4"/>
      <c r="IWL29" s="4"/>
      <c r="IWM29" s="4"/>
      <c r="IWN29" s="4"/>
      <c r="IWO29" s="4"/>
      <c r="IWP29" s="4"/>
      <c r="IWQ29" s="4"/>
      <c r="IWR29" s="4"/>
      <c r="IWS29" s="4"/>
      <c r="IWT29" s="4"/>
      <c r="IWU29" s="4"/>
      <c r="IWV29" s="4"/>
      <c r="IWW29" s="4"/>
      <c r="IWX29" s="4"/>
      <c r="IWY29" s="4"/>
      <c r="IWZ29" s="4"/>
      <c r="IXA29" s="4"/>
      <c r="IXB29" s="4"/>
      <c r="IXC29" s="4"/>
      <c r="IXD29" s="4"/>
      <c r="IXE29" s="4"/>
      <c r="IXF29" s="4"/>
      <c r="IXG29" s="4"/>
      <c r="IXH29" s="4"/>
      <c r="IXI29" s="4"/>
      <c r="IXJ29" s="4"/>
      <c r="IXK29" s="4"/>
      <c r="IXL29" s="4"/>
      <c r="IXM29" s="4"/>
      <c r="IXN29" s="4"/>
      <c r="IXO29" s="4"/>
      <c r="IXP29" s="4"/>
      <c r="IXQ29" s="4"/>
      <c r="IXR29" s="4"/>
      <c r="IXS29" s="4"/>
      <c r="IXT29" s="4"/>
      <c r="IXU29" s="4"/>
      <c r="IXV29" s="4"/>
      <c r="IXW29" s="4"/>
      <c r="IXX29" s="4"/>
      <c r="IXY29" s="4"/>
      <c r="IXZ29" s="4"/>
      <c r="IYA29" s="4"/>
      <c r="IYB29" s="4"/>
      <c r="IYC29" s="4"/>
      <c r="IYD29" s="4"/>
      <c r="IYE29" s="4"/>
      <c r="IYF29" s="4"/>
      <c r="IYG29" s="4"/>
      <c r="IYH29" s="4"/>
      <c r="IYI29" s="4"/>
      <c r="IYJ29" s="4"/>
      <c r="IYK29" s="4"/>
      <c r="IYL29" s="4"/>
      <c r="IYM29" s="4"/>
      <c r="IYN29" s="4"/>
      <c r="IYO29" s="4"/>
      <c r="IYP29" s="4"/>
      <c r="IYQ29" s="4"/>
      <c r="IYR29" s="4"/>
      <c r="IYS29" s="4"/>
      <c r="IYT29" s="4"/>
      <c r="IYU29" s="4"/>
      <c r="IYV29" s="4"/>
      <c r="IYW29" s="4"/>
      <c r="IYX29" s="4"/>
      <c r="IYY29" s="4"/>
      <c r="IYZ29" s="4"/>
      <c r="IZA29" s="4"/>
      <c r="IZB29" s="4"/>
      <c r="IZC29" s="4"/>
      <c r="IZD29" s="4"/>
      <c r="IZE29" s="4"/>
      <c r="IZF29" s="4"/>
      <c r="IZG29" s="4"/>
      <c r="IZH29" s="4"/>
      <c r="IZI29" s="4"/>
      <c r="IZJ29" s="4"/>
      <c r="IZK29" s="4"/>
      <c r="IZL29" s="4"/>
      <c r="IZM29" s="4"/>
      <c r="IZN29" s="4"/>
      <c r="IZO29" s="4"/>
      <c r="IZP29" s="4"/>
      <c r="IZQ29" s="4"/>
      <c r="IZR29" s="4"/>
      <c r="IZS29" s="4"/>
      <c r="IZT29" s="4"/>
      <c r="IZU29" s="4"/>
      <c r="IZV29" s="4"/>
      <c r="IZW29" s="4"/>
      <c r="IZX29" s="4"/>
      <c r="IZY29" s="4"/>
      <c r="IZZ29" s="4"/>
      <c r="JAA29" s="4"/>
      <c r="JAB29" s="4"/>
      <c r="JAC29" s="4"/>
      <c r="JAD29" s="4"/>
      <c r="JAE29" s="4"/>
      <c r="JAF29" s="4"/>
      <c r="JAG29" s="4"/>
      <c r="JAH29" s="4"/>
      <c r="JAI29" s="4"/>
      <c r="JAJ29" s="4"/>
      <c r="JAK29" s="4"/>
      <c r="JAL29" s="4"/>
      <c r="JAM29" s="4"/>
      <c r="JAN29" s="4"/>
      <c r="JAO29" s="4"/>
      <c r="JAP29" s="4"/>
      <c r="JAQ29" s="4"/>
      <c r="JAR29" s="4"/>
      <c r="JAS29" s="4"/>
      <c r="JAT29" s="4"/>
      <c r="JAU29" s="4"/>
      <c r="JAV29" s="4"/>
      <c r="JAW29" s="4"/>
      <c r="JAX29" s="4"/>
      <c r="JAY29" s="4"/>
      <c r="JAZ29" s="4"/>
      <c r="JBA29" s="4"/>
      <c r="JBB29" s="4"/>
      <c r="JBC29" s="4"/>
      <c r="JBD29" s="4"/>
      <c r="JBE29" s="4"/>
      <c r="JBF29" s="4"/>
      <c r="JBG29" s="4"/>
      <c r="JBH29" s="4"/>
      <c r="JBI29" s="4"/>
      <c r="JBJ29" s="4"/>
      <c r="JBK29" s="4"/>
      <c r="JBL29" s="4"/>
      <c r="JBM29" s="4"/>
      <c r="JBN29" s="4"/>
      <c r="JBO29" s="4"/>
      <c r="JBP29" s="4"/>
      <c r="JBQ29" s="4"/>
      <c r="JBR29" s="4"/>
      <c r="JBS29" s="4"/>
      <c r="JBT29" s="4"/>
      <c r="JBU29" s="4"/>
      <c r="JBV29" s="4"/>
      <c r="JBW29" s="4"/>
      <c r="JBX29" s="4"/>
      <c r="JBY29" s="4"/>
      <c r="JBZ29" s="4"/>
      <c r="JCA29" s="4"/>
      <c r="JCB29" s="4"/>
      <c r="JCC29" s="4"/>
      <c r="JCD29" s="4"/>
      <c r="JCE29" s="4"/>
      <c r="JCF29" s="4"/>
      <c r="JCG29" s="4"/>
      <c r="JCH29" s="4"/>
      <c r="JCI29" s="4"/>
      <c r="JCJ29" s="4"/>
      <c r="JCK29" s="4"/>
      <c r="JCL29" s="4"/>
      <c r="JCM29" s="4"/>
      <c r="JCN29" s="4"/>
      <c r="JCO29" s="4"/>
      <c r="JCP29" s="4"/>
      <c r="JCQ29" s="4"/>
      <c r="JCR29" s="4"/>
      <c r="JCS29" s="4"/>
      <c r="JCT29" s="4"/>
      <c r="JCU29" s="4"/>
      <c r="JCV29" s="4"/>
      <c r="JCW29" s="4"/>
      <c r="JCX29" s="4"/>
      <c r="JCY29" s="4"/>
      <c r="JCZ29" s="4"/>
      <c r="JDA29" s="4"/>
      <c r="JDB29" s="4"/>
      <c r="JDC29" s="4"/>
      <c r="JDD29" s="4"/>
      <c r="JDE29" s="4"/>
      <c r="JDF29" s="4"/>
      <c r="JDG29" s="4"/>
      <c r="JDH29" s="4"/>
      <c r="JDI29" s="4"/>
      <c r="JDJ29" s="4"/>
      <c r="JDK29" s="4"/>
      <c r="JDL29" s="4"/>
      <c r="JDM29" s="4"/>
      <c r="JDN29" s="4"/>
      <c r="JDO29" s="4"/>
      <c r="JDP29" s="4"/>
      <c r="JDQ29" s="4"/>
      <c r="JDR29" s="4"/>
      <c r="JDS29" s="4"/>
      <c r="JDT29" s="4"/>
      <c r="JDU29" s="4"/>
      <c r="JDV29" s="4"/>
      <c r="JDW29" s="4"/>
      <c r="JDX29" s="4"/>
      <c r="JDY29" s="4"/>
      <c r="JDZ29" s="4"/>
      <c r="JEA29" s="4"/>
      <c r="JEB29" s="4"/>
      <c r="JEC29" s="4"/>
      <c r="JED29" s="4"/>
      <c r="JEE29" s="4"/>
      <c r="JEF29" s="4"/>
      <c r="JEG29" s="4"/>
      <c r="JEH29" s="4"/>
      <c r="JEI29" s="4"/>
      <c r="JEJ29" s="4"/>
      <c r="JEK29" s="4"/>
      <c r="JEL29" s="4"/>
      <c r="JEM29" s="4"/>
      <c r="JEN29" s="4"/>
      <c r="JEO29" s="4"/>
      <c r="JEP29" s="4"/>
      <c r="JEQ29" s="4"/>
      <c r="JER29" s="4"/>
      <c r="JES29" s="4"/>
      <c r="JET29" s="4"/>
      <c r="JEU29" s="4"/>
      <c r="JEV29" s="4"/>
      <c r="JEW29" s="4"/>
      <c r="JEX29" s="4"/>
      <c r="JEY29" s="4"/>
      <c r="JEZ29" s="4"/>
      <c r="JFA29" s="4"/>
      <c r="JFB29" s="4"/>
      <c r="JFC29" s="4"/>
      <c r="JFD29" s="4"/>
      <c r="JFE29" s="4"/>
      <c r="JFF29" s="4"/>
      <c r="JFG29" s="4"/>
      <c r="JFH29" s="4"/>
      <c r="JFI29" s="4"/>
      <c r="JFJ29" s="4"/>
      <c r="JFK29" s="4"/>
      <c r="JFL29" s="4"/>
      <c r="JFM29" s="4"/>
      <c r="JFN29" s="4"/>
      <c r="JFO29" s="4"/>
      <c r="JFP29" s="4"/>
      <c r="JFQ29" s="4"/>
      <c r="JFR29" s="4"/>
      <c r="JFS29" s="4"/>
      <c r="JFT29" s="4"/>
      <c r="JFU29" s="4"/>
      <c r="JFV29" s="4"/>
      <c r="JFW29" s="4"/>
      <c r="JFX29" s="4"/>
      <c r="JFY29" s="4"/>
      <c r="JFZ29" s="4"/>
      <c r="JGA29" s="4"/>
      <c r="JGB29" s="4"/>
      <c r="JGC29" s="4"/>
      <c r="JGD29" s="4"/>
      <c r="JGE29" s="4"/>
      <c r="JGF29" s="4"/>
      <c r="JGG29" s="4"/>
      <c r="JGH29" s="4"/>
      <c r="JGI29" s="4"/>
      <c r="JGJ29" s="4"/>
      <c r="JGK29" s="4"/>
      <c r="JGL29" s="4"/>
      <c r="JGM29" s="4"/>
      <c r="JGN29" s="4"/>
      <c r="JGO29" s="4"/>
      <c r="JGP29" s="4"/>
      <c r="JGQ29" s="4"/>
      <c r="JGR29" s="4"/>
      <c r="JGS29" s="4"/>
      <c r="JGT29" s="4"/>
      <c r="JGU29" s="4"/>
      <c r="JGV29" s="4"/>
      <c r="JGW29" s="4"/>
      <c r="JGX29" s="4"/>
      <c r="JGY29" s="4"/>
      <c r="JGZ29" s="4"/>
      <c r="JHA29" s="4"/>
      <c r="JHB29" s="4"/>
      <c r="JHC29" s="4"/>
      <c r="JHD29" s="4"/>
      <c r="JHE29" s="4"/>
      <c r="JHF29" s="4"/>
      <c r="JHG29" s="4"/>
      <c r="JHH29" s="4"/>
      <c r="JHI29" s="4"/>
      <c r="JHJ29" s="4"/>
      <c r="JHK29" s="4"/>
      <c r="JHL29" s="4"/>
      <c r="JHM29" s="4"/>
      <c r="JHN29" s="4"/>
      <c r="JHO29" s="4"/>
      <c r="JHP29" s="4"/>
      <c r="JHQ29" s="4"/>
      <c r="JHR29" s="4"/>
      <c r="JHS29" s="4"/>
      <c r="JHT29" s="4"/>
      <c r="JHU29" s="4"/>
      <c r="JHV29" s="4"/>
      <c r="JHW29" s="4"/>
      <c r="JHX29" s="4"/>
      <c r="JHY29" s="4"/>
      <c r="JHZ29" s="4"/>
      <c r="JIA29" s="4"/>
      <c r="JIB29" s="4"/>
      <c r="JIC29" s="4"/>
      <c r="JID29" s="4"/>
      <c r="JIE29" s="4"/>
      <c r="JIF29" s="4"/>
      <c r="JIG29" s="4"/>
      <c r="JIH29" s="4"/>
      <c r="JII29" s="4"/>
      <c r="JIJ29" s="4"/>
      <c r="JIK29" s="4"/>
      <c r="JIL29" s="4"/>
      <c r="JIM29" s="4"/>
      <c r="JIN29" s="4"/>
      <c r="JIO29" s="4"/>
      <c r="JIP29" s="4"/>
      <c r="JIQ29" s="4"/>
      <c r="JIR29" s="4"/>
      <c r="JIS29" s="4"/>
      <c r="JIT29" s="4"/>
      <c r="JIU29" s="4"/>
      <c r="JIV29" s="4"/>
      <c r="JIW29" s="4"/>
      <c r="JIX29" s="4"/>
      <c r="JIY29" s="4"/>
      <c r="JIZ29" s="4"/>
      <c r="JJA29" s="4"/>
      <c r="JJB29" s="4"/>
      <c r="JJC29" s="4"/>
      <c r="JJD29" s="4"/>
      <c r="JJE29" s="4"/>
      <c r="JJF29" s="4"/>
      <c r="JJG29" s="4"/>
      <c r="JJH29" s="4"/>
      <c r="JJI29" s="4"/>
      <c r="JJJ29" s="4"/>
      <c r="JJK29" s="4"/>
      <c r="JJL29" s="4"/>
      <c r="JJM29" s="4"/>
      <c r="JJN29" s="4"/>
      <c r="JJO29" s="4"/>
      <c r="JJP29" s="4"/>
      <c r="JJQ29" s="4"/>
      <c r="JJR29" s="4"/>
      <c r="JJS29" s="4"/>
      <c r="JJT29" s="4"/>
      <c r="JJU29" s="4"/>
      <c r="JJV29" s="4"/>
      <c r="JJW29" s="4"/>
      <c r="JJX29" s="4"/>
      <c r="JJY29" s="4"/>
      <c r="JJZ29" s="4"/>
      <c r="JKA29" s="4"/>
      <c r="JKB29" s="4"/>
      <c r="JKC29" s="4"/>
      <c r="JKD29" s="4"/>
      <c r="JKE29" s="4"/>
      <c r="JKF29" s="4"/>
      <c r="JKG29" s="4"/>
      <c r="JKH29" s="4"/>
      <c r="JKI29" s="4"/>
      <c r="JKJ29" s="4"/>
      <c r="JKK29" s="4"/>
      <c r="JKL29" s="4"/>
      <c r="JKM29" s="4"/>
      <c r="JKN29" s="4"/>
      <c r="JKO29" s="4"/>
      <c r="JKP29" s="4"/>
      <c r="JKQ29" s="4"/>
      <c r="JKR29" s="4"/>
      <c r="JKS29" s="4"/>
      <c r="JKT29" s="4"/>
      <c r="JKU29" s="4"/>
      <c r="JKV29" s="4"/>
      <c r="JKW29" s="4"/>
      <c r="JKX29" s="4"/>
      <c r="JKY29" s="4"/>
      <c r="JKZ29" s="4"/>
      <c r="JLA29" s="4"/>
      <c r="JLB29" s="4"/>
      <c r="JLC29" s="4"/>
      <c r="JLD29" s="4"/>
      <c r="JLE29" s="4"/>
      <c r="JLF29" s="4"/>
      <c r="JLG29" s="4"/>
      <c r="JLH29" s="4"/>
      <c r="JLI29" s="4"/>
      <c r="JLJ29" s="4"/>
      <c r="JLK29" s="4"/>
      <c r="JLL29" s="4"/>
      <c r="JLM29" s="4"/>
      <c r="JLN29" s="4"/>
      <c r="JLO29" s="4"/>
      <c r="JLP29" s="4"/>
      <c r="JLQ29" s="4"/>
      <c r="JLR29" s="4"/>
      <c r="JLS29" s="4"/>
      <c r="JLT29" s="4"/>
      <c r="JLU29" s="4"/>
      <c r="JLV29" s="4"/>
      <c r="JLW29" s="4"/>
      <c r="JLX29" s="4"/>
      <c r="JLY29" s="4"/>
      <c r="JLZ29" s="4"/>
      <c r="JMA29" s="4"/>
      <c r="JMB29" s="4"/>
      <c r="JMC29" s="4"/>
      <c r="JMD29" s="4"/>
      <c r="JME29" s="4"/>
      <c r="JMF29" s="4"/>
      <c r="JMG29" s="4"/>
      <c r="JMH29" s="4"/>
      <c r="JMI29" s="4"/>
      <c r="JMJ29" s="4"/>
      <c r="JMK29" s="4"/>
      <c r="JML29" s="4"/>
      <c r="JMM29" s="4"/>
      <c r="JMN29" s="4"/>
      <c r="JMO29" s="4"/>
      <c r="JMP29" s="4"/>
      <c r="JMQ29" s="4"/>
      <c r="JMR29" s="4"/>
      <c r="JMS29" s="4"/>
      <c r="JMT29" s="4"/>
      <c r="JMU29" s="4"/>
      <c r="JMV29" s="4"/>
      <c r="JMW29" s="4"/>
      <c r="JMX29" s="4"/>
      <c r="JMY29" s="4"/>
      <c r="JMZ29" s="4"/>
      <c r="JNA29" s="4"/>
      <c r="JNB29" s="4"/>
      <c r="JNC29" s="4"/>
      <c r="JND29" s="4"/>
      <c r="JNE29" s="4"/>
      <c r="JNF29" s="4"/>
      <c r="JNG29" s="4"/>
      <c r="JNH29" s="4"/>
      <c r="JNI29" s="4"/>
      <c r="JNJ29" s="4"/>
      <c r="JNK29" s="4"/>
      <c r="JNL29" s="4"/>
      <c r="JNM29" s="4"/>
      <c r="JNN29" s="4"/>
      <c r="JNO29" s="4"/>
      <c r="JNP29" s="4"/>
      <c r="JNQ29" s="4"/>
      <c r="JNR29" s="4"/>
      <c r="JNS29" s="4"/>
      <c r="JNT29" s="4"/>
      <c r="JNU29" s="4"/>
      <c r="JNV29" s="4"/>
      <c r="JNW29" s="4"/>
      <c r="JNX29" s="4"/>
      <c r="JNY29" s="4"/>
      <c r="JNZ29" s="4"/>
      <c r="JOA29" s="4"/>
      <c r="JOB29" s="4"/>
      <c r="JOC29" s="4"/>
      <c r="JOD29" s="4"/>
      <c r="JOE29" s="4"/>
      <c r="JOF29" s="4"/>
      <c r="JOG29" s="4"/>
      <c r="JOH29" s="4"/>
      <c r="JOI29" s="4"/>
      <c r="JOJ29" s="4"/>
      <c r="JOK29" s="4"/>
      <c r="JOL29" s="4"/>
      <c r="JOM29" s="4"/>
      <c r="JON29" s="4"/>
      <c r="JOO29" s="4"/>
      <c r="JOP29" s="4"/>
      <c r="JOQ29" s="4"/>
      <c r="JOR29" s="4"/>
      <c r="JOS29" s="4"/>
      <c r="JOT29" s="4"/>
      <c r="JOU29" s="4"/>
      <c r="JOV29" s="4"/>
      <c r="JOW29" s="4"/>
      <c r="JOX29" s="4"/>
      <c r="JOY29" s="4"/>
      <c r="JOZ29" s="4"/>
      <c r="JPA29" s="4"/>
      <c r="JPB29" s="4"/>
      <c r="JPC29" s="4"/>
      <c r="JPD29" s="4"/>
      <c r="JPE29" s="4"/>
      <c r="JPF29" s="4"/>
      <c r="JPG29" s="4"/>
      <c r="JPH29" s="4"/>
      <c r="JPI29" s="4"/>
      <c r="JPJ29" s="4"/>
      <c r="JPK29" s="4"/>
      <c r="JPL29" s="4"/>
      <c r="JPM29" s="4"/>
      <c r="JPN29" s="4"/>
      <c r="JPO29" s="4"/>
      <c r="JPP29" s="4"/>
      <c r="JPQ29" s="4"/>
      <c r="JPR29" s="4"/>
      <c r="JPS29" s="4"/>
      <c r="JPT29" s="4"/>
      <c r="JPU29" s="4"/>
      <c r="JPV29" s="4"/>
      <c r="JPW29" s="4"/>
      <c r="JPX29" s="4"/>
      <c r="JPY29" s="4"/>
      <c r="JPZ29" s="4"/>
      <c r="JQA29" s="4"/>
      <c r="JQB29" s="4"/>
      <c r="JQC29" s="4"/>
      <c r="JQD29" s="4"/>
      <c r="JQE29" s="4"/>
      <c r="JQF29" s="4"/>
      <c r="JQG29" s="4"/>
      <c r="JQH29" s="4"/>
      <c r="JQI29" s="4"/>
      <c r="JQJ29" s="4"/>
      <c r="JQK29" s="4"/>
      <c r="JQL29" s="4"/>
      <c r="JQM29" s="4"/>
      <c r="JQN29" s="4"/>
      <c r="JQO29" s="4"/>
      <c r="JQP29" s="4"/>
      <c r="JQQ29" s="4"/>
      <c r="JQR29" s="4"/>
      <c r="JQS29" s="4"/>
      <c r="JQT29" s="4"/>
      <c r="JQU29" s="4"/>
      <c r="JQV29" s="4"/>
      <c r="JQW29" s="4"/>
      <c r="JQX29" s="4"/>
      <c r="JQY29" s="4"/>
      <c r="JQZ29" s="4"/>
      <c r="JRA29" s="4"/>
      <c r="JRB29" s="4"/>
      <c r="JRC29" s="4"/>
      <c r="JRD29" s="4"/>
      <c r="JRE29" s="4"/>
      <c r="JRF29" s="4"/>
      <c r="JRG29" s="4"/>
      <c r="JRH29" s="4"/>
      <c r="JRI29" s="4"/>
      <c r="JRJ29" s="4"/>
      <c r="JRK29" s="4"/>
      <c r="JRL29" s="4"/>
      <c r="JRM29" s="4"/>
      <c r="JRN29" s="4"/>
      <c r="JRO29" s="4"/>
      <c r="JRP29" s="4"/>
      <c r="JRQ29" s="4"/>
      <c r="JRR29" s="4"/>
      <c r="JRS29" s="4"/>
      <c r="JRT29" s="4"/>
      <c r="JRU29" s="4"/>
      <c r="JRV29" s="4"/>
      <c r="JRW29" s="4"/>
      <c r="JRX29" s="4"/>
      <c r="JRY29" s="4"/>
      <c r="JRZ29" s="4"/>
      <c r="JSA29" s="4"/>
      <c r="JSB29" s="4"/>
      <c r="JSC29" s="4"/>
      <c r="JSD29" s="4"/>
      <c r="JSE29" s="4"/>
      <c r="JSF29" s="4"/>
      <c r="JSG29" s="4"/>
      <c r="JSH29" s="4"/>
      <c r="JSI29" s="4"/>
      <c r="JSJ29" s="4"/>
      <c r="JSK29" s="4"/>
      <c r="JSL29" s="4"/>
      <c r="JSM29" s="4"/>
      <c r="JSN29" s="4"/>
      <c r="JSO29" s="4"/>
      <c r="JSP29" s="4"/>
      <c r="JSQ29" s="4"/>
      <c r="JSR29" s="4"/>
      <c r="JSS29" s="4"/>
      <c r="JST29" s="4"/>
      <c r="JSU29" s="4"/>
      <c r="JSV29" s="4"/>
      <c r="JSW29" s="4"/>
      <c r="JSX29" s="4"/>
      <c r="JSY29" s="4"/>
      <c r="JSZ29" s="4"/>
      <c r="JTA29" s="4"/>
      <c r="JTB29" s="4"/>
      <c r="JTC29" s="4"/>
      <c r="JTD29" s="4"/>
      <c r="JTE29" s="4"/>
      <c r="JTF29" s="4"/>
      <c r="JTG29" s="4"/>
      <c r="JTH29" s="4"/>
      <c r="JTI29" s="4"/>
      <c r="JTJ29" s="4"/>
      <c r="JTK29" s="4"/>
      <c r="JTL29" s="4"/>
      <c r="JTM29" s="4"/>
      <c r="JTN29" s="4"/>
      <c r="JTO29" s="4"/>
      <c r="JTP29" s="4"/>
      <c r="JTQ29" s="4"/>
      <c r="JTR29" s="4"/>
      <c r="JTS29" s="4"/>
      <c r="JTT29" s="4"/>
      <c r="JTU29" s="4"/>
      <c r="JTV29" s="4"/>
      <c r="JTW29" s="4"/>
      <c r="JTX29" s="4"/>
      <c r="JTY29" s="4"/>
      <c r="JTZ29" s="4"/>
      <c r="JUA29" s="4"/>
      <c r="JUB29" s="4"/>
      <c r="JUC29" s="4"/>
      <c r="JUD29" s="4"/>
      <c r="JUE29" s="4"/>
      <c r="JUF29" s="4"/>
      <c r="JUG29" s="4"/>
      <c r="JUH29" s="4"/>
      <c r="JUI29" s="4"/>
      <c r="JUJ29" s="4"/>
      <c r="JUK29" s="4"/>
      <c r="JUL29" s="4"/>
      <c r="JUM29" s="4"/>
      <c r="JUN29" s="4"/>
      <c r="JUO29" s="4"/>
      <c r="JUP29" s="4"/>
      <c r="JUQ29" s="4"/>
      <c r="JUR29" s="4"/>
      <c r="JUS29" s="4"/>
      <c r="JUT29" s="4"/>
      <c r="JUU29" s="4"/>
      <c r="JUV29" s="4"/>
      <c r="JUW29" s="4"/>
      <c r="JUX29" s="4"/>
      <c r="JUY29" s="4"/>
      <c r="JUZ29" s="4"/>
      <c r="JVA29" s="4"/>
      <c r="JVB29" s="4"/>
      <c r="JVC29" s="4"/>
      <c r="JVD29" s="4"/>
      <c r="JVE29" s="4"/>
      <c r="JVF29" s="4"/>
      <c r="JVG29" s="4"/>
      <c r="JVH29" s="4"/>
      <c r="JVI29" s="4"/>
      <c r="JVJ29" s="4"/>
      <c r="JVK29" s="4"/>
      <c r="JVL29" s="4"/>
      <c r="JVM29" s="4"/>
      <c r="JVN29" s="4"/>
      <c r="JVO29" s="4"/>
      <c r="JVP29" s="4"/>
      <c r="JVQ29" s="4"/>
      <c r="JVR29" s="4"/>
      <c r="JVS29" s="4"/>
      <c r="JVT29" s="4"/>
      <c r="JVU29" s="4"/>
      <c r="JVV29" s="4"/>
      <c r="JVW29" s="4"/>
      <c r="JVX29" s="4"/>
      <c r="JVY29" s="4"/>
      <c r="JVZ29" s="4"/>
      <c r="JWA29" s="4"/>
      <c r="JWB29" s="4"/>
      <c r="JWC29" s="4"/>
      <c r="JWD29" s="4"/>
      <c r="JWE29" s="4"/>
      <c r="JWF29" s="4"/>
      <c r="JWG29" s="4"/>
      <c r="JWH29" s="4"/>
      <c r="JWI29" s="4"/>
      <c r="JWJ29" s="4"/>
      <c r="JWK29" s="4"/>
      <c r="JWL29" s="4"/>
      <c r="JWM29" s="4"/>
      <c r="JWN29" s="4"/>
      <c r="JWO29" s="4"/>
      <c r="JWP29" s="4"/>
      <c r="JWQ29" s="4"/>
      <c r="JWR29" s="4"/>
      <c r="JWS29" s="4"/>
      <c r="JWT29" s="4"/>
      <c r="JWU29" s="4"/>
      <c r="JWV29" s="4"/>
      <c r="JWW29" s="4"/>
      <c r="JWX29" s="4"/>
      <c r="JWY29" s="4"/>
      <c r="JWZ29" s="4"/>
      <c r="JXA29" s="4"/>
      <c r="JXB29" s="4"/>
      <c r="JXC29" s="4"/>
      <c r="JXD29" s="4"/>
      <c r="JXE29" s="4"/>
      <c r="JXF29" s="4"/>
      <c r="JXG29" s="4"/>
      <c r="JXH29" s="4"/>
      <c r="JXI29" s="4"/>
      <c r="JXJ29" s="4"/>
      <c r="JXK29" s="4"/>
      <c r="JXL29" s="4"/>
      <c r="JXM29" s="4"/>
      <c r="JXN29" s="4"/>
      <c r="JXO29" s="4"/>
      <c r="JXP29" s="4"/>
      <c r="JXQ29" s="4"/>
      <c r="JXR29" s="4"/>
      <c r="JXS29" s="4"/>
      <c r="JXT29" s="4"/>
      <c r="JXU29" s="4"/>
      <c r="JXV29" s="4"/>
      <c r="JXW29" s="4"/>
      <c r="JXX29" s="4"/>
      <c r="JXY29" s="4"/>
      <c r="JXZ29" s="4"/>
      <c r="JYA29" s="4"/>
      <c r="JYB29" s="4"/>
      <c r="JYC29" s="4"/>
      <c r="JYD29" s="4"/>
      <c r="JYE29" s="4"/>
      <c r="JYF29" s="4"/>
      <c r="JYG29" s="4"/>
      <c r="JYH29" s="4"/>
      <c r="JYI29" s="4"/>
      <c r="JYJ29" s="4"/>
      <c r="JYK29" s="4"/>
      <c r="JYL29" s="4"/>
      <c r="JYM29" s="4"/>
      <c r="JYN29" s="4"/>
      <c r="JYO29" s="4"/>
      <c r="JYP29" s="4"/>
      <c r="JYQ29" s="4"/>
      <c r="JYR29" s="4"/>
      <c r="JYS29" s="4"/>
      <c r="JYT29" s="4"/>
      <c r="JYU29" s="4"/>
      <c r="JYV29" s="4"/>
      <c r="JYW29" s="4"/>
      <c r="JYX29" s="4"/>
      <c r="JYY29" s="4"/>
      <c r="JYZ29" s="4"/>
      <c r="JZA29" s="4"/>
      <c r="JZB29" s="4"/>
      <c r="JZC29" s="4"/>
      <c r="JZD29" s="4"/>
      <c r="JZE29" s="4"/>
      <c r="JZF29" s="4"/>
      <c r="JZG29" s="4"/>
      <c r="JZH29" s="4"/>
      <c r="JZI29" s="4"/>
      <c r="JZJ29" s="4"/>
      <c r="JZK29" s="4"/>
      <c r="JZL29" s="4"/>
      <c r="JZM29" s="4"/>
      <c r="JZN29" s="4"/>
      <c r="JZO29" s="4"/>
      <c r="JZP29" s="4"/>
      <c r="JZQ29" s="4"/>
      <c r="JZR29" s="4"/>
      <c r="JZS29" s="4"/>
      <c r="JZT29" s="4"/>
      <c r="JZU29" s="4"/>
      <c r="JZV29" s="4"/>
      <c r="JZW29" s="4"/>
      <c r="JZX29" s="4"/>
      <c r="JZY29" s="4"/>
      <c r="JZZ29" s="4"/>
      <c r="KAA29" s="4"/>
      <c r="KAB29" s="4"/>
      <c r="KAC29" s="4"/>
      <c r="KAD29" s="4"/>
      <c r="KAE29" s="4"/>
      <c r="KAF29" s="4"/>
      <c r="KAG29" s="4"/>
      <c r="KAH29" s="4"/>
      <c r="KAI29" s="4"/>
      <c r="KAJ29" s="4"/>
      <c r="KAK29" s="4"/>
      <c r="KAL29" s="4"/>
      <c r="KAM29" s="4"/>
      <c r="KAN29" s="4"/>
      <c r="KAO29" s="4"/>
      <c r="KAP29" s="4"/>
      <c r="KAQ29" s="4"/>
      <c r="KAR29" s="4"/>
      <c r="KAS29" s="4"/>
      <c r="KAT29" s="4"/>
      <c r="KAU29" s="4"/>
      <c r="KAV29" s="4"/>
      <c r="KAW29" s="4"/>
      <c r="KAX29" s="4"/>
      <c r="KAY29" s="4"/>
      <c r="KAZ29" s="4"/>
      <c r="KBA29" s="4"/>
      <c r="KBB29" s="4"/>
      <c r="KBC29" s="4"/>
      <c r="KBD29" s="4"/>
      <c r="KBE29" s="4"/>
      <c r="KBF29" s="4"/>
      <c r="KBG29" s="4"/>
      <c r="KBH29" s="4"/>
      <c r="KBI29" s="4"/>
      <c r="KBJ29" s="4"/>
      <c r="KBK29" s="4"/>
      <c r="KBL29" s="4"/>
      <c r="KBM29" s="4"/>
      <c r="KBN29" s="4"/>
      <c r="KBO29" s="4"/>
      <c r="KBP29" s="4"/>
      <c r="KBQ29" s="4"/>
      <c r="KBR29" s="4"/>
      <c r="KBS29" s="4"/>
      <c r="KBT29" s="4"/>
      <c r="KBU29" s="4"/>
      <c r="KBV29" s="4"/>
      <c r="KBW29" s="4"/>
      <c r="KBX29" s="4"/>
      <c r="KBY29" s="4"/>
      <c r="KBZ29" s="4"/>
      <c r="KCA29" s="4"/>
      <c r="KCB29" s="4"/>
      <c r="KCC29" s="4"/>
      <c r="KCD29" s="4"/>
      <c r="KCE29" s="4"/>
      <c r="KCF29" s="4"/>
      <c r="KCG29" s="4"/>
      <c r="KCH29" s="4"/>
      <c r="KCI29" s="4"/>
      <c r="KCJ29" s="4"/>
      <c r="KCK29" s="4"/>
      <c r="KCL29" s="4"/>
      <c r="KCM29" s="4"/>
      <c r="KCN29" s="4"/>
      <c r="KCO29" s="4"/>
      <c r="KCP29" s="4"/>
      <c r="KCQ29" s="4"/>
      <c r="KCR29" s="4"/>
      <c r="KCS29" s="4"/>
      <c r="KCT29" s="4"/>
      <c r="KCU29" s="4"/>
      <c r="KCV29" s="4"/>
      <c r="KCW29" s="4"/>
      <c r="KCX29" s="4"/>
      <c r="KCY29" s="4"/>
      <c r="KCZ29" s="4"/>
      <c r="KDA29" s="4"/>
      <c r="KDB29" s="4"/>
      <c r="KDC29" s="4"/>
      <c r="KDD29" s="4"/>
      <c r="KDE29" s="4"/>
      <c r="KDF29" s="4"/>
      <c r="KDG29" s="4"/>
      <c r="KDH29" s="4"/>
      <c r="KDI29" s="4"/>
      <c r="KDJ29" s="4"/>
      <c r="KDK29" s="4"/>
      <c r="KDL29" s="4"/>
      <c r="KDM29" s="4"/>
      <c r="KDN29" s="4"/>
      <c r="KDO29" s="4"/>
      <c r="KDP29" s="4"/>
      <c r="KDQ29" s="4"/>
      <c r="KDR29" s="4"/>
      <c r="KDS29" s="4"/>
      <c r="KDT29" s="4"/>
      <c r="KDU29" s="4"/>
      <c r="KDV29" s="4"/>
      <c r="KDW29" s="4"/>
      <c r="KDX29" s="4"/>
      <c r="KDY29" s="4"/>
      <c r="KDZ29" s="4"/>
      <c r="KEA29" s="4"/>
      <c r="KEB29" s="4"/>
      <c r="KEC29" s="4"/>
      <c r="KED29" s="4"/>
      <c r="KEE29" s="4"/>
      <c r="KEF29" s="4"/>
      <c r="KEG29" s="4"/>
      <c r="KEH29" s="4"/>
      <c r="KEI29" s="4"/>
      <c r="KEJ29" s="4"/>
      <c r="KEK29" s="4"/>
      <c r="KEL29" s="4"/>
      <c r="KEM29" s="4"/>
      <c r="KEN29" s="4"/>
      <c r="KEO29" s="4"/>
      <c r="KEP29" s="4"/>
      <c r="KEQ29" s="4"/>
      <c r="KER29" s="4"/>
      <c r="KES29" s="4"/>
      <c r="KET29" s="4"/>
      <c r="KEU29" s="4"/>
      <c r="KEV29" s="4"/>
      <c r="KEW29" s="4"/>
      <c r="KEX29" s="4"/>
      <c r="KEY29" s="4"/>
      <c r="KEZ29" s="4"/>
      <c r="KFA29" s="4"/>
      <c r="KFB29" s="4"/>
      <c r="KFC29" s="4"/>
      <c r="KFD29" s="4"/>
      <c r="KFE29" s="4"/>
      <c r="KFF29" s="4"/>
      <c r="KFG29" s="4"/>
      <c r="KFH29" s="4"/>
      <c r="KFI29" s="4"/>
      <c r="KFJ29" s="4"/>
      <c r="KFK29" s="4"/>
      <c r="KFL29" s="4"/>
      <c r="KFM29" s="4"/>
      <c r="KFN29" s="4"/>
      <c r="KFO29" s="4"/>
      <c r="KFP29" s="4"/>
      <c r="KFQ29" s="4"/>
      <c r="KFR29" s="4"/>
      <c r="KFS29" s="4"/>
      <c r="KFT29" s="4"/>
      <c r="KFU29" s="4"/>
      <c r="KFV29" s="4"/>
      <c r="KFW29" s="4"/>
      <c r="KFX29" s="4"/>
      <c r="KFY29" s="4"/>
      <c r="KFZ29" s="4"/>
      <c r="KGA29" s="4"/>
      <c r="KGB29" s="4"/>
      <c r="KGC29" s="4"/>
      <c r="KGD29" s="4"/>
      <c r="KGE29" s="4"/>
      <c r="KGF29" s="4"/>
      <c r="KGG29" s="4"/>
      <c r="KGH29" s="4"/>
      <c r="KGI29" s="4"/>
      <c r="KGJ29" s="4"/>
      <c r="KGK29" s="4"/>
      <c r="KGL29" s="4"/>
      <c r="KGM29" s="4"/>
      <c r="KGN29" s="4"/>
      <c r="KGO29" s="4"/>
      <c r="KGP29" s="4"/>
      <c r="KGQ29" s="4"/>
      <c r="KGR29" s="4"/>
      <c r="KGS29" s="4"/>
      <c r="KGT29" s="4"/>
      <c r="KGU29" s="4"/>
      <c r="KGV29" s="4"/>
      <c r="KGW29" s="4"/>
      <c r="KGX29" s="4"/>
      <c r="KGY29" s="4"/>
      <c r="KGZ29" s="4"/>
      <c r="KHA29" s="4"/>
      <c r="KHB29" s="4"/>
      <c r="KHC29" s="4"/>
      <c r="KHD29" s="4"/>
      <c r="KHE29" s="4"/>
      <c r="KHF29" s="4"/>
      <c r="KHG29" s="4"/>
      <c r="KHH29" s="4"/>
      <c r="KHI29" s="4"/>
      <c r="KHJ29" s="4"/>
      <c r="KHK29" s="4"/>
      <c r="KHL29" s="4"/>
      <c r="KHM29" s="4"/>
      <c r="KHN29" s="4"/>
      <c r="KHO29" s="4"/>
      <c r="KHP29" s="4"/>
      <c r="KHQ29" s="4"/>
      <c r="KHR29" s="4"/>
      <c r="KHS29" s="4"/>
      <c r="KHT29" s="4"/>
      <c r="KHU29" s="4"/>
      <c r="KHV29" s="4"/>
      <c r="KHW29" s="4"/>
      <c r="KHX29" s="4"/>
      <c r="KHY29" s="4"/>
      <c r="KHZ29" s="4"/>
      <c r="KIA29" s="4"/>
      <c r="KIB29" s="4"/>
      <c r="KIC29" s="4"/>
      <c r="KID29" s="4"/>
      <c r="KIE29" s="4"/>
      <c r="KIF29" s="4"/>
      <c r="KIG29" s="4"/>
      <c r="KIH29" s="4"/>
      <c r="KII29" s="4"/>
      <c r="KIJ29" s="4"/>
      <c r="KIK29" s="4"/>
      <c r="KIL29" s="4"/>
      <c r="KIM29" s="4"/>
      <c r="KIN29" s="4"/>
      <c r="KIO29" s="4"/>
      <c r="KIP29" s="4"/>
      <c r="KIQ29" s="4"/>
      <c r="KIR29" s="4"/>
      <c r="KIS29" s="4"/>
      <c r="KIT29" s="4"/>
      <c r="KIU29" s="4"/>
      <c r="KIV29" s="4"/>
      <c r="KIW29" s="4"/>
      <c r="KIX29" s="4"/>
      <c r="KIY29" s="4"/>
      <c r="KIZ29" s="4"/>
      <c r="KJA29" s="4"/>
      <c r="KJB29" s="4"/>
      <c r="KJC29" s="4"/>
      <c r="KJD29" s="4"/>
      <c r="KJE29" s="4"/>
      <c r="KJF29" s="4"/>
      <c r="KJG29" s="4"/>
      <c r="KJH29" s="4"/>
      <c r="KJI29" s="4"/>
      <c r="KJJ29" s="4"/>
      <c r="KJK29" s="4"/>
      <c r="KJL29" s="4"/>
      <c r="KJM29" s="4"/>
      <c r="KJN29" s="4"/>
      <c r="KJO29" s="4"/>
      <c r="KJP29" s="4"/>
      <c r="KJQ29" s="4"/>
      <c r="KJR29" s="4"/>
      <c r="KJS29" s="4"/>
      <c r="KJT29" s="4"/>
      <c r="KJU29" s="4"/>
      <c r="KJV29" s="4"/>
      <c r="KJW29" s="4"/>
      <c r="KJX29" s="4"/>
      <c r="KJY29" s="4"/>
      <c r="KJZ29" s="4"/>
      <c r="KKA29" s="4"/>
      <c r="KKB29" s="4"/>
      <c r="KKC29" s="4"/>
      <c r="KKD29" s="4"/>
      <c r="KKE29" s="4"/>
      <c r="KKF29" s="4"/>
      <c r="KKG29" s="4"/>
      <c r="KKH29" s="4"/>
      <c r="KKI29" s="4"/>
      <c r="KKJ29" s="4"/>
      <c r="KKK29" s="4"/>
      <c r="KKL29" s="4"/>
      <c r="KKM29" s="4"/>
      <c r="KKN29" s="4"/>
      <c r="KKO29" s="4"/>
      <c r="KKP29" s="4"/>
      <c r="KKQ29" s="4"/>
      <c r="KKR29" s="4"/>
      <c r="KKS29" s="4"/>
      <c r="KKT29" s="4"/>
      <c r="KKU29" s="4"/>
      <c r="KKV29" s="4"/>
      <c r="KKW29" s="4"/>
      <c r="KKX29" s="4"/>
      <c r="KKY29" s="4"/>
      <c r="KKZ29" s="4"/>
      <c r="KLA29" s="4"/>
      <c r="KLB29" s="4"/>
      <c r="KLC29" s="4"/>
      <c r="KLD29" s="4"/>
      <c r="KLE29" s="4"/>
      <c r="KLF29" s="4"/>
      <c r="KLG29" s="4"/>
      <c r="KLH29" s="4"/>
      <c r="KLI29" s="4"/>
      <c r="KLJ29" s="4"/>
      <c r="KLK29" s="4"/>
      <c r="KLL29" s="4"/>
      <c r="KLM29" s="4"/>
      <c r="KLN29" s="4"/>
      <c r="KLO29" s="4"/>
      <c r="KLP29" s="4"/>
      <c r="KLQ29" s="4"/>
      <c r="KLR29" s="4"/>
      <c r="KLS29" s="4"/>
      <c r="KLT29" s="4"/>
      <c r="KLU29" s="4"/>
      <c r="KLV29" s="4"/>
      <c r="KLW29" s="4"/>
      <c r="KLX29" s="4"/>
      <c r="KLY29" s="4"/>
      <c r="KLZ29" s="4"/>
      <c r="KMA29" s="4"/>
      <c r="KMB29" s="4"/>
      <c r="KMC29" s="4"/>
      <c r="KMD29" s="4"/>
      <c r="KME29" s="4"/>
      <c r="KMF29" s="4"/>
      <c r="KMG29" s="4"/>
      <c r="KMH29" s="4"/>
      <c r="KMI29" s="4"/>
      <c r="KMJ29" s="4"/>
      <c r="KMK29" s="4"/>
      <c r="KML29" s="4"/>
      <c r="KMM29" s="4"/>
      <c r="KMN29" s="4"/>
      <c r="KMO29" s="4"/>
      <c r="KMP29" s="4"/>
      <c r="KMQ29" s="4"/>
      <c r="KMR29" s="4"/>
      <c r="KMS29" s="4"/>
      <c r="KMT29" s="4"/>
      <c r="KMU29" s="4"/>
      <c r="KMV29" s="4"/>
      <c r="KMW29" s="4"/>
      <c r="KMX29" s="4"/>
      <c r="KMY29" s="4"/>
      <c r="KMZ29" s="4"/>
      <c r="KNA29" s="4"/>
      <c r="KNB29" s="4"/>
      <c r="KNC29" s="4"/>
      <c r="KND29" s="4"/>
      <c r="KNE29" s="4"/>
      <c r="KNF29" s="4"/>
      <c r="KNG29" s="4"/>
      <c r="KNH29" s="4"/>
      <c r="KNI29" s="4"/>
      <c r="KNJ29" s="4"/>
      <c r="KNK29" s="4"/>
      <c r="KNL29" s="4"/>
      <c r="KNM29" s="4"/>
      <c r="KNN29" s="4"/>
      <c r="KNO29" s="4"/>
      <c r="KNP29" s="4"/>
      <c r="KNQ29" s="4"/>
      <c r="KNR29" s="4"/>
      <c r="KNS29" s="4"/>
      <c r="KNT29" s="4"/>
      <c r="KNU29" s="4"/>
      <c r="KNV29" s="4"/>
      <c r="KNW29" s="4"/>
      <c r="KNX29" s="4"/>
      <c r="KNY29" s="4"/>
      <c r="KNZ29" s="4"/>
      <c r="KOA29" s="4"/>
      <c r="KOB29" s="4"/>
      <c r="KOC29" s="4"/>
      <c r="KOD29" s="4"/>
      <c r="KOE29" s="4"/>
      <c r="KOF29" s="4"/>
      <c r="KOG29" s="4"/>
      <c r="KOH29" s="4"/>
      <c r="KOI29" s="4"/>
      <c r="KOJ29" s="4"/>
      <c r="KOK29" s="4"/>
      <c r="KOL29" s="4"/>
      <c r="KOM29" s="4"/>
      <c r="KON29" s="4"/>
      <c r="KOO29" s="4"/>
      <c r="KOP29" s="4"/>
      <c r="KOQ29" s="4"/>
      <c r="KOR29" s="4"/>
      <c r="KOS29" s="4"/>
      <c r="KOT29" s="4"/>
      <c r="KOU29" s="4"/>
      <c r="KOV29" s="4"/>
      <c r="KOW29" s="4"/>
      <c r="KOX29" s="4"/>
      <c r="KOY29" s="4"/>
      <c r="KOZ29" s="4"/>
      <c r="KPA29" s="4"/>
      <c r="KPB29" s="4"/>
      <c r="KPC29" s="4"/>
      <c r="KPD29" s="4"/>
      <c r="KPE29" s="4"/>
      <c r="KPF29" s="4"/>
      <c r="KPG29" s="4"/>
      <c r="KPH29" s="4"/>
      <c r="KPI29" s="4"/>
      <c r="KPJ29" s="4"/>
      <c r="KPK29" s="4"/>
      <c r="KPL29" s="4"/>
      <c r="KPM29" s="4"/>
      <c r="KPN29" s="4"/>
      <c r="KPO29" s="4"/>
      <c r="KPP29" s="4"/>
      <c r="KPQ29" s="4"/>
      <c r="KPR29" s="4"/>
      <c r="KPS29" s="4"/>
      <c r="KPT29" s="4"/>
      <c r="KPU29" s="4"/>
      <c r="KPV29" s="4"/>
      <c r="KPW29" s="4"/>
      <c r="KPX29" s="4"/>
      <c r="KPY29" s="4"/>
      <c r="KPZ29" s="4"/>
      <c r="KQA29" s="4"/>
      <c r="KQB29" s="4"/>
      <c r="KQC29" s="4"/>
      <c r="KQD29" s="4"/>
      <c r="KQE29" s="4"/>
      <c r="KQF29" s="4"/>
      <c r="KQG29" s="4"/>
      <c r="KQH29" s="4"/>
      <c r="KQI29" s="4"/>
      <c r="KQJ29" s="4"/>
      <c r="KQK29" s="4"/>
      <c r="KQL29" s="4"/>
      <c r="KQM29" s="4"/>
      <c r="KQN29" s="4"/>
      <c r="KQO29" s="4"/>
      <c r="KQP29" s="4"/>
      <c r="KQQ29" s="4"/>
      <c r="KQR29" s="4"/>
      <c r="KQS29" s="4"/>
      <c r="KQT29" s="4"/>
      <c r="KQU29" s="4"/>
      <c r="KQV29" s="4"/>
      <c r="KQW29" s="4"/>
      <c r="KQX29" s="4"/>
      <c r="KQY29" s="4"/>
      <c r="KQZ29" s="4"/>
      <c r="KRA29" s="4"/>
      <c r="KRB29" s="4"/>
      <c r="KRC29" s="4"/>
      <c r="KRD29" s="4"/>
      <c r="KRE29" s="4"/>
      <c r="KRF29" s="4"/>
      <c r="KRG29" s="4"/>
      <c r="KRH29" s="4"/>
      <c r="KRI29" s="4"/>
      <c r="KRJ29" s="4"/>
      <c r="KRK29" s="4"/>
      <c r="KRL29" s="4"/>
      <c r="KRM29" s="4"/>
      <c r="KRN29" s="4"/>
      <c r="KRO29" s="4"/>
      <c r="KRP29" s="4"/>
      <c r="KRQ29" s="4"/>
      <c r="KRR29" s="4"/>
      <c r="KRS29" s="4"/>
      <c r="KRT29" s="4"/>
      <c r="KRU29" s="4"/>
      <c r="KRV29" s="4"/>
      <c r="KRW29" s="4"/>
      <c r="KRX29" s="4"/>
      <c r="KRY29" s="4"/>
      <c r="KRZ29" s="4"/>
      <c r="KSA29" s="4"/>
      <c r="KSB29" s="4"/>
      <c r="KSC29" s="4"/>
      <c r="KSD29" s="4"/>
      <c r="KSE29" s="4"/>
      <c r="KSF29" s="4"/>
      <c r="KSG29" s="4"/>
      <c r="KSH29" s="4"/>
      <c r="KSI29" s="4"/>
      <c r="KSJ29" s="4"/>
      <c r="KSK29" s="4"/>
      <c r="KSL29" s="4"/>
      <c r="KSM29" s="4"/>
      <c r="KSN29" s="4"/>
      <c r="KSO29" s="4"/>
      <c r="KSP29" s="4"/>
      <c r="KSQ29" s="4"/>
      <c r="KSR29" s="4"/>
      <c r="KSS29" s="4"/>
      <c r="KST29" s="4"/>
      <c r="KSU29" s="4"/>
      <c r="KSV29" s="4"/>
      <c r="KSW29" s="4"/>
      <c r="KSX29" s="4"/>
      <c r="KSY29" s="4"/>
      <c r="KSZ29" s="4"/>
      <c r="KTA29" s="4"/>
      <c r="KTB29" s="4"/>
      <c r="KTC29" s="4"/>
      <c r="KTD29" s="4"/>
      <c r="KTE29" s="4"/>
      <c r="KTF29" s="4"/>
      <c r="KTG29" s="4"/>
      <c r="KTH29" s="4"/>
      <c r="KTI29" s="4"/>
      <c r="KTJ29" s="4"/>
      <c r="KTK29" s="4"/>
      <c r="KTL29" s="4"/>
      <c r="KTM29" s="4"/>
      <c r="KTN29" s="4"/>
      <c r="KTO29" s="4"/>
      <c r="KTP29" s="4"/>
      <c r="KTQ29" s="4"/>
      <c r="KTR29" s="4"/>
      <c r="KTS29" s="4"/>
      <c r="KTT29" s="4"/>
      <c r="KTU29" s="4"/>
      <c r="KTV29" s="4"/>
      <c r="KTW29" s="4"/>
      <c r="KTX29" s="4"/>
      <c r="KTY29" s="4"/>
      <c r="KTZ29" s="4"/>
      <c r="KUA29" s="4"/>
      <c r="KUB29" s="4"/>
      <c r="KUC29" s="4"/>
      <c r="KUD29" s="4"/>
      <c r="KUE29" s="4"/>
      <c r="KUF29" s="4"/>
      <c r="KUG29" s="4"/>
      <c r="KUH29" s="4"/>
      <c r="KUI29" s="4"/>
      <c r="KUJ29" s="4"/>
      <c r="KUK29" s="4"/>
      <c r="KUL29" s="4"/>
      <c r="KUM29" s="4"/>
      <c r="KUN29" s="4"/>
      <c r="KUO29" s="4"/>
      <c r="KUP29" s="4"/>
      <c r="KUQ29" s="4"/>
      <c r="KUR29" s="4"/>
      <c r="KUS29" s="4"/>
      <c r="KUT29" s="4"/>
      <c r="KUU29" s="4"/>
      <c r="KUV29" s="4"/>
      <c r="KUW29" s="4"/>
      <c r="KUX29" s="4"/>
      <c r="KUY29" s="4"/>
      <c r="KUZ29" s="4"/>
      <c r="KVA29" s="4"/>
      <c r="KVB29" s="4"/>
      <c r="KVC29" s="4"/>
      <c r="KVD29" s="4"/>
      <c r="KVE29" s="4"/>
      <c r="KVF29" s="4"/>
      <c r="KVG29" s="4"/>
      <c r="KVH29" s="4"/>
      <c r="KVI29" s="4"/>
      <c r="KVJ29" s="4"/>
      <c r="KVK29" s="4"/>
      <c r="KVL29" s="4"/>
      <c r="KVM29" s="4"/>
      <c r="KVN29" s="4"/>
      <c r="KVO29" s="4"/>
      <c r="KVP29" s="4"/>
      <c r="KVQ29" s="4"/>
      <c r="KVR29" s="4"/>
      <c r="KVS29" s="4"/>
      <c r="KVT29" s="4"/>
      <c r="KVU29" s="4"/>
      <c r="KVV29" s="4"/>
      <c r="KVW29" s="4"/>
      <c r="KVX29" s="4"/>
      <c r="KVY29" s="4"/>
      <c r="KVZ29" s="4"/>
      <c r="KWA29" s="4"/>
      <c r="KWB29" s="4"/>
      <c r="KWC29" s="4"/>
      <c r="KWD29" s="4"/>
      <c r="KWE29" s="4"/>
      <c r="KWF29" s="4"/>
      <c r="KWG29" s="4"/>
      <c r="KWH29" s="4"/>
      <c r="KWI29" s="4"/>
      <c r="KWJ29" s="4"/>
      <c r="KWK29" s="4"/>
      <c r="KWL29" s="4"/>
      <c r="KWM29" s="4"/>
      <c r="KWN29" s="4"/>
      <c r="KWO29" s="4"/>
      <c r="KWP29" s="4"/>
      <c r="KWQ29" s="4"/>
      <c r="KWR29" s="4"/>
      <c r="KWS29" s="4"/>
      <c r="KWT29" s="4"/>
      <c r="KWU29" s="4"/>
      <c r="KWV29" s="4"/>
      <c r="KWW29" s="4"/>
      <c r="KWX29" s="4"/>
      <c r="KWY29" s="4"/>
      <c r="KWZ29" s="4"/>
      <c r="KXA29" s="4"/>
      <c r="KXB29" s="4"/>
      <c r="KXC29" s="4"/>
      <c r="KXD29" s="4"/>
      <c r="KXE29" s="4"/>
      <c r="KXF29" s="4"/>
      <c r="KXG29" s="4"/>
      <c r="KXH29" s="4"/>
      <c r="KXI29" s="4"/>
      <c r="KXJ29" s="4"/>
      <c r="KXK29" s="4"/>
      <c r="KXL29" s="4"/>
      <c r="KXM29" s="4"/>
      <c r="KXN29" s="4"/>
      <c r="KXO29" s="4"/>
      <c r="KXP29" s="4"/>
      <c r="KXQ29" s="4"/>
      <c r="KXR29" s="4"/>
      <c r="KXS29" s="4"/>
      <c r="KXT29" s="4"/>
      <c r="KXU29" s="4"/>
      <c r="KXV29" s="4"/>
      <c r="KXW29" s="4"/>
      <c r="KXX29" s="4"/>
      <c r="KXY29" s="4"/>
      <c r="KXZ29" s="4"/>
      <c r="KYA29" s="4"/>
      <c r="KYB29" s="4"/>
      <c r="KYC29" s="4"/>
      <c r="KYD29" s="4"/>
      <c r="KYE29" s="4"/>
      <c r="KYF29" s="4"/>
      <c r="KYG29" s="4"/>
      <c r="KYH29" s="4"/>
      <c r="KYI29" s="4"/>
      <c r="KYJ29" s="4"/>
      <c r="KYK29" s="4"/>
      <c r="KYL29" s="4"/>
      <c r="KYM29" s="4"/>
      <c r="KYN29" s="4"/>
      <c r="KYO29" s="4"/>
      <c r="KYP29" s="4"/>
      <c r="KYQ29" s="4"/>
      <c r="KYR29" s="4"/>
      <c r="KYS29" s="4"/>
      <c r="KYT29" s="4"/>
      <c r="KYU29" s="4"/>
      <c r="KYV29" s="4"/>
      <c r="KYW29" s="4"/>
      <c r="KYX29" s="4"/>
      <c r="KYY29" s="4"/>
      <c r="KYZ29" s="4"/>
      <c r="KZA29" s="4"/>
      <c r="KZB29" s="4"/>
      <c r="KZC29" s="4"/>
      <c r="KZD29" s="4"/>
      <c r="KZE29" s="4"/>
      <c r="KZF29" s="4"/>
      <c r="KZG29" s="4"/>
      <c r="KZH29" s="4"/>
      <c r="KZI29" s="4"/>
      <c r="KZJ29" s="4"/>
      <c r="KZK29" s="4"/>
      <c r="KZL29" s="4"/>
      <c r="KZM29" s="4"/>
      <c r="KZN29" s="4"/>
      <c r="KZO29" s="4"/>
      <c r="KZP29" s="4"/>
      <c r="KZQ29" s="4"/>
      <c r="KZR29" s="4"/>
      <c r="KZS29" s="4"/>
      <c r="KZT29" s="4"/>
      <c r="KZU29" s="4"/>
      <c r="KZV29" s="4"/>
      <c r="KZW29" s="4"/>
      <c r="KZX29" s="4"/>
      <c r="KZY29" s="4"/>
      <c r="KZZ29" s="4"/>
      <c r="LAA29" s="4"/>
      <c r="LAB29" s="4"/>
      <c r="LAC29" s="4"/>
      <c r="LAD29" s="4"/>
      <c r="LAE29" s="4"/>
      <c r="LAF29" s="4"/>
      <c r="LAG29" s="4"/>
      <c r="LAH29" s="4"/>
      <c r="LAI29" s="4"/>
      <c r="LAJ29" s="4"/>
      <c r="LAK29" s="4"/>
      <c r="LAL29" s="4"/>
      <c r="LAM29" s="4"/>
      <c r="LAN29" s="4"/>
      <c r="LAO29" s="4"/>
      <c r="LAP29" s="4"/>
      <c r="LAQ29" s="4"/>
      <c r="LAR29" s="4"/>
      <c r="LAS29" s="4"/>
      <c r="LAT29" s="4"/>
      <c r="LAU29" s="4"/>
      <c r="LAV29" s="4"/>
      <c r="LAW29" s="4"/>
      <c r="LAX29" s="4"/>
      <c r="LAY29" s="4"/>
      <c r="LAZ29" s="4"/>
      <c r="LBA29" s="4"/>
      <c r="LBB29" s="4"/>
      <c r="LBC29" s="4"/>
      <c r="LBD29" s="4"/>
      <c r="LBE29" s="4"/>
      <c r="LBF29" s="4"/>
      <c r="LBG29" s="4"/>
      <c r="LBH29" s="4"/>
      <c r="LBI29" s="4"/>
      <c r="LBJ29" s="4"/>
      <c r="LBK29" s="4"/>
      <c r="LBL29" s="4"/>
      <c r="LBM29" s="4"/>
      <c r="LBN29" s="4"/>
      <c r="LBO29" s="4"/>
      <c r="LBP29" s="4"/>
      <c r="LBQ29" s="4"/>
      <c r="LBR29" s="4"/>
      <c r="LBS29" s="4"/>
      <c r="LBT29" s="4"/>
      <c r="LBU29" s="4"/>
      <c r="LBV29" s="4"/>
      <c r="LBW29" s="4"/>
      <c r="LBX29" s="4"/>
      <c r="LBY29" s="4"/>
      <c r="LBZ29" s="4"/>
      <c r="LCA29" s="4"/>
      <c r="LCB29" s="4"/>
      <c r="LCC29" s="4"/>
      <c r="LCD29" s="4"/>
      <c r="LCE29" s="4"/>
      <c r="LCF29" s="4"/>
      <c r="LCG29" s="4"/>
      <c r="LCH29" s="4"/>
      <c r="LCI29" s="4"/>
      <c r="LCJ29" s="4"/>
      <c r="LCK29" s="4"/>
      <c r="LCL29" s="4"/>
      <c r="LCM29" s="4"/>
      <c r="LCN29" s="4"/>
      <c r="LCO29" s="4"/>
      <c r="LCP29" s="4"/>
      <c r="LCQ29" s="4"/>
      <c r="LCR29" s="4"/>
      <c r="LCS29" s="4"/>
      <c r="LCT29" s="4"/>
      <c r="LCU29" s="4"/>
      <c r="LCV29" s="4"/>
      <c r="LCW29" s="4"/>
      <c r="LCX29" s="4"/>
      <c r="LCY29" s="4"/>
      <c r="LCZ29" s="4"/>
      <c r="LDA29" s="4"/>
      <c r="LDB29" s="4"/>
      <c r="LDC29" s="4"/>
      <c r="LDD29" s="4"/>
      <c r="LDE29" s="4"/>
      <c r="LDF29" s="4"/>
      <c r="LDG29" s="4"/>
      <c r="LDH29" s="4"/>
      <c r="LDI29" s="4"/>
      <c r="LDJ29" s="4"/>
      <c r="LDK29" s="4"/>
      <c r="LDL29" s="4"/>
      <c r="LDM29" s="4"/>
      <c r="LDN29" s="4"/>
      <c r="LDO29" s="4"/>
      <c r="LDP29" s="4"/>
      <c r="LDQ29" s="4"/>
      <c r="LDR29" s="4"/>
      <c r="LDS29" s="4"/>
      <c r="LDT29" s="4"/>
      <c r="LDU29" s="4"/>
      <c r="LDV29" s="4"/>
      <c r="LDW29" s="4"/>
      <c r="LDX29" s="4"/>
      <c r="LDY29" s="4"/>
      <c r="LDZ29" s="4"/>
      <c r="LEA29" s="4"/>
      <c r="LEB29" s="4"/>
      <c r="LEC29" s="4"/>
      <c r="LED29" s="4"/>
      <c r="LEE29" s="4"/>
      <c r="LEF29" s="4"/>
      <c r="LEG29" s="4"/>
      <c r="LEH29" s="4"/>
      <c r="LEI29" s="4"/>
      <c r="LEJ29" s="4"/>
      <c r="LEK29" s="4"/>
      <c r="LEL29" s="4"/>
      <c r="LEM29" s="4"/>
      <c r="LEN29" s="4"/>
      <c r="LEO29" s="4"/>
      <c r="LEP29" s="4"/>
      <c r="LEQ29" s="4"/>
      <c r="LER29" s="4"/>
      <c r="LES29" s="4"/>
      <c r="LET29" s="4"/>
      <c r="LEU29" s="4"/>
      <c r="LEV29" s="4"/>
      <c r="LEW29" s="4"/>
      <c r="LEX29" s="4"/>
      <c r="LEY29" s="4"/>
      <c r="LEZ29" s="4"/>
      <c r="LFA29" s="4"/>
      <c r="LFB29" s="4"/>
      <c r="LFC29" s="4"/>
      <c r="LFD29" s="4"/>
      <c r="LFE29" s="4"/>
      <c r="LFF29" s="4"/>
      <c r="LFG29" s="4"/>
      <c r="LFH29" s="4"/>
      <c r="LFI29" s="4"/>
      <c r="LFJ29" s="4"/>
      <c r="LFK29" s="4"/>
      <c r="LFL29" s="4"/>
      <c r="LFM29" s="4"/>
      <c r="LFN29" s="4"/>
      <c r="LFO29" s="4"/>
      <c r="LFP29" s="4"/>
      <c r="LFQ29" s="4"/>
      <c r="LFR29" s="4"/>
      <c r="LFS29" s="4"/>
      <c r="LFT29" s="4"/>
      <c r="LFU29" s="4"/>
      <c r="LFV29" s="4"/>
      <c r="LFW29" s="4"/>
      <c r="LFX29" s="4"/>
      <c r="LFY29" s="4"/>
      <c r="LFZ29" s="4"/>
      <c r="LGA29" s="4"/>
      <c r="LGB29" s="4"/>
      <c r="LGC29" s="4"/>
      <c r="LGD29" s="4"/>
      <c r="LGE29" s="4"/>
      <c r="LGF29" s="4"/>
      <c r="LGG29" s="4"/>
      <c r="LGH29" s="4"/>
      <c r="LGI29" s="4"/>
      <c r="LGJ29" s="4"/>
      <c r="LGK29" s="4"/>
      <c r="LGL29" s="4"/>
      <c r="LGM29" s="4"/>
      <c r="LGN29" s="4"/>
      <c r="LGO29" s="4"/>
      <c r="LGP29" s="4"/>
      <c r="LGQ29" s="4"/>
      <c r="LGR29" s="4"/>
      <c r="LGS29" s="4"/>
      <c r="LGT29" s="4"/>
      <c r="LGU29" s="4"/>
      <c r="LGV29" s="4"/>
      <c r="LGW29" s="4"/>
      <c r="LGX29" s="4"/>
      <c r="LGY29" s="4"/>
      <c r="LGZ29" s="4"/>
      <c r="LHA29" s="4"/>
      <c r="LHB29" s="4"/>
      <c r="LHC29" s="4"/>
      <c r="LHD29" s="4"/>
      <c r="LHE29" s="4"/>
      <c r="LHF29" s="4"/>
      <c r="LHG29" s="4"/>
      <c r="LHH29" s="4"/>
      <c r="LHI29" s="4"/>
      <c r="LHJ29" s="4"/>
      <c r="LHK29" s="4"/>
      <c r="LHL29" s="4"/>
      <c r="LHM29" s="4"/>
      <c r="LHN29" s="4"/>
      <c r="LHO29" s="4"/>
      <c r="LHP29" s="4"/>
      <c r="LHQ29" s="4"/>
      <c r="LHR29" s="4"/>
      <c r="LHS29" s="4"/>
      <c r="LHT29" s="4"/>
      <c r="LHU29" s="4"/>
      <c r="LHV29" s="4"/>
      <c r="LHW29" s="4"/>
      <c r="LHX29" s="4"/>
      <c r="LHY29" s="4"/>
      <c r="LHZ29" s="4"/>
      <c r="LIA29" s="4"/>
      <c r="LIB29" s="4"/>
      <c r="LIC29" s="4"/>
      <c r="LID29" s="4"/>
      <c r="LIE29" s="4"/>
      <c r="LIF29" s="4"/>
      <c r="LIG29" s="4"/>
      <c r="LIH29" s="4"/>
      <c r="LII29" s="4"/>
      <c r="LIJ29" s="4"/>
      <c r="LIK29" s="4"/>
      <c r="LIL29" s="4"/>
      <c r="LIM29" s="4"/>
      <c r="LIN29" s="4"/>
      <c r="LIO29" s="4"/>
      <c r="LIP29" s="4"/>
      <c r="LIQ29" s="4"/>
      <c r="LIR29" s="4"/>
      <c r="LIS29" s="4"/>
      <c r="LIT29" s="4"/>
      <c r="LIU29" s="4"/>
      <c r="LIV29" s="4"/>
      <c r="LIW29" s="4"/>
      <c r="LIX29" s="4"/>
      <c r="LIY29" s="4"/>
      <c r="LIZ29" s="4"/>
      <c r="LJA29" s="4"/>
      <c r="LJB29" s="4"/>
      <c r="LJC29" s="4"/>
      <c r="LJD29" s="4"/>
      <c r="LJE29" s="4"/>
      <c r="LJF29" s="4"/>
      <c r="LJG29" s="4"/>
      <c r="LJH29" s="4"/>
      <c r="LJI29" s="4"/>
      <c r="LJJ29" s="4"/>
      <c r="LJK29" s="4"/>
      <c r="LJL29" s="4"/>
      <c r="LJM29" s="4"/>
      <c r="LJN29" s="4"/>
      <c r="LJO29" s="4"/>
      <c r="LJP29" s="4"/>
      <c r="LJQ29" s="4"/>
      <c r="LJR29" s="4"/>
      <c r="LJS29" s="4"/>
      <c r="LJT29" s="4"/>
      <c r="LJU29" s="4"/>
      <c r="LJV29" s="4"/>
      <c r="LJW29" s="4"/>
      <c r="LJX29" s="4"/>
      <c r="LJY29" s="4"/>
      <c r="LJZ29" s="4"/>
      <c r="LKA29" s="4"/>
      <c r="LKB29" s="4"/>
      <c r="LKC29" s="4"/>
      <c r="LKD29" s="4"/>
      <c r="LKE29" s="4"/>
      <c r="LKF29" s="4"/>
      <c r="LKG29" s="4"/>
      <c r="LKH29" s="4"/>
      <c r="LKI29" s="4"/>
      <c r="LKJ29" s="4"/>
      <c r="LKK29" s="4"/>
      <c r="LKL29" s="4"/>
      <c r="LKM29" s="4"/>
      <c r="LKN29" s="4"/>
      <c r="LKO29" s="4"/>
      <c r="LKP29" s="4"/>
      <c r="LKQ29" s="4"/>
      <c r="LKR29" s="4"/>
      <c r="LKS29" s="4"/>
      <c r="LKT29" s="4"/>
      <c r="LKU29" s="4"/>
      <c r="LKV29" s="4"/>
      <c r="LKW29" s="4"/>
      <c r="LKX29" s="4"/>
      <c r="LKY29" s="4"/>
      <c r="LKZ29" s="4"/>
      <c r="LLA29" s="4"/>
      <c r="LLB29" s="4"/>
      <c r="LLC29" s="4"/>
      <c r="LLD29" s="4"/>
      <c r="LLE29" s="4"/>
      <c r="LLF29" s="4"/>
      <c r="LLG29" s="4"/>
      <c r="LLH29" s="4"/>
      <c r="LLI29" s="4"/>
      <c r="LLJ29" s="4"/>
      <c r="LLK29" s="4"/>
      <c r="LLL29" s="4"/>
      <c r="LLM29" s="4"/>
      <c r="LLN29" s="4"/>
      <c r="LLO29" s="4"/>
      <c r="LLP29" s="4"/>
      <c r="LLQ29" s="4"/>
      <c r="LLR29" s="4"/>
      <c r="LLS29" s="4"/>
      <c r="LLT29" s="4"/>
      <c r="LLU29" s="4"/>
      <c r="LLV29" s="4"/>
      <c r="LLW29" s="4"/>
      <c r="LLX29" s="4"/>
      <c r="LLY29" s="4"/>
      <c r="LLZ29" s="4"/>
      <c r="LMA29" s="4"/>
      <c r="LMB29" s="4"/>
      <c r="LMC29" s="4"/>
      <c r="LMD29" s="4"/>
      <c r="LME29" s="4"/>
      <c r="LMF29" s="4"/>
      <c r="LMG29" s="4"/>
      <c r="LMH29" s="4"/>
      <c r="LMI29" s="4"/>
      <c r="LMJ29" s="4"/>
      <c r="LMK29" s="4"/>
      <c r="LML29" s="4"/>
      <c r="LMM29" s="4"/>
      <c r="LMN29" s="4"/>
      <c r="LMO29" s="4"/>
      <c r="LMP29" s="4"/>
      <c r="LMQ29" s="4"/>
      <c r="LMR29" s="4"/>
      <c r="LMS29" s="4"/>
      <c r="LMT29" s="4"/>
      <c r="LMU29" s="4"/>
      <c r="LMV29" s="4"/>
      <c r="LMW29" s="4"/>
      <c r="LMX29" s="4"/>
      <c r="LMY29" s="4"/>
      <c r="LMZ29" s="4"/>
      <c r="LNA29" s="4"/>
      <c r="LNB29" s="4"/>
      <c r="LNC29" s="4"/>
      <c r="LND29" s="4"/>
      <c r="LNE29" s="4"/>
      <c r="LNF29" s="4"/>
      <c r="LNG29" s="4"/>
      <c r="LNH29" s="4"/>
      <c r="LNI29" s="4"/>
      <c r="LNJ29" s="4"/>
      <c r="LNK29" s="4"/>
      <c r="LNL29" s="4"/>
      <c r="LNM29" s="4"/>
      <c r="LNN29" s="4"/>
      <c r="LNO29" s="4"/>
      <c r="LNP29" s="4"/>
      <c r="LNQ29" s="4"/>
      <c r="LNR29" s="4"/>
      <c r="LNS29" s="4"/>
      <c r="LNT29" s="4"/>
      <c r="LNU29" s="4"/>
      <c r="LNV29" s="4"/>
      <c r="LNW29" s="4"/>
      <c r="LNX29" s="4"/>
      <c r="LNY29" s="4"/>
      <c r="LNZ29" s="4"/>
      <c r="LOA29" s="4"/>
      <c r="LOB29" s="4"/>
      <c r="LOC29" s="4"/>
      <c r="LOD29" s="4"/>
      <c r="LOE29" s="4"/>
      <c r="LOF29" s="4"/>
      <c r="LOG29" s="4"/>
      <c r="LOH29" s="4"/>
      <c r="LOI29" s="4"/>
      <c r="LOJ29" s="4"/>
      <c r="LOK29" s="4"/>
      <c r="LOL29" s="4"/>
      <c r="LOM29" s="4"/>
      <c r="LON29" s="4"/>
      <c r="LOO29" s="4"/>
      <c r="LOP29" s="4"/>
      <c r="LOQ29" s="4"/>
      <c r="LOR29" s="4"/>
      <c r="LOS29" s="4"/>
      <c r="LOT29" s="4"/>
      <c r="LOU29" s="4"/>
      <c r="LOV29" s="4"/>
      <c r="LOW29" s="4"/>
      <c r="LOX29" s="4"/>
      <c r="LOY29" s="4"/>
      <c r="LOZ29" s="4"/>
      <c r="LPA29" s="4"/>
      <c r="LPB29" s="4"/>
      <c r="LPC29" s="4"/>
      <c r="LPD29" s="4"/>
      <c r="LPE29" s="4"/>
      <c r="LPF29" s="4"/>
      <c r="LPG29" s="4"/>
      <c r="LPH29" s="4"/>
      <c r="LPI29" s="4"/>
      <c r="LPJ29" s="4"/>
      <c r="LPK29" s="4"/>
      <c r="LPL29" s="4"/>
      <c r="LPM29" s="4"/>
      <c r="LPN29" s="4"/>
      <c r="LPO29" s="4"/>
      <c r="LPP29" s="4"/>
      <c r="LPQ29" s="4"/>
      <c r="LPR29" s="4"/>
      <c r="LPS29" s="4"/>
      <c r="LPT29" s="4"/>
      <c r="LPU29" s="4"/>
      <c r="LPV29" s="4"/>
      <c r="LPW29" s="4"/>
      <c r="LPX29" s="4"/>
      <c r="LPY29" s="4"/>
      <c r="LPZ29" s="4"/>
      <c r="LQA29" s="4"/>
      <c r="LQB29" s="4"/>
      <c r="LQC29" s="4"/>
      <c r="LQD29" s="4"/>
      <c r="LQE29" s="4"/>
      <c r="LQF29" s="4"/>
      <c r="LQG29" s="4"/>
      <c r="LQH29" s="4"/>
      <c r="LQI29" s="4"/>
      <c r="LQJ29" s="4"/>
      <c r="LQK29" s="4"/>
      <c r="LQL29" s="4"/>
      <c r="LQM29" s="4"/>
      <c r="LQN29" s="4"/>
      <c r="LQO29" s="4"/>
      <c r="LQP29" s="4"/>
      <c r="LQQ29" s="4"/>
      <c r="LQR29" s="4"/>
      <c r="LQS29" s="4"/>
      <c r="LQT29" s="4"/>
      <c r="LQU29" s="4"/>
      <c r="LQV29" s="4"/>
      <c r="LQW29" s="4"/>
      <c r="LQX29" s="4"/>
      <c r="LQY29" s="4"/>
      <c r="LQZ29" s="4"/>
      <c r="LRA29" s="4"/>
      <c r="LRB29" s="4"/>
      <c r="LRC29" s="4"/>
      <c r="LRD29" s="4"/>
      <c r="LRE29" s="4"/>
      <c r="LRF29" s="4"/>
      <c r="LRG29" s="4"/>
      <c r="LRH29" s="4"/>
      <c r="LRI29" s="4"/>
      <c r="LRJ29" s="4"/>
      <c r="LRK29" s="4"/>
      <c r="LRL29" s="4"/>
      <c r="LRM29" s="4"/>
      <c r="LRN29" s="4"/>
      <c r="LRO29" s="4"/>
      <c r="LRP29" s="4"/>
      <c r="LRQ29" s="4"/>
      <c r="LRR29" s="4"/>
      <c r="LRS29" s="4"/>
      <c r="LRT29" s="4"/>
      <c r="LRU29" s="4"/>
      <c r="LRV29" s="4"/>
      <c r="LRW29" s="4"/>
      <c r="LRX29" s="4"/>
      <c r="LRY29" s="4"/>
      <c r="LRZ29" s="4"/>
      <c r="LSA29" s="4"/>
      <c r="LSB29" s="4"/>
      <c r="LSC29" s="4"/>
      <c r="LSD29" s="4"/>
      <c r="LSE29" s="4"/>
      <c r="LSF29" s="4"/>
      <c r="LSG29" s="4"/>
      <c r="LSH29" s="4"/>
      <c r="LSI29" s="4"/>
      <c r="LSJ29" s="4"/>
      <c r="LSK29" s="4"/>
      <c r="LSL29" s="4"/>
      <c r="LSM29" s="4"/>
      <c r="LSN29" s="4"/>
      <c r="LSO29" s="4"/>
      <c r="LSP29" s="4"/>
      <c r="LSQ29" s="4"/>
      <c r="LSR29" s="4"/>
      <c r="LSS29" s="4"/>
      <c r="LST29" s="4"/>
      <c r="LSU29" s="4"/>
      <c r="LSV29" s="4"/>
      <c r="LSW29" s="4"/>
      <c r="LSX29" s="4"/>
      <c r="LSY29" s="4"/>
      <c r="LSZ29" s="4"/>
      <c r="LTA29" s="4"/>
      <c r="LTB29" s="4"/>
      <c r="LTC29" s="4"/>
      <c r="LTD29" s="4"/>
      <c r="LTE29" s="4"/>
      <c r="LTF29" s="4"/>
      <c r="LTG29" s="4"/>
      <c r="LTH29" s="4"/>
      <c r="LTI29" s="4"/>
      <c r="LTJ29" s="4"/>
      <c r="LTK29" s="4"/>
      <c r="LTL29" s="4"/>
      <c r="LTM29" s="4"/>
      <c r="LTN29" s="4"/>
      <c r="LTO29" s="4"/>
      <c r="LTP29" s="4"/>
      <c r="LTQ29" s="4"/>
      <c r="LTR29" s="4"/>
      <c r="LTS29" s="4"/>
      <c r="LTT29" s="4"/>
      <c r="LTU29" s="4"/>
      <c r="LTV29" s="4"/>
      <c r="LTW29" s="4"/>
      <c r="LTX29" s="4"/>
      <c r="LTY29" s="4"/>
      <c r="LTZ29" s="4"/>
      <c r="LUA29" s="4"/>
      <c r="LUB29" s="4"/>
      <c r="LUC29" s="4"/>
      <c r="LUD29" s="4"/>
      <c r="LUE29" s="4"/>
      <c r="LUF29" s="4"/>
      <c r="LUG29" s="4"/>
      <c r="LUH29" s="4"/>
      <c r="LUI29" s="4"/>
      <c r="LUJ29" s="4"/>
      <c r="LUK29" s="4"/>
      <c r="LUL29" s="4"/>
      <c r="LUM29" s="4"/>
      <c r="LUN29" s="4"/>
      <c r="LUO29" s="4"/>
      <c r="LUP29" s="4"/>
      <c r="LUQ29" s="4"/>
      <c r="LUR29" s="4"/>
      <c r="LUS29" s="4"/>
      <c r="LUT29" s="4"/>
      <c r="LUU29" s="4"/>
      <c r="LUV29" s="4"/>
      <c r="LUW29" s="4"/>
      <c r="LUX29" s="4"/>
      <c r="LUY29" s="4"/>
      <c r="LUZ29" s="4"/>
      <c r="LVA29" s="4"/>
      <c r="LVB29" s="4"/>
      <c r="LVC29" s="4"/>
      <c r="LVD29" s="4"/>
      <c r="LVE29" s="4"/>
      <c r="LVF29" s="4"/>
      <c r="LVG29" s="4"/>
      <c r="LVH29" s="4"/>
      <c r="LVI29" s="4"/>
      <c r="LVJ29" s="4"/>
      <c r="LVK29" s="4"/>
      <c r="LVL29" s="4"/>
      <c r="LVM29" s="4"/>
      <c r="LVN29" s="4"/>
      <c r="LVO29" s="4"/>
      <c r="LVP29" s="4"/>
      <c r="LVQ29" s="4"/>
      <c r="LVR29" s="4"/>
      <c r="LVS29" s="4"/>
      <c r="LVT29" s="4"/>
      <c r="LVU29" s="4"/>
      <c r="LVV29" s="4"/>
      <c r="LVW29" s="4"/>
      <c r="LVX29" s="4"/>
      <c r="LVY29" s="4"/>
      <c r="LVZ29" s="4"/>
      <c r="LWA29" s="4"/>
      <c r="LWB29" s="4"/>
      <c r="LWC29" s="4"/>
      <c r="LWD29" s="4"/>
      <c r="LWE29" s="4"/>
      <c r="LWF29" s="4"/>
      <c r="LWG29" s="4"/>
      <c r="LWH29" s="4"/>
      <c r="LWI29" s="4"/>
      <c r="LWJ29" s="4"/>
      <c r="LWK29" s="4"/>
      <c r="LWL29" s="4"/>
      <c r="LWM29" s="4"/>
      <c r="LWN29" s="4"/>
      <c r="LWO29" s="4"/>
      <c r="LWP29" s="4"/>
      <c r="LWQ29" s="4"/>
      <c r="LWR29" s="4"/>
      <c r="LWS29" s="4"/>
      <c r="LWT29" s="4"/>
      <c r="LWU29" s="4"/>
      <c r="LWV29" s="4"/>
      <c r="LWW29" s="4"/>
      <c r="LWX29" s="4"/>
      <c r="LWY29" s="4"/>
      <c r="LWZ29" s="4"/>
      <c r="LXA29" s="4"/>
      <c r="LXB29" s="4"/>
      <c r="LXC29" s="4"/>
      <c r="LXD29" s="4"/>
      <c r="LXE29" s="4"/>
      <c r="LXF29" s="4"/>
      <c r="LXG29" s="4"/>
      <c r="LXH29" s="4"/>
      <c r="LXI29" s="4"/>
      <c r="LXJ29" s="4"/>
      <c r="LXK29" s="4"/>
      <c r="LXL29" s="4"/>
      <c r="LXM29" s="4"/>
      <c r="LXN29" s="4"/>
      <c r="LXO29" s="4"/>
      <c r="LXP29" s="4"/>
      <c r="LXQ29" s="4"/>
      <c r="LXR29" s="4"/>
      <c r="LXS29" s="4"/>
      <c r="LXT29" s="4"/>
      <c r="LXU29" s="4"/>
      <c r="LXV29" s="4"/>
      <c r="LXW29" s="4"/>
      <c r="LXX29" s="4"/>
      <c r="LXY29" s="4"/>
      <c r="LXZ29" s="4"/>
      <c r="LYA29" s="4"/>
      <c r="LYB29" s="4"/>
      <c r="LYC29" s="4"/>
      <c r="LYD29" s="4"/>
      <c r="LYE29" s="4"/>
      <c r="LYF29" s="4"/>
      <c r="LYG29" s="4"/>
      <c r="LYH29" s="4"/>
      <c r="LYI29" s="4"/>
      <c r="LYJ29" s="4"/>
      <c r="LYK29" s="4"/>
      <c r="LYL29" s="4"/>
      <c r="LYM29" s="4"/>
      <c r="LYN29" s="4"/>
      <c r="LYO29" s="4"/>
      <c r="LYP29" s="4"/>
      <c r="LYQ29" s="4"/>
      <c r="LYR29" s="4"/>
      <c r="LYS29" s="4"/>
      <c r="LYT29" s="4"/>
      <c r="LYU29" s="4"/>
      <c r="LYV29" s="4"/>
      <c r="LYW29" s="4"/>
      <c r="LYX29" s="4"/>
      <c r="LYY29" s="4"/>
      <c r="LYZ29" s="4"/>
      <c r="LZA29" s="4"/>
      <c r="LZB29" s="4"/>
      <c r="LZC29" s="4"/>
      <c r="LZD29" s="4"/>
      <c r="LZE29" s="4"/>
      <c r="LZF29" s="4"/>
      <c r="LZG29" s="4"/>
      <c r="LZH29" s="4"/>
      <c r="LZI29" s="4"/>
      <c r="LZJ29" s="4"/>
      <c r="LZK29" s="4"/>
      <c r="LZL29" s="4"/>
      <c r="LZM29" s="4"/>
      <c r="LZN29" s="4"/>
      <c r="LZO29" s="4"/>
      <c r="LZP29" s="4"/>
      <c r="LZQ29" s="4"/>
      <c r="LZR29" s="4"/>
      <c r="LZS29" s="4"/>
      <c r="LZT29" s="4"/>
      <c r="LZU29" s="4"/>
      <c r="LZV29" s="4"/>
      <c r="LZW29" s="4"/>
      <c r="LZX29" s="4"/>
      <c r="LZY29" s="4"/>
      <c r="LZZ29" s="4"/>
      <c r="MAA29" s="4"/>
      <c r="MAB29" s="4"/>
      <c r="MAC29" s="4"/>
      <c r="MAD29" s="4"/>
      <c r="MAE29" s="4"/>
      <c r="MAF29" s="4"/>
      <c r="MAG29" s="4"/>
      <c r="MAH29" s="4"/>
      <c r="MAI29" s="4"/>
      <c r="MAJ29" s="4"/>
      <c r="MAK29" s="4"/>
      <c r="MAL29" s="4"/>
      <c r="MAM29" s="4"/>
      <c r="MAN29" s="4"/>
      <c r="MAO29" s="4"/>
      <c r="MAP29" s="4"/>
      <c r="MAQ29" s="4"/>
      <c r="MAR29" s="4"/>
      <c r="MAS29" s="4"/>
      <c r="MAT29" s="4"/>
      <c r="MAU29" s="4"/>
      <c r="MAV29" s="4"/>
      <c r="MAW29" s="4"/>
      <c r="MAX29" s="4"/>
      <c r="MAY29" s="4"/>
      <c r="MAZ29" s="4"/>
      <c r="MBA29" s="4"/>
      <c r="MBB29" s="4"/>
      <c r="MBC29" s="4"/>
      <c r="MBD29" s="4"/>
      <c r="MBE29" s="4"/>
      <c r="MBF29" s="4"/>
      <c r="MBG29" s="4"/>
      <c r="MBH29" s="4"/>
      <c r="MBI29" s="4"/>
      <c r="MBJ29" s="4"/>
      <c r="MBK29" s="4"/>
      <c r="MBL29" s="4"/>
      <c r="MBM29" s="4"/>
      <c r="MBN29" s="4"/>
      <c r="MBO29" s="4"/>
      <c r="MBP29" s="4"/>
      <c r="MBQ29" s="4"/>
      <c r="MBR29" s="4"/>
      <c r="MBS29" s="4"/>
      <c r="MBT29" s="4"/>
      <c r="MBU29" s="4"/>
      <c r="MBV29" s="4"/>
      <c r="MBW29" s="4"/>
      <c r="MBX29" s="4"/>
      <c r="MBY29" s="4"/>
      <c r="MBZ29" s="4"/>
      <c r="MCA29" s="4"/>
      <c r="MCB29" s="4"/>
      <c r="MCC29" s="4"/>
      <c r="MCD29" s="4"/>
      <c r="MCE29" s="4"/>
      <c r="MCF29" s="4"/>
      <c r="MCG29" s="4"/>
      <c r="MCH29" s="4"/>
      <c r="MCI29" s="4"/>
      <c r="MCJ29" s="4"/>
      <c r="MCK29" s="4"/>
      <c r="MCL29" s="4"/>
      <c r="MCM29" s="4"/>
      <c r="MCN29" s="4"/>
      <c r="MCO29" s="4"/>
      <c r="MCP29" s="4"/>
      <c r="MCQ29" s="4"/>
      <c r="MCR29" s="4"/>
      <c r="MCS29" s="4"/>
      <c r="MCT29" s="4"/>
      <c r="MCU29" s="4"/>
      <c r="MCV29" s="4"/>
      <c r="MCW29" s="4"/>
      <c r="MCX29" s="4"/>
      <c r="MCY29" s="4"/>
      <c r="MCZ29" s="4"/>
      <c r="MDA29" s="4"/>
      <c r="MDB29" s="4"/>
      <c r="MDC29" s="4"/>
      <c r="MDD29" s="4"/>
      <c r="MDE29" s="4"/>
      <c r="MDF29" s="4"/>
      <c r="MDG29" s="4"/>
      <c r="MDH29" s="4"/>
      <c r="MDI29" s="4"/>
      <c r="MDJ29" s="4"/>
      <c r="MDK29" s="4"/>
      <c r="MDL29" s="4"/>
      <c r="MDM29" s="4"/>
      <c r="MDN29" s="4"/>
      <c r="MDO29" s="4"/>
      <c r="MDP29" s="4"/>
      <c r="MDQ29" s="4"/>
      <c r="MDR29" s="4"/>
      <c r="MDS29" s="4"/>
      <c r="MDT29" s="4"/>
      <c r="MDU29" s="4"/>
      <c r="MDV29" s="4"/>
      <c r="MDW29" s="4"/>
      <c r="MDX29" s="4"/>
      <c r="MDY29" s="4"/>
      <c r="MDZ29" s="4"/>
      <c r="MEA29" s="4"/>
      <c r="MEB29" s="4"/>
      <c r="MEC29" s="4"/>
      <c r="MED29" s="4"/>
      <c r="MEE29" s="4"/>
      <c r="MEF29" s="4"/>
      <c r="MEG29" s="4"/>
      <c r="MEH29" s="4"/>
      <c r="MEI29" s="4"/>
      <c r="MEJ29" s="4"/>
      <c r="MEK29" s="4"/>
      <c r="MEL29" s="4"/>
      <c r="MEM29" s="4"/>
      <c r="MEN29" s="4"/>
      <c r="MEO29" s="4"/>
      <c r="MEP29" s="4"/>
      <c r="MEQ29" s="4"/>
      <c r="MER29" s="4"/>
      <c r="MES29" s="4"/>
      <c r="MET29" s="4"/>
      <c r="MEU29" s="4"/>
      <c r="MEV29" s="4"/>
      <c r="MEW29" s="4"/>
      <c r="MEX29" s="4"/>
      <c r="MEY29" s="4"/>
      <c r="MEZ29" s="4"/>
      <c r="MFA29" s="4"/>
      <c r="MFB29" s="4"/>
      <c r="MFC29" s="4"/>
      <c r="MFD29" s="4"/>
      <c r="MFE29" s="4"/>
      <c r="MFF29" s="4"/>
      <c r="MFG29" s="4"/>
      <c r="MFH29" s="4"/>
      <c r="MFI29" s="4"/>
      <c r="MFJ29" s="4"/>
      <c r="MFK29" s="4"/>
      <c r="MFL29" s="4"/>
      <c r="MFM29" s="4"/>
      <c r="MFN29" s="4"/>
      <c r="MFO29" s="4"/>
      <c r="MFP29" s="4"/>
      <c r="MFQ29" s="4"/>
      <c r="MFR29" s="4"/>
      <c r="MFS29" s="4"/>
      <c r="MFT29" s="4"/>
      <c r="MFU29" s="4"/>
      <c r="MFV29" s="4"/>
      <c r="MFW29" s="4"/>
      <c r="MFX29" s="4"/>
      <c r="MFY29" s="4"/>
      <c r="MFZ29" s="4"/>
      <c r="MGA29" s="4"/>
      <c r="MGB29" s="4"/>
      <c r="MGC29" s="4"/>
      <c r="MGD29" s="4"/>
      <c r="MGE29" s="4"/>
      <c r="MGF29" s="4"/>
      <c r="MGG29" s="4"/>
      <c r="MGH29" s="4"/>
      <c r="MGI29" s="4"/>
      <c r="MGJ29" s="4"/>
      <c r="MGK29" s="4"/>
      <c r="MGL29" s="4"/>
      <c r="MGM29" s="4"/>
      <c r="MGN29" s="4"/>
      <c r="MGO29" s="4"/>
      <c r="MGP29" s="4"/>
      <c r="MGQ29" s="4"/>
      <c r="MGR29" s="4"/>
      <c r="MGS29" s="4"/>
      <c r="MGT29" s="4"/>
      <c r="MGU29" s="4"/>
      <c r="MGV29" s="4"/>
      <c r="MGW29" s="4"/>
      <c r="MGX29" s="4"/>
      <c r="MGY29" s="4"/>
      <c r="MGZ29" s="4"/>
      <c r="MHA29" s="4"/>
      <c r="MHB29" s="4"/>
      <c r="MHC29" s="4"/>
      <c r="MHD29" s="4"/>
      <c r="MHE29" s="4"/>
      <c r="MHF29" s="4"/>
      <c r="MHG29" s="4"/>
      <c r="MHH29" s="4"/>
      <c r="MHI29" s="4"/>
      <c r="MHJ29" s="4"/>
      <c r="MHK29" s="4"/>
      <c r="MHL29" s="4"/>
      <c r="MHM29" s="4"/>
      <c r="MHN29" s="4"/>
      <c r="MHO29" s="4"/>
      <c r="MHP29" s="4"/>
      <c r="MHQ29" s="4"/>
      <c r="MHR29" s="4"/>
      <c r="MHS29" s="4"/>
      <c r="MHT29" s="4"/>
      <c r="MHU29" s="4"/>
      <c r="MHV29" s="4"/>
      <c r="MHW29" s="4"/>
      <c r="MHX29" s="4"/>
      <c r="MHY29" s="4"/>
      <c r="MHZ29" s="4"/>
      <c r="MIA29" s="4"/>
      <c r="MIB29" s="4"/>
      <c r="MIC29" s="4"/>
      <c r="MID29" s="4"/>
      <c r="MIE29" s="4"/>
      <c r="MIF29" s="4"/>
      <c r="MIG29" s="4"/>
      <c r="MIH29" s="4"/>
      <c r="MII29" s="4"/>
      <c r="MIJ29" s="4"/>
      <c r="MIK29" s="4"/>
      <c r="MIL29" s="4"/>
      <c r="MIM29" s="4"/>
      <c r="MIN29" s="4"/>
      <c r="MIO29" s="4"/>
      <c r="MIP29" s="4"/>
      <c r="MIQ29" s="4"/>
      <c r="MIR29" s="4"/>
      <c r="MIS29" s="4"/>
      <c r="MIT29" s="4"/>
      <c r="MIU29" s="4"/>
      <c r="MIV29" s="4"/>
      <c r="MIW29" s="4"/>
      <c r="MIX29" s="4"/>
      <c r="MIY29" s="4"/>
      <c r="MIZ29" s="4"/>
      <c r="MJA29" s="4"/>
      <c r="MJB29" s="4"/>
      <c r="MJC29" s="4"/>
      <c r="MJD29" s="4"/>
      <c r="MJE29" s="4"/>
      <c r="MJF29" s="4"/>
      <c r="MJG29" s="4"/>
      <c r="MJH29" s="4"/>
      <c r="MJI29" s="4"/>
      <c r="MJJ29" s="4"/>
      <c r="MJK29" s="4"/>
      <c r="MJL29" s="4"/>
      <c r="MJM29" s="4"/>
      <c r="MJN29" s="4"/>
      <c r="MJO29" s="4"/>
      <c r="MJP29" s="4"/>
      <c r="MJQ29" s="4"/>
      <c r="MJR29" s="4"/>
      <c r="MJS29" s="4"/>
      <c r="MJT29" s="4"/>
      <c r="MJU29" s="4"/>
      <c r="MJV29" s="4"/>
      <c r="MJW29" s="4"/>
      <c r="MJX29" s="4"/>
      <c r="MJY29" s="4"/>
      <c r="MJZ29" s="4"/>
      <c r="MKA29" s="4"/>
      <c r="MKB29" s="4"/>
      <c r="MKC29" s="4"/>
      <c r="MKD29" s="4"/>
      <c r="MKE29" s="4"/>
      <c r="MKF29" s="4"/>
      <c r="MKG29" s="4"/>
      <c r="MKH29" s="4"/>
      <c r="MKI29" s="4"/>
      <c r="MKJ29" s="4"/>
      <c r="MKK29" s="4"/>
      <c r="MKL29" s="4"/>
      <c r="MKM29" s="4"/>
      <c r="MKN29" s="4"/>
      <c r="MKO29" s="4"/>
      <c r="MKP29" s="4"/>
      <c r="MKQ29" s="4"/>
      <c r="MKR29" s="4"/>
      <c r="MKS29" s="4"/>
      <c r="MKT29" s="4"/>
      <c r="MKU29" s="4"/>
      <c r="MKV29" s="4"/>
      <c r="MKW29" s="4"/>
      <c r="MKX29" s="4"/>
      <c r="MKY29" s="4"/>
      <c r="MKZ29" s="4"/>
      <c r="MLA29" s="4"/>
      <c r="MLB29" s="4"/>
      <c r="MLC29" s="4"/>
      <c r="MLD29" s="4"/>
      <c r="MLE29" s="4"/>
      <c r="MLF29" s="4"/>
      <c r="MLG29" s="4"/>
      <c r="MLH29" s="4"/>
      <c r="MLI29" s="4"/>
      <c r="MLJ29" s="4"/>
      <c r="MLK29" s="4"/>
      <c r="MLL29" s="4"/>
      <c r="MLM29" s="4"/>
      <c r="MLN29" s="4"/>
      <c r="MLO29" s="4"/>
      <c r="MLP29" s="4"/>
      <c r="MLQ29" s="4"/>
      <c r="MLR29" s="4"/>
      <c r="MLS29" s="4"/>
      <c r="MLT29" s="4"/>
      <c r="MLU29" s="4"/>
      <c r="MLV29" s="4"/>
      <c r="MLW29" s="4"/>
      <c r="MLX29" s="4"/>
      <c r="MLY29" s="4"/>
      <c r="MLZ29" s="4"/>
      <c r="MMA29" s="4"/>
      <c r="MMB29" s="4"/>
      <c r="MMC29" s="4"/>
      <c r="MMD29" s="4"/>
      <c r="MME29" s="4"/>
      <c r="MMF29" s="4"/>
      <c r="MMG29" s="4"/>
      <c r="MMH29" s="4"/>
      <c r="MMI29" s="4"/>
      <c r="MMJ29" s="4"/>
      <c r="MMK29" s="4"/>
      <c r="MML29" s="4"/>
      <c r="MMM29" s="4"/>
      <c r="MMN29" s="4"/>
      <c r="MMO29" s="4"/>
      <c r="MMP29" s="4"/>
      <c r="MMQ29" s="4"/>
      <c r="MMR29" s="4"/>
      <c r="MMS29" s="4"/>
      <c r="MMT29" s="4"/>
      <c r="MMU29" s="4"/>
      <c r="MMV29" s="4"/>
      <c r="MMW29" s="4"/>
      <c r="MMX29" s="4"/>
      <c r="MMY29" s="4"/>
      <c r="MMZ29" s="4"/>
      <c r="MNA29" s="4"/>
      <c r="MNB29" s="4"/>
      <c r="MNC29" s="4"/>
      <c r="MND29" s="4"/>
      <c r="MNE29" s="4"/>
      <c r="MNF29" s="4"/>
      <c r="MNG29" s="4"/>
      <c r="MNH29" s="4"/>
      <c r="MNI29" s="4"/>
      <c r="MNJ29" s="4"/>
      <c r="MNK29" s="4"/>
      <c r="MNL29" s="4"/>
      <c r="MNM29" s="4"/>
      <c r="MNN29" s="4"/>
      <c r="MNO29" s="4"/>
      <c r="MNP29" s="4"/>
      <c r="MNQ29" s="4"/>
      <c r="MNR29" s="4"/>
      <c r="MNS29" s="4"/>
      <c r="MNT29" s="4"/>
      <c r="MNU29" s="4"/>
      <c r="MNV29" s="4"/>
      <c r="MNW29" s="4"/>
      <c r="MNX29" s="4"/>
      <c r="MNY29" s="4"/>
      <c r="MNZ29" s="4"/>
      <c r="MOA29" s="4"/>
      <c r="MOB29" s="4"/>
      <c r="MOC29" s="4"/>
      <c r="MOD29" s="4"/>
      <c r="MOE29" s="4"/>
      <c r="MOF29" s="4"/>
      <c r="MOG29" s="4"/>
      <c r="MOH29" s="4"/>
      <c r="MOI29" s="4"/>
      <c r="MOJ29" s="4"/>
      <c r="MOK29" s="4"/>
      <c r="MOL29" s="4"/>
      <c r="MOM29" s="4"/>
      <c r="MON29" s="4"/>
      <c r="MOO29" s="4"/>
      <c r="MOP29" s="4"/>
      <c r="MOQ29" s="4"/>
      <c r="MOR29" s="4"/>
      <c r="MOS29" s="4"/>
      <c r="MOT29" s="4"/>
      <c r="MOU29" s="4"/>
      <c r="MOV29" s="4"/>
      <c r="MOW29" s="4"/>
      <c r="MOX29" s="4"/>
      <c r="MOY29" s="4"/>
      <c r="MOZ29" s="4"/>
      <c r="MPA29" s="4"/>
      <c r="MPB29" s="4"/>
      <c r="MPC29" s="4"/>
      <c r="MPD29" s="4"/>
      <c r="MPE29" s="4"/>
      <c r="MPF29" s="4"/>
      <c r="MPG29" s="4"/>
      <c r="MPH29" s="4"/>
      <c r="MPI29" s="4"/>
      <c r="MPJ29" s="4"/>
      <c r="MPK29" s="4"/>
      <c r="MPL29" s="4"/>
      <c r="MPM29" s="4"/>
      <c r="MPN29" s="4"/>
      <c r="MPO29" s="4"/>
      <c r="MPP29" s="4"/>
      <c r="MPQ29" s="4"/>
      <c r="MPR29" s="4"/>
      <c r="MPS29" s="4"/>
      <c r="MPT29" s="4"/>
      <c r="MPU29" s="4"/>
      <c r="MPV29" s="4"/>
      <c r="MPW29" s="4"/>
      <c r="MPX29" s="4"/>
      <c r="MPY29" s="4"/>
      <c r="MPZ29" s="4"/>
      <c r="MQA29" s="4"/>
      <c r="MQB29" s="4"/>
      <c r="MQC29" s="4"/>
      <c r="MQD29" s="4"/>
      <c r="MQE29" s="4"/>
      <c r="MQF29" s="4"/>
      <c r="MQG29" s="4"/>
      <c r="MQH29" s="4"/>
      <c r="MQI29" s="4"/>
      <c r="MQJ29" s="4"/>
      <c r="MQK29" s="4"/>
      <c r="MQL29" s="4"/>
      <c r="MQM29" s="4"/>
      <c r="MQN29" s="4"/>
      <c r="MQO29" s="4"/>
      <c r="MQP29" s="4"/>
      <c r="MQQ29" s="4"/>
      <c r="MQR29" s="4"/>
      <c r="MQS29" s="4"/>
      <c r="MQT29" s="4"/>
      <c r="MQU29" s="4"/>
      <c r="MQV29" s="4"/>
      <c r="MQW29" s="4"/>
      <c r="MQX29" s="4"/>
      <c r="MQY29" s="4"/>
      <c r="MQZ29" s="4"/>
      <c r="MRA29" s="4"/>
      <c r="MRB29" s="4"/>
      <c r="MRC29" s="4"/>
      <c r="MRD29" s="4"/>
      <c r="MRE29" s="4"/>
      <c r="MRF29" s="4"/>
      <c r="MRG29" s="4"/>
      <c r="MRH29" s="4"/>
      <c r="MRI29" s="4"/>
      <c r="MRJ29" s="4"/>
      <c r="MRK29" s="4"/>
      <c r="MRL29" s="4"/>
      <c r="MRM29" s="4"/>
      <c r="MRN29" s="4"/>
      <c r="MRO29" s="4"/>
      <c r="MRP29" s="4"/>
      <c r="MRQ29" s="4"/>
      <c r="MRR29" s="4"/>
      <c r="MRS29" s="4"/>
      <c r="MRT29" s="4"/>
      <c r="MRU29" s="4"/>
      <c r="MRV29" s="4"/>
      <c r="MRW29" s="4"/>
      <c r="MRX29" s="4"/>
      <c r="MRY29" s="4"/>
      <c r="MRZ29" s="4"/>
      <c r="MSA29" s="4"/>
      <c r="MSB29" s="4"/>
      <c r="MSC29" s="4"/>
      <c r="MSD29" s="4"/>
      <c r="MSE29" s="4"/>
      <c r="MSF29" s="4"/>
      <c r="MSG29" s="4"/>
      <c r="MSH29" s="4"/>
      <c r="MSI29" s="4"/>
      <c r="MSJ29" s="4"/>
      <c r="MSK29" s="4"/>
      <c r="MSL29" s="4"/>
      <c r="MSM29" s="4"/>
      <c r="MSN29" s="4"/>
      <c r="MSO29" s="4"/>
      <c r="MSP29" s="4"/>
      <c r="MSQ29" s="4"/>
      <c r="MSR29" s="4"/>
      <c r="MSS29" s="4"/>
      <c r="MST29" s="4"/>
      <c r="MSU29" s="4"/>
      <c r="MSV29" s="4"/>
      <c r="MSW29" s="4"/>
      <c r="MSX29" s="4"/>
      <c r="MSY29" s="4"/>
      <c r="MSZ29" s="4"/>
      <c r="MTA29" s="4"/>
      <c r="MTB29" s="4"/>
      <c r="MTC29" s="4"/>
      <c r="MTD29" s="4"/>
      <c r="MTE29" s="4"/>
      <c r="MTF29" s="4"/>
      <c r="MTG29" s="4"/>
      <c r="MTH29" s="4"/>
      <c r="MTI29" s="4"/>
      <c r="MTJ29" s="4"/>
      <c r="MTK29" s="4"/>
      <c r="MTL29" s="4"/>
      <c r="MTM29" s="4"/>
      <c r="MTN29" s="4"/>
      <c r="MTO29" s="4"/>
      <c r="MTP29" s="4"/>
      <c r="MTQ29" s="4"/>
      <c r="MTR29" s="4"/>
      <c r="MTS29" s="4"/>
      <c r="MTT29" s="4"/>
      <c r="MTU29" s="4"/>
      <c r="MTV29" s="4"/>
      <c r="MTW29" s="4"/>
      <c r="MTX29" s="4"/>
      <c r="MTY29" s="4"/>
      <c r="MTZ29" s="4"/>
      <c r="MUA29" s="4"/>
      <c r="MUB29" s="4"/>
      <c r="MUC29" s="4"/>
      <c r="MUD29" s="4"/>
      <c r="MUE29" s="4"/>
      <c r="MUF29" s="4"/>
      <c r="MUG29" s="4"/>
      <c r="MUH29" s="4"/>
      <c r="MUI29" s="4"/>
      <c r="MUJ29" s="4"/>
      <c r="MUK29" s="4"/>
      <c r="MUL29" s="4"/>
      <c r="MUM29" s="4"/>
      <c r="MUN29" s="4"/>
      <c r="MUO29" s="4"/>
      <c r="MUP29" s="4"/>
      <c r="MUQ29" s="4"/>
      <c r="MUR29" s="4"/>
      <c r="MUS29" s="4"/>
      <c r="MUT29" s="4"/>
      <c r="MUU29" s="4"/>
      <c r="MUV29" s="4"/>
      <c r="MUW29" s="4"/>
      <c r="MUX29" s="4"/>
      <c r="MUY29" s="4"/>
      <c r="MUZ29" s="4"/>
      <c r="MVA29" s="4"/>
      <c r="MVB29" s="4"/>
      <c r="MVC29" s="4"/>
      <c r="MVD29" s="4"/>
      <c r="MVE29" s="4"/>
      <c r="MVF29" s="4"/>
      <c r="MVG29" s="4"/>
      <c r="MVH29" s="4"/>
      <c r="MVI29" s="4"/>
      <c r="MVJ29" s="4"/>
      <c r="MVK29" s="4"/>
      <c r="MVL29" s="4"/>
      <c r="MVM29" s="4"/>
      <c r="MVN29" s="4"/>
      <c r="MVO29" s="4"/>
      <c r="MVP29" s="4"/>
      <c r="MVQ29" s="4"/>
      <c r="MVR29" s="4"/>
      <c r="MVS29" s="4"/>
      <c r="MVT29" s="4"/>
      <c r="MVU29" s="4"/>
      <c r="MVV29" s="4"/>
      <c r="MVW29" s="4"/>
      <c r="MVX29" s="4"/>
      <c r="MVY29" s="4"/>
      <c r="MVZ29" s="4"/>
      <c r="MWA29" s="4"/>
      <c r="MWB29" s="4"/>
      <c r="MWC29" s="4"/>
      <c r="MWD29" s="4"/>
      <c r="MWE29" s="4"/>
      <c r="MWF29" s="4"/>
      <c r="MWG29" s="4"/>
      <c r="MWH29" s="4"/>
      <c r="MWI29" s="4"/>
      <c r="MWJ29" s="4"/>
      <c r="MWK29" s="4"/>
      <c r="MWL29" s="4"/>
      <c r="MWM29" s="4"/>
      <c r="MWN29" s="4"/>
      <c r="MWO29" s="4"/>
      <c r="MWP29" s="4"/>
      <c r="MWQ29" s="4"/>
      <c r="MWR29" s="4"/>
      <c r="MWS29" s="4"/>
      <c r="MWT29" s="4"/>
      <c r="MWU29" s="4"/>
      <c r="MWV29" s="4"/>
      <c r="MWW29" s="4"/>
      <c r="MWX29" s="4"/>
      <c r="MWY29" s="4"/>
      <c r="MWZ29" s="4"/>
      <c r="MXA29" s="4"/>
      <c r="MXB29" s="4"/>
      <c r="MXC29" s="4"/>
      <c r="MXD29" s="4"/>
      <c r="MXE29" s="4"/>
      <c r="MXF29" s="4"/>
      <c r="MXG29" s="4"/>
      <c r="MXH29" s="4"/>
      <c r="MXI29" s="4"/>
      <c r="MXJ29" s="4"/>
      <c r="MXK29" s="4"/>
      <c r="MXL29" s="4"/>
      <c r="MXM29" s="4"/>
      <c r="MXN29" s="4"/>
      <c r="MXO29" s="4"/>
      <c r="MXP29" s="4"/>
      <c r="MXQ29" s="4"/>
      <c r="MXR29" s="4"/>
      <c r="MXS29" s="4"/>
      <c r="MXT29" s="4"/>
      <c r="MXU29" s="4"/>
      <c r="MXV29" s="4"/>
      <c r="MXW29" s="4"/>
      <c r="MXX29" s="4"/>
      <c r="MXY29" s="4"/>
      <c r="MXZ29" s="4"/>
      <c r="MYA29" s="4"/>
      <c r="MYB29" s="4"/>
      <c r="MYC29" s="4"/>
      <c r="MYD29" s="4"/>
      <c r="MYE29" s="4"/>
      <c r="MYF29" s="4"/>
      <c r="MYG29" s="4"/>
      <c r="MYH29" s="4"/>
      <c r="MYI29" s="4"/>
      <c r="MYJ29" s="4"/>
      <c r="MYK29" s="4"/>
      <c r="MYL29" s="4"/>
      <c r="MYM29" s="4"/>
      <c r="MYN29" s="4"/>
      <c r="MYO29" s="4"/>
      <c r="MYP29" s="4"/>
      <c r="MYQ29" s="4"/>
      <c r="MYR29" s="4"/>
      <c r="MYS29" s="4"/>
      <c r="MYT29" s="4"/>
      <c r="MYU29" s="4"/>
      <c r="MYV29" s="4"/>
      <c r="MYW29" s="4"/>
      <c r="MYX29" s="4"/>
      <c r="MYY29" s="4"/>
      <c r="MYZ29" s="4"/>
      <c r="MZA29" s="4"/>
      <c r="MZB29" s="4"/>
      <c r="MZC29" s="4"/>
      <c r="MZD29" s="4"/>
      <c r="MZE29" s="4"/>
      <c r="MZF29" s="4"/>
      <c r="MZG29" s="4"/>
      <c r="MZH29" s="4"/>
      <c r="MZI29" s="4"/>
      <c r="MZJ29" s="4"/>
      <c r="MZK29" s="4"/>
      <c r="MZL29" s="4"/>
      <c r="MZM29" s="4"/>
      <c r="MZN29" s="4"/>
      <c r="MZO29" s="4"/>
      <c r="MZP29" s="4"/>
      <c r="MZQ29" s="4"/>
      <c r="MZR29" s="4"/>
      <c r="MZS29" s="4"/>
      <c r="MZT29" s="4"/>
      <c r="MZU29" s="4"/>
      <c r="MZV29" s="4"/>
      <c r="MZW29" s="4"/>
      <c r="MZX29" s="4"/>
      <c r="MZY29" s="4"/>
      <c r="MZZ29" s="4"/>
      <c r="NAA29" s="4"/>
      <c r="NAB29" s="4"/>
      <c r="NAC29" s="4"/>
      <c r="NAD29" s="4"/>
      <c r="NAE29" s="4"/>
      <c r="NAF29" s="4"/>
      <c r="NAG29" s="4"/>
      <c r="NAH29" s="4"/>
      <c r="NAI29" s="4"/>
      <c r="NAJ29" s="4"/>
      <c r="NAK29" s="4"/>
      <c r="NAL29" s="4"/>
      <c r="NAM29" s="4"/>
      <c r="NAN29" s="4"/>
      <c r="NAO29" s="4"/>
      <c r="NAP29" s="4"/>
      <c r="NAQ29" s="4"/>
      <c r="NAR29" s="4"/>
      <c r="NAS29" s="4"/>
      <c r="NAT29" s="4"/>
      <c r="NAU29" s="4"/>
      <c r="NAV29" s="4"/>
      <c r="NAW29" s="4"/>
      <c r="NAX29" s="4"/>
      <c r="NAY29" s="4"/>
      <c r="NAZ29" s="4"/>
      <c r="NBA29" s="4"/>
      <c r="NBB29" s="4"/>
      <c r="NBC29" s="4"/>
      <c r="NBD29" s="4"/>
      <c r="NBE29" s="4"/>
      <c r="NBF29" s="4"/>
      <c r="NBG29" s="4"/>
      <c r="NBH29" s="4"/>
      <c r="NBI29" s="4"/>
      <c r="NBJ29" s="4"/>
      <c r="NBK29" s="4"/>
      <c r="NBL29" s="4"/>
      <c r="NBM29" s="4"/>
      <c r="NBN29" s="4"/>
      <c r="NBO29" s="4"/>
      <c r="NBP29" s="4"/>
      <c r="NBQ29" s="4"/>
      <c r="NBR29" s="4"/>
      <c r="NBS29" s="4"/>
      <c r="NBT29" s="4"/>
      <c r="NBU29" s="4"/>
      <c r="NBV29" s="4"/>
      <c r="NBW29" s="4"/>
      <c r="NBX29" s="4"/>
      <c r="NBY29" s="4"/>
      <c r="NBZ29" s="4"/>
      <c r="NCA29" s="4"/>
      <c r="NCB29" s="4"/>
      <c r="NCC29" s="4"/>
      <c r="NCD29" s="4"/>
      <c r="NCE29" s="4"/>
      <c r="NCF29" s="4"/>
      <c r="NCG29" s="4"/>
      <c r="NCH29" s="4"/>
      <c r="NCI29" s="4"/>
      <c r="NCJ29" s="4"/>
      <c r="NCK29" s="4"/>
      <c r="NCL29" s="4"/>
      <c r="NCM29" s="4"/>
      <c r="NCN29" s="4"/>
      <c r="NCO29" s="4"/>
      <c r="NCP29" s="4"/>
      <c r="NCQ29" s="4"/>
      <c r="NCR29" s="4"/>
      <c r="NCS29" s="4"/>
      <c r="NCT29" s="4"/>
      <c r="NCU29" s="4"/>
      <c r="NCV29" s="4"/>
      <c r="NCW29" s="4"/>
      <c r="NCX29" s="4"/>
      <c r="NCY29" s="4"/>
      <c r="NCZ29" s="4"/>
      <c r="NDA29" s="4"/>
      <c r="NDB29" s="4"/>
      <c r="NDC29" s="4"/>
      <c r="NDD29" s="4"/>
      <c r="NDE29" s="4"/>
      <c r="NDF29" s="4"/>
      <c r="NDG29" s="4"/>
      <c r="NDH29" s="4"/>
      <c r="NDI29" s="4"/>
      <c r="NDJ29" s="4"/>
      <c r="NDK29" s="4"/>
      <c r="NDL29" s="4"/>
      <c r="NDM29" s="4"/>
      <c r="NDN29" s="4"/>
      <c r="NDO29" s="4"/>
      <c r="NDP29" s="4"/>
      <c r="NDQ29" s="4"/>
      <c r="NDR29" s="4"/>
      <c r="NDS29" s="4"/>
      <c r="NDT29" s="4"/>
      <c r="NDU29" s="4"/>
      <c r="NDV29" s="4"/>
      <c r="NDW29" s="4"/>
      <c r="NDX29" s="4"/>
      <c r="NDY29" s="4"/>
      <c r="NDZ29" s="4"/>
      <c r="NEA29" s="4"/>
      <c r="NEB29" s="4"/>
      <c r="NEC29" s="4"/>
      <c r="NED29" s="4"/>
      <c r="NEE29" s="4"/>
      <c r="NEF29" s="4"/>
      <c r="NEG29" s="4"/>
      <c r="NEH29" s="4"/>
      <c r="NEI29" s="4"/>
      <c r="NEJ29" s="4"/>
      <c r="NEK29" s="4"/>
      <c r="NEL29" s="4"/>
      <c r="NEM29" s="4"/>
      <c r="NEN29" s="4"/>
      <c r="NEO29" s="4"/>
      <c r="NEP29" s="4"/>
      <c r="NEQ29" s="4"/>
      <c r="NER29" s="4"/>
      <c r="NES29" s="4"/>
      <c r="NET29" s="4"/>
      <c r="NEU29" s="4"/>
      <c r="NEV29" s="4"/>
      <c r="NEW29" s="4"/>
      <c r="NEX29" s="4"/>
      <c r="NEY29" s="4"/>
      <c r="NEZ29" s="4"/>
      <c r="NFA29" s="4"/>
      <c r="NFB29" s="4"/>
      <c r="NFC29" s="4"/>
      <c r="NFD29" s="4"/>
      <c r="NFE29" s="4"/>
      <c r="NFF29" s="4"/>
      <c r="NFG29" s="4"/>
      <c r="NFH29" s="4"/>
      <c r="NFI29" s="4"/>
      <c r="NFJ29" s="4"/>
      <c r="NFK29" s="4"/>
      <c r="NFL29" s="4"/>
      <c r="NFM29" s="4"/>
      <c r="NFN29" s="4"/>
      <c r="NFO29" s="4"/>
      <c r="NFP29" s="4"/>
      <c r="NFQ29" s="4"/>
      <c r="NFR29" s="4"/>
      <c r="NFS29" s="4"/>
      <c r="NFT29" s="4"/>
      <c r="NFU29" s="4"/>
      <c r="NFV29" s="4"/>
      <c r="NFW29" s="4"/>
      <c r="NFX29" s="4"/>
      <c r="NFY29" s="4"/>
      <c r="NFZ29" s="4"/>
      <c r="NGA29" s="4"/>
      <c r="NGB29" s="4"/>
      <c r="NGC29" s="4"/>
      <c r="NGD29" s="4"/>
      <c r="NGE29" s="4"/>
      <c r="NGF29" s="4"/>
      <c r="NGG29" s="4"/>
      <c r="NGH29" s="4"/>
      <c r="NGI29" s="4"/>
      <c r="NGJ29" s="4"/>
      <c r="NGK29" s="4"/>
      <c r="NGL29" s="4"/>
      <c r="NGM29" s="4"/>
      <c r="NGN29" s="4"/>
      <c r="NGO29" s="4"/>
      <c r="NGP29" s="4"/>
      <c r="NGQ29" s="4"/>
      <c r="NGR29" s="4"/>
      <c r="NGS29" s="4"/>
      <c r="NGT29" s="4"/>
      <c r="NGU29" s="4"/>
      <c r="NGV29" s="4"/>
      <c r="NGW29" s="4"/>
      <c r="NGX29" s="4"/>
      <c r="NGY29" s="4"/>
      <c r="NGZ29" s="4"/>
      <c r="NHA29" s="4"/>
      <c r="NHB29" s="4"/>
      <c r="NHC29" s="4"/>
      <c r="NHD29" s="4"/>
      <c r="NHE29" s="4"/>
      <c r="NHF29" s="4"/>
      <c r="NHG29" s="4"/>
      <c r="NHH29" s="4"/>
      <c r="NHI29" s="4"/>
      <c r="NHJ29" s="4"/>
      <c r="NHK29" s="4"/>
      <c r="NHL29" s="4"/>
      <c r="NHM29" s="4"/>
      <c r="NHN29" s="4"/>
      <c r="NHO29" s="4"/>
      <c r="NHP29" s="4"/>
      <c r="NHQ29" s="4"/>
      <c r="NHR29" s="4"/>
      <c r="NHS29" s="4"/>
      <c r="NHT29" s="4"/>
      <c r="NHU29" s="4"/>
      <c r="NHV29" s="4"/>
      <c r="NHW29" s="4"/>
      <c r="NHX29" s="4"/>
      <c r="NHY29" s="4"/>
      <c r="NHZ29" s="4"/>
      <c r="NIA29" s="4"/>
      <c r="NIB29" s="4"/>
      <c r="NIC29" s="4"/>
      <c r="NID29" s="4"/>
      <c r="NIE29" s="4"/>
      <c r="NIF29" s="4"/>
      <c r="NIG29" s="4"/>
      <c r="NIH29" s="4"/>
      <c r="NII29" s="4"/>
      <c r="NIJ29" s="4"/>
      <c r="NIK29" s="4"/>
      <c r="NIL29" s="4"/>
      <c r="NIM29" s="4"/>
      <c r="NIN29" s="4"/>
      <c r="NIO29" s="4"/>
      <c r="NIP29" s="4"/>
      <c r="NIQ29" s="4"/>
      <c r="NIR29" s="4"/>
      <c r="NIS29" s="4"/>
      <c r="NIT29" s="4"/>
      <c r="NIU29" s="4"/>
      <c r="NIV29" s="4"/>
      <c r="NIW29" s="4"/>
      <c r="NIX29" s="4"/>
      <c r="NIY29" s="4"/>
      <c r="NIZ29" s="4"/>
      <c r="NJA29" s="4"/>
      <c r="NJB29" s="4"/>
      <c r="NJC29" s="4"/>
      <c r="NJD29" s="4"/>
      <c r="NJE29" s="4"/>
      <c r="NJF29" s="4"/>
      <c r="NJG29" s="4"/>
      <c r="NJH29" s="4"/>
      <c r="NJI29" s="4"/>
      <c r="NJJ29" s="4"/>
      <c r="NJK29" s="4"/>
      <c r="NJL29" s="4"/>
      <c r="NJM29" s="4"/>
      <c r="NJN29" s="4"/>
      <c r="NJO29" s="4"/>
      <c r="NJP29" s="4"/>
      <c r="NJQ29" s="4"/>
      <c r="NJR29" s="4"/>
      <c r="NJS29" s="4"/>
      <c r="NJT29" s="4"/>
      <c r="NJU29" s="4"/>
      <c r="NJV29" s="4"/>
      <c r="NJW29" s="4"/>
      <c r="NJX29" s="4"/>
      <c r="NJY29" s="4"/>
      <c r="NJZ29" s="4"/>
      <c r="NKA29" s="4"/>
      <c r="NKB29" s="4"/>
      <c r="NKC29" s="4"/>
      <c r="NKD29" s="4"/>
      <c r="NKE29" s="4"/>
      <c r="NKF29" s="4"/>
      <c r="NKG29" s="4"/>
      <c r="NKH29" s="4"/>
      <c r="NKI29" s="4"/>
      <c r="NKJ29" s="4"/>
      <c r="NKK29" s="4"/>
      <c r="NKL29" s="4"/>
      <c r="NKM29" s="4"/>
      <c r="NKN29" s="4"/>
      <c r="NKO29" s="4"/>
      <c r="NKP29" s="4"/>
      <c r="NKQ29" s="4"/>
      <c r="NKR29" s="4"/>
      <c r="NKS29" s="4"/>
      <c r="NKT29" s="4"/>
      <c r="NKU29" s="4"/>
      <c r="NKV29" s="4"/>
      <c r="NKW29" s="4"/>
      <c r="NKX29" s="4"/>
      <c r="NKY29" s="4"/>
      <c r="NKZ29" s="4"/>
      <c r="NLA29" s="4"/>
      <c r="NLB29" s="4"/>
      <c r="NLC29" s="4"/>
      <c r="NLD29" s="4"/>
      <c r="NLE29" s="4"/>
      <c r="NLF29" s="4"/>
      <c r="NLG29" s="4"/>
      <c r="NLH29" s="4"/>
      <c r="NLI29" s="4"/>
      <c r="NLJ29" s="4"/>
      <c r="NLK29" s="4"/>
      <c r="NLL29" s="4"/>
      <c r="NLM29" s="4"/>
      <c r="NLN29" s="4"/>
      <c r="NLO29" s="4"/>
      <c r="NLP29" s="4"/>
      <c r="NLQ29" s="4"/>
      <c r="NLR29" s="4"/>
      <c r="NLS29" s="4"/>
      <c r="NLT29" s="4"/>
      <c r="NLU29" s="4"/>
      <c r="NLV29" s="4"/>
      <c r="NLW29" s="4"/>
      <c r="NLX29" s="4"/>
      <c r="NLY29" s="4"/>
      <c r="NLZ29" s="4"/>
      <c r="NMA29" s="4"/>
      <c r="NMB29" s="4"/>
      <c r="NMC29" s="4"/>
      <c r="NMD29" s="4"/>
      <c r="NME29" s="4"/>
      <c r="NMF29" s="4"/>
      <c r="NMG29" s="4"/>
      <c r="NMH29" s="4"/>
      <c r="NMI29" s="4"/>
      <c r="NMJ29" s="4"/>
      <c r="NMK29" s="4"/>
      <c r="NML29" s="4"/>
      <c r="NMM29" s="4"/>
      <c r="NMN29" s="4"/>
      <c r="NMO29" s="4"/>
      <c r="NMP29" s="4"/>
      <c r="NMQ29" s="4"/>
      <c r="NMR29" s="4"/>
      <c r="NMS29" s="4"/>
      <c r="NMT29" s="4"/>
      <c r="NMU29" s="4"/>
      <c r="NMV29" s="4"/>
      <c r="NMW29" s="4"/>
      <c r="NMX29" s="4"/>
      <c r="NMY29" s="4"/>
      <c r="NMZ29" s="4"/>
      <c r="NNA29" s="4"/>
      <c r="NNB29" s="4"/>
      <c r="NNC29" s="4"/>
      <c r="NND29" s="4"/>
      <c r="NNE29" s="4"/>
      <c r="NNF29" s="4"/>
      <c r="NNG29" s="4"/>
      <c r="NNH29" s="4"/>
      <c r="NNI29" s="4"/>
      <c r="NNJ29" s="4"/>
      <c r="NNK29" s="4"/>
      <c r="NNL29" s="4"/>
      <c r="NNM29" s="4"/>
      <c r="NNN29" s="4"/>
      <c r="NNO29" s="4"/>
      <c r="NNP29" s="4"/>
      <c r="NNQ29" s="4"/>
      <c r="NNR29" s="4"/>
      <c r="NNS29" s="4"/>
      <c r="NNT29" s="4"/>
      <c r="NNU29" s="4"/>
      <c r="NNV29" s="4"/>
      <c r="NNW29" s="4"/>
      <c r="NNX29" s="4"/>
      <c r="NNY29" s="4"/>
      <c r="NNZ29" s="4"/>
      <c r="NOA29" s="4"/>
      <c r="NOB29" s="4"/>
      <c r="NOC29" s="4"/>
      <c r="NOD29" s="4"/>
      <c r="NOE29" s="4"/>
      <c r="NOF29" s="4"/>
      <c r="NOG29" s="4"/>
      <c r="NOH29" s="4"/>
      <c r="NOI29" s="4"/>
      <c r="NOJ29" s="4"/>
      <c r="NOK29" s="4"/>
      <c r="NOL29" s="4"/>
      <c r="NOM29" s="4"/>
      <c r="NON29" s="4"/>
      <c r="NOO29" s="4"/>
      <c r="NOP29" s="4"/>
      <c r="NOQ29" s="4"/>
      <c r="NOR29" s="4"/>
      <c r="NOS29" s="4"/>
      <c r="NOT29" s="4"/>
      <c r="NOU29" s="4"/>
      <c r="NOV29" s="4"/>
      <c r="NOW29" s="4"/>
      <c r="NOX29" s="4"/>
      <c r="NOY29" s="4"/>
      <c r="NOZ29" s="4"/>
      <c r="NPA29" s="4"/>
      <c r="NPB29" s="4"/>
      <c r="NPC29" s="4"/>
      <c r="NPD29" s="4"/>
      <c r="NPE29" s="4"/>
      <c r="NPF29" s="4"/>
      <c r="NPG29" s="4"/>
      <c r="NPH29" s="4"/>
      <c r="NPI29" s="4"/>
      <c r="NPJ29" s="4"/>
      <c r="NPK29" s="4"/>
      <c r="NPL29" s="4"/>
      <c r="NPM29" s="4"/>
      <c r="NPN29" s="4"/>
      <c r="NPO29" s="4"/>
      <c r="NPP29" s="4"/>
      <c r="NPQ29" s="4"/>
      <c r="NPR29" s="4"/>
      <c r="NPS29" s="4"/>
      <c r="NPT29" s="4"/>
      <c r="NPU29" s="4"/>
      <c r="NPV29" s="4"/>
      <c r="NPW29" s="4"/>
      <c r="NPX29" s="4"/>
      <c r="NPY29" s="4"/>
      <c r="NPZ29" s="4"/>
      <c r="NQA29" s="4"/>
      <c r="NQB29" s="4"/>
      <c r="NQC29" s="4"/>
      <c r="NQD29" s="4"/>
      <c r="NQE29" s="4"/>
      <c r="NQF29" s="4"/>
      <c r="NQG29" s="4"/>
      <c r="NQH29" s="4"/>
      <c r="NQI29" s="4"/>
      <c r="NQJ29" s="4"/>
      <c r="NQK29" s="4"/>
      <c r="NQL29" s="4"/>
      <c r="NQM29" s="4"/>
      <c r="NQN29" s="4"/>
      <c r="NQO29" s="4"/>
      <c r="NQP29" s="4"/>
      <c r="NQQ29" s="4"/>
      <c r="NQR29" s="4"/>
      <c r="NQS29" s="4"/>
      <c r="NQT29" s="4"/>
      <c r="NQU29" s="4"/>
      <c r="NQV29" s="4"/>
      <c r="NQW29" s="4"/>
      <c r="NQX29" s="4"/>
      <c r="NQY29" s="4"/>
      <c r="NQZ29" s="4"/>
      <c r="NRA29" s="4"/>
      <c r="NRB29" s="4"/>
      <c r="NRC29" s="4"/>
      <c r="NRD29" s="4"/>
      <c r="NRE29" s="4"/>
      <c r="NRF29" s="4"/>
      <c r="NRG29" s="4"/>
      <c r="NRH29" s="4"/>
      <c r="NRI29" s="4"/>
      <c r="NRJ29" s="4"/>
      <c r="NRK29" s="4"/>
      <c r="NRL29" s="4"/>
      <c r="NRM29" s="4"/>
      <c r="NRN29" s="4"/>
      <c r="NRO29" s="4"/>
      <c r="NRP29" s="4"/>
      <c r="NRQ29" s="4"/>
      <c r="NRR29" s="4"/>
      <c r="NRS29" s="4"/>
      <c r="NRT29" s="4"/>
      <c r="NRU29" s="4"/>
      <c r="NRV29" s="4"/>
      <c r="NRW29" s="4"/>
      <c r="NRX29" s="4"/>
      <c r="NRY29" s="4"/>
      <c r="NRZ29" s="4"/>
      <c r="NSA29" s="4"/>
      <c r="NSB29" s="4"/>
      <c r="NSC29" s="4"/>
      <c r="NSD29" s="4"/>
      <c r="NSE29" s="4"/>
      <c r="NSF29" s="4"/>
      <c r="NSG29" s="4"/>
      <c r="NSH29" s="4"/>
      <c r="NSI29" s="4"/>
      <c r="NSJ29" s="4"/>
      <c r="NSK29" s="4"/>
      <c r="NSL29" s="4"/>
      <c r="NSM29" s="4"/>
      <c r="NSN29" s="4"/>
      <c r="NSO29" s="4"/>
      <c r="NSP29" s="4"/>
      <c r="NSQ29" s="4"/>
      <c r="NSR29" s="4"/>
      <c r="NSS29" s="4"/>
      <c r="NST29" s="4"/>
      <c r="NSU29" s="4"/>
      <c r="NSV29" s="4"/>
      <c r="NSW29" s="4"/>
      <c r="NSX29" s="4"/>
      <c r="NSY29" s="4"/>
      <c r="NSZ29" s="4"/>
      <c r="NTA29" s="4"/>
      <c r="NTB29" s="4"/>
      <c r="NTC29" s="4"/>
      <c r="NTD29" s="4"/>
      <c r="NTE29" s="4"/>
      <c r="NTF29" s="4"/>
      <c r="NTG29" s="4"/>
      <c r="NTH29" s="4"/>
      <c r="NTI29" s="4"/>
      <c r="NTJ29" s="4"/>
      <c r="NTK29" s="4"/>
      <c r="NTL29" s="4"/>
      <c r="NTM29" s="4"/>
      <c r="NTN29" s="4"/>
      <c r="NTO29" s="4"/>
      <c r="NTP29" s="4"/>
      <c r="NTQ29" s="4"/>
      <c r="NTR29" s="4"/>
      <c r="NTS29" s="4"/>
      <c r="NTT29" s="4"/>
      <c r="NTU29" s="4"/>
      <c r="NTV29" s="4"/>
      <c r="NTW29" s="4"/>
      <c r="NTX29" s="4"/>
      <c r="NTY29" s="4"/>
      <c r="NTZ29" s="4"/>
      <c r="NUA29" s="4"/>
      <c r="NUB29" s="4"/>
      <c r="NUC29" s="4"/>
      <c r="NUD29" s="4"/>
      <c r="NUE29" s="4"/>
      <c r="NUF29" s="4"/>
      <c r="NUG29" s="4"/>
      <c r="NUH29" s="4"/>
      <c r="NUI29" s="4"/>
      <c r="NUJ29" s="4"/>
      <c r="NUK29" s="4"/>
      <c r="NUL29" s="4"/>
      <c r="NUM29" s="4"/>
      <c r="NUN29" s="4"/>
      <c r="NUO29" s="4"/>
      <c r="NUP29" s="4"/>
      <c r="NUQ29" s="4"/>
      <c r="NUR29" s="4"/>
      <c r="NUS29" s="4"/>
      <c r="NUT29" s="4"/>
      <c r="NUU29" s="4"/>
      <c r="NUV29" s="4"/>
      <c r="NUW29" s="4"/>
      <c r="NUX29" s="4"/>
      <c r="NUY29" s="4"/>
      <c r="NUZ29" s="4"/>
      <c r="NVA29" s="4"/>
      <c r="NVB29" s="4"/>
      <c r="NVC29" s="4"/>
      <c r="NVD29" s="4"/>
      <c r="NVE29" s="4"/>
      <c r="NVF29" s="4"/>
      <c r="NVG29" s="4"/>
      <c r="NVH29" s="4"/>
      <c r="NVI29" s="4"/>
      <c r="NVJ29" s="4"/>
      <c r="NVK29" s="4"/>
      <c r="NVL29" s="4"/>
      <c r="NVM29" s="4"/>
      <c r="NVN29" s="4"/>
      <c r="NVO29" s="4"/>
      <c r="NVP29" s="4"/>
      <c r="NVQ29" s="4"/>
      <c r="NVR29" s="4"/>
      <c r="NVS29" s="4"/>
      <c r="NVT29" s="4"/>
      <c r="NVU29" s="4"/>
      <c r="NVV29" s="4"/>
      <c r="NVW29" s="4"/>
      <c r="NVX29" s="4"/>
      <c r="NVY29" s="4"/>
      <c r="NVZ29" s="4"/>
      <c r="NWA29" s="4"/>
      <c r="NWB29" s="4"/>
      <c r="NWC29" s="4"/>
      <c r="NWD29" s="4"/>
      <c r="NWE29" s="4"/>
      <c r="NWF29" s="4"/>
      <c r="NWG29" s="4"/>
      <c r="NWH29" s="4"/>
      <c r="NWI29" s="4"/>
      <c r="NWJ29" s="4"/>
      <c r="NWK29" s="4"/>
      <c r="NWL29" s="4"/>
      <c r="NWM29" s="4"/>
      <c r="NWN29" s="4"/>
      <c r="NWO29" s="4"/>
      <c r="NWP29" s="4"/>
      <c r="NWQ29" s="4"/>
      <c r="NWR29" s="4"/>
      <c r="NWS29" s="4"/>
      <c r="NWT29" s="4"/>
      <c r="NWU29" s="4"/>
      <c r="NWV29" s="4"/>
      <c r="NWW29" s="4"/>
      <c r="NWX29" s="4"/>
      <c r="NWY29" s="4"/>
      <c r="NWZ29" s="4"/>
      <c r="NXA29" s="4"/>
      <c r="NXB29" s="4"/>
      <c r="NXC29" s="4"/>
      <c r="NXD29" s="4"/>
      <c r="NXE29" s="4"/>
      <c r="NXF29" s="4"/>
      <c r="NXG29" s="4"/>
      <c r="NXH29" s="4"/>
      <c r="NXI29" s="4"/>
      <c r="NXJ29" s="4"/>
      <c r="NXK29" s="4"/>
      <c r="NXL29" s="4"/>
      <c r="NXM29" s="4"/>
      <c r="NXN29" s="4"/>
      <c r="NXO29" s="4"/>
      <c r="NXP29" s="4"/>
      <c r="NXQ29" s="4"/>
      <c r="NXR29" s="4"/>
      <c r="NXS29" s="4"/>
      <c r="NXT29" s="4"/>
      <c r="NXU29" s="4"/>
      <c r="NXV29" s="4"/>
      <c r="NXW29" s="4"/>
      <c r="NXX29" s="4"/>
      <c r="NXY29" s="4"/>
      <c r="NXZ29" s="4"/>
      <c r="NYA29" s="4"/>
      <c r="NYB29" s="4"/>
      <c r="NYC29" s="4"/>
      <c r="NYD29" s="4"/>
      <c r="NYE29" s="4"/>
      <c r="NYF29" s="4"/>
      <c r="NYG29" s="4"/>
      <c r="NYH29" s="4"/>
      <c r="NYI29" s="4"/>
      <c r="NYJ29" s="4"/>
      <c r="NYK29" s="4"/>
      <c r="NYL29" s="4"/>
      <c r="NYM29" s="4"/>
      <c r="NYN29" s="4"/>
      <c r="NYO29" s="4"/>
      <c r="NYP29" s="4"/>
      <c r="NYQ29" s="4"/>
      <c r="NYR29" s="4"/>
      <c r="NYS29" s="4"/>
      <c r="NYT29" s="4"/>
      <c r="NYU29" s="4"/>
      <c r="NYV29" s="4"/>
      <c r="NYW29" s="4"/>
      <c r="NYX29" s="4"/>
      <c r="NYY29" s="4"/>
      <c r="NYZ29" s="4"/>
      <c r="NZA29" s="4"/>
      <c r="NZB29" s="4"/>
      <c r="NZC29" s="4"/>
      <c r="NZD29" s="4"/>
      <c r="NZE29" s="4"/>
      <c r="NZF29" s="4"/>
      <c r="NZG29" s="4"/>
      <c r="NZH29" s="4"/>
      <c r="NZI29" s="4"/>
      <c r="NZJ29" s="4"/>
      <c r="NZK29" s="4"/>
      <c r="NZL29" s="4"/>
      <c r="NZM29" s="4"/>
      <c r="NZN29" s="4"/>
      <c r="NZO29" s="4"/>
      <c r="NZP29" s="4"/>
      <c r="NZQ29" s="4"/>
      <c r="NZR29" s="4"/>
      <c r="NZS29" s="4"/>
      <c r="NZT29" s="4"/>
      <c r="NZU29" s="4"/>
      <c r="NZV29" s="4"/>
      <c r="NZW29" s="4"/>
      <c r="NZX29" s="4"/>
      <c r="NZY29" s="4"/>
      <c r="NZZ29" s="4"/>
      <c r="OAA29" s="4"/>
      <c r="OAB29" s="4"/>
      <c r="OAC29" s="4"/>
      <c r="OAD29" s="4"/>
      <c r="OAE29" s="4"/>
      <c r="OAF29" s="4"/>
      <c r="OAG29" s="4"/>
      <c r="OAH29" s="4"/>
      <c r="OAI29" s="4"/>
      <c r="OAJ29" s="4"/>
      <c r="OAK29" s="4"/>
      <c r="OAL29" s="4"/>
      <c r="OAM29" s="4"/>
      <c r="OAN29" s="4"/>
      <c r="OAO29" s="4"/>
      <c r="OAP29" s="4"/>
      <c r="OAQ29" s="4"/>
      <c r="OAR29" s="4"/>
      <c r="OAS29" s="4"/>
      <c r="OAT29" s="4"/>
      <c r="OAU29" s="4"/>
      <c r="OAV29" s="4"/>
      <c r="OAW29" s="4"/>
      <c r="OAX29" s="4"/>
      <c r="OAY29" s="4"/>
      <c r="OAZ29" s="4"/>
      <c r="OBA29" s="4"/>
      <c r="OBB29" s="4"/>
      <c r="OBC29" s="4"/>
      <c r="OBD29" s="4"/>
      <c r="OBE29" s="4"/>
      <c r="OBF29" s="4"/>
      <c r="OBG29" s="4"/>
      <c r="OBH29" s="4"/>
      <c r="OBI29" s="4"/>
      <c r="OBJ29" s="4"/>
      <c r="OBK29" s="4"/>
      <c r="OBL29" s="4"/>
      <c r="OBM29" s="4"/>
      <c r="OBN29" s="4"/>
      <c r="OBO29" s="4"/>
      <c r="OBP29" s="4"/>
      <c r="OBQ29" s="4"/>
      <c r="OBR29" s="4"/>
      <c r="OBS29" s="4"/>
      <c r="OBT29" s="4"/>
      <c r="OBU29" s="4"/>
      <c r="OBV29" s="4"/>
      <c r="OBW29" s="4"/>
      <c r="OBX29" s="4"/>
      <c r="OBY29" s="4"/>
      <c r="OBZ29" s="4"/>
      <c r="OCA29" s="4"/>
      <c r="OCB29" s="4"/>
      <c r="OCC29" s="4"/>
      <c r="OCD29" s="4"/>
      <c r="OCE29" s="4"/>
      <c r="OCF29" s="4"/>
      <c r="OCG29" s="4"/>
      <c r="OCH29" s="4"/>
      <c r="OCI29" s="4"/>
      <c r="OCJ29" s="4"/>
      <c r="OCK29" s="4"/>
      <c r="OCL29" s="4"/>
      <c r="OCM29" s="4"/>
      <c r="OCN29" s="4"/>
      <c r="OCO29" s="4"/>
      <c r="OCP29" s="4"/>
      <c r="OCQ29" s="4"/>
      <c r="OCR29" s="4"/>
      <c r="OCS29" s="4"/>
      <c r="OCT29" s="4"/>
      <c r="OCU29" s="4"/>
      <c r="OCV29" s="4"/>
      <c r="OCW29" s="4"/>
      <c r="OCX29" s="4"/>
      <c r="OCY29" s="4"/>
      <c r="OCZ29" s="4"/>
      <c r="ODA29" s="4"/>
      <c r="ODB29" s="4"/>
      <c r="ODC29" s="4"/>
      <c r="ODD29" s="4"/>
      <c r="ODE29" s="4"/>
      <c r="ODF29" s="4"/>
      <c r="ODG29" s="4"/>
      <c r="ODH29" s="4"/>
      <c r="ODI29" s="4"/>
      <c r="ODJ29" s="4"/>
      <c r="ODK29" s="4"/>
      <c r="ODL29" s="4"/>
      <c r="ODM29" s="4"/>
      <c r="ODN29" s="4"/>
      <c r="ODO29" s="4"/>
      <c r="ODP29" s="4"/>
      <c r="ODQ29" s="4"/>
      <c r="ODR29" s="4"/>
      <c r="ODS29" s="4"/>
      <c r="ODT29" s="4"/>
      <c r="ODU29" s="4"/>
      <c r="ODV29" s="4"/>
      <c r="ODW29" s="4"/>
      <c r="ODX29" s="4"/>
      <c r="ODY29" s="4"/>
      <c r="ODZ29" s="4"/>
      <c r="OEA29" s="4"/>
      <c r="OEB29" s="4"/>
      <c r="OEC29" s="4"/>
      <c r="OED29" s="4"/>
      <c r="OEE29" s="4"/>
      <c r="OEF29" s="4"/>
      <c r="OEG29" s="4"/>
      <c r="OEH29" s="4"/>
      <c r="OEI29" s="4"/>
      <c r="OEJ29" s="4"/>
      <c r="OEK29" s="4"/>
      <c r="OEL29" s="4"/>
      <c r="OEM29" s="4"/>
      <c r="OEN29" s="4"/>
      <c r="OEO29" s="4"/>
      <c r="OEP29" s="4"/>
      <c r="OEQ29" s="4"/>
      <c r="OER29" s="4"/>
      <c r="OES29" s="4"/>
      <c r="OET29" s="4"/>
      <c r="OEU29" s="4"/>
      <c r="OEV29" s="4"/>
      <c r="OEW29" s="4"/>
      <c r="OEX29" s="4"/>
      <c r="OEY29" s="4"/>
      <c r="OEZ29" s="4"/>
      <c r="OFA29" s="4"/>
      <c r="OFB29" s="4"/>
      <c r="OFC29" s="4"/>
      <c r="OFD29" s="4"/>
      <c r="OFE29" s="4"/>
      <c r="OFF29" s="4"/>
      <c r="OFG29" s="4"/>
      <c r="OFH29" s="4"/>
      <c r="OFI29" s="4"/>
      <c r="OFJ29" s="4"/>
      <c r="OFK29" s="4"/>
      <c r="OFL29" s="4"/>
      <c r="OFM29" s="4"/>
      <c r="OFN29" s="4"/>
      <c r="OFO29" s="4"/>
      <c r="OFP29" s="4"/>
      <c r="OFQ29" s="4"/>
      <c r="OFR29" s="4"/>
      <c r="OFS29" s="4"/>
      <c r="OFT29" s="4"/>
      <c r="OFU29" s="4"/>
      <c r="OFV29" s="4"/>
      <c r="OFW29" s="4"/>
      <c r="OFX29" s="4"/>
      <c r="OFY29" s="4"/>
      <c r="OFZ29" s="4"/>
      <c r="OGA29" s="4"/>
      <c r="OGB29" s="4"/>
      <c r="OGC29" s="4"/>
      <c r="OGD29" s="4"/>
      <c r="OGE29" s="4"/>
      <c r="OGF29" s="4"/>
      <c r="OGG29" s="4"/>
      <c r="OGH29" s="4"/>
      <c r="OGI29" s="4"/>
      <c r="OGJ29" s="4"/>
      <c r="OGK29" s="4"/>
      <c r="OGL29" s="4"/>
      <c r="OGM29" s="4"/>
      <c r="OGN29" s="4"/>
      <c r="OGO29" s="4"/>
      <c r="OGP29" s="4"/>
      <c r="OGQ29" s="4"/>
      <c r="OGR29" s="4"/>
      <c r="OGS29" s="4"/>
      <c r="OGT29" s="4"/>
      <c r="OGU29" s="4"/>
      <c r="OGV29" s="4"/>
      <c r="OGW29" s="4"/>
      <c r="OGX29" s="4"/>
      <c r="OGY29" s="4"/>
      <c r="OGZ29" s="4"/>
      <c r="OHA29" s="4"/>
      <c r="OHB29" s="4"/>
      <c r="OHC29" s="4"/>
      <c r="OHD29" s="4"/>
      <c r="OHE29" s="4"/>
      <c r="OHF29" s="4"/>
      <c r="OHG29" s="4"/>
      <c r="OHH29" s="4"/>
      <c r="OHI29" s="4"/>
      <c r="OHJ29" s="4"/>
      <c r="OHK29" s="4"/>
      <c r="OHL29" s="4"/>
      <c r="OHM29" s="4"/>
      <c r="OHN29" s="4"/>
      <c r="OHO29" s="4"/>
      <c r="OHP29" s="4"/>
      <c r="OHQ29" s="4"/>
      <c r="OHR29" s="4"/>
      <c r="OHS29" s="4"/>
      <c r="OHT29" s="4"/>
      <c r="OHU29" s="4"/>
      <c r="OHV29" s="4"/>
      <c r="OHW29" s="4"/>
      <c r="OHX29" s="4"/>
      <c r="OHY29" s="4"/>
      <c r="OHZ29" s="4"/>
      <c r="OIA29" s="4"/>
      <c r="OIB29" s="4"/>
      <c r="OIC29" s="4"/>
      <c r="OID29" s="4"/>
      <c r="OIE29" s="4"/>
      <c r="OIF29" s="4"/>
      <c r="OIG29" s="4"/>
      <c r="OIH29" s="4"/>
      <c r="OII29" s="4"/>
      <c r="OIJ29" s="4"/>
      <c r="OIK29" s="4"/>
      <c r="OIL29" s="4"/>
      <c r="OIM29" s="4"/>
      <c r="OIN29" s="4"/>
      <c r="OIO29" s="4"/>
      <c r="OIP29" s="4"/>
      <c r="OIQ29" s="4"/>
      <c r="OIR29" s="4"/>
      <c r="OIS29" s="4"/>
      <c r="OIT29" s="4"/>
      <c r="OIU29" s="4"/>
      <c r="OIV29" s="4"/>
      <c r="OIW29" s="4"/>
      <c r="OIX29" s="4"/>
      <c r="OIY29" s="4"/>
      <c r="OIZ29" s="4"/>
      <c r="OJA29" s="4"/>
      <c r="OJB29" s="4"/>
      <c r="OJC29" s="4"/>
      <c r="OJD29" s="4"/>
      <c r="OJE29" s="4"/>
      <c r="OJF29" s="4"/>
      <c r="OJG29" s="4"/>
      <c r="OJH29" s="4"/>
      <c r="OJI29" s="4"/>
      <c r="OJJ29" s="4"/>
      <c r="OJK29" s="4"/>
      <c r="OJL29" s="4"/>
      <c r="OJM29" s="4"/>
      <c r="OJN29" s="4"/>
      <c r="OJO29" s="4"/>
      <c r="OJP29" s="4"/>
      <c r="OJQ29" s="4"/>
      <c r="OJR29" s="4"/>
      <c r="OJS29" s="4"/>
      <c r="OJT29" s="4"/>
      <c r="OJU29" s="4"/>
      <c r="OJV29" s="4"/>
      <c r="OJW29" s="4"/>
      <c r="OJX29" s="4"/>
      <c r="OJY29" s="4"/>
      <c r="OJZ29" s="4"/>
      <c r="OKA29" s="4"/>
      <c r="OKB29" s="4"/>
      <c r="OKC29" s="4"/>
      <c r="OKD29" s="4"/>
      <c r="OKE29" s="4"/>
      <c r="OKF29" s="4"/>
      <c r="OKG29" s="4"/>
      <c r="OKH29" s="4"/>
      <c r="OKI29" s="4"/>
      <c r="OKJ29" s="4"/>
      <c r="OKK29" s="4"/>
      <c r="OKL29" s="4"/>
      <c r="OKM29" s="4"/>
      <c r="OKN29" s="4"/>
      <c r="OKO29" s="4"/>
      <c r="OKP29" s="4"/>
      <c r="OKQ29" s="4"/>
      <c r="OKR29" s="4"/>
      <c r="OKS29" s="4"/>
      <c r="OKT29" s="4"/>
      <c r="OKU29" s="4"/>
      <c r="OKV29" s="4"/>
      <c r="OKW29" s="4"/>
      <c r="OKX29" s="4"/>
      <c r="OKY29" s="4"/>
      <c r="OKZ29" s="4"/>
      <c r="OLA29" s="4"/>
      <c r="OLB29" s="4"/>
      <c r="OLC29" s="4"/>
      <c r="OLD29" s="4"/>
      <c r="OLE29" s="4"/>
      <c r="OLF29" s="4"/>
      <c r="OLG29" s="4"/>
      <c r="OLH29" s="4"/>
      <c r="OLI29" s="4"/>
      <c r="OLJ29" s="4"/>
      <c r="OLK29" s="4"/>
      <c r="OLL29" s="4"/>
      <c r="OLM29" s="4"/>
      <c r="OLN29" s="4"/>
      <c r="OLO29" s="4"/>
      <c r="OLP29" s="4"/>
      <c r="OLQ29" s="4"/>
      <c r="OLR29" s="4"/>
      <c r="OLS29" s="4"/>
      <c r="OLT29" s="4"/>
      <c r="OLU29" s="4"/>
      <c r="OLV29" s="4"/>
      <c r="OLW29" s="4"/>
      <c r="OLX29" s="4"/>
      <c r="OLY29" s="4"/>
      <c r="OLZ29" s="4"/>
      <c r="OMA29" s="4"/>
      <c r="OMB29" s="4"/>
      <c r="OMC29" s="4"/>
      <c r="OMD29" s="4"/>
      <c r="OME29" s="4"/>
      <c r="OMF29" s="4"/>
      <c r="OMG29" s="4"/>
      <c r="OMH29" s="4"/>
      <c r="OMI29" s="4"/>
      <c r="OMJ29" s="4"/>
      <c r="OMK29" s="4"/>
      <c r="OML29" s="4"/>
      <c r="OMM29" s="4"/>
      <c r="OMN29" s="4"/>
      <c r="OMO29" s="4"/>
      <c r="OMP29" s="4"/>
      <c r="OMQ29" s="4"/>
      <c r="OMR29" s="4"/>
      <c r="OMS29" s="4"/>
      <c r="OMT29" s="4"/>
      <c r="OMU29" s="4"/>
      <c r="OMV29" s="4"/>
      <c r="OMW29" s="4"/>
      <c r="OMX29" s="4"/>
      <c r="OMY29" s="4"/>
      <c r="OMZ29" s="4"/>
      <c r="ONA29" s="4"/>
      <c r="ONB29" s="4"/>
      <c r="ONC29" s="4"/>
      <c r="OND29" s="4"/>
      <c r="ONE29" s="4"/>
      <c r="ONF29" s="4"/>
      <c r="ONG29" s="4"/>
      <c r="ONH29" s="4"/>
      <c r="ONI29" s="4"/>
      <c r="ONJ29" s="4"/>
      <c r="ONK29" s="4"/>
      <c r="ONL29" s="4"/>
      <c r="ONM29" s="4"/>
      <c r="ONN29" s="4"/>
      <c r="ONO29" s="4"/>
      <c r="ONP29" s="4"/>
      <c r="ONQ29" s="4"/>
      <c r="ONR29" s="4"/>
      <c r="ONS29" s="4"/>
      <c r="ONT29" s="4"/>
      <c r="ONU29" s="4"/>
      <c r="ONV29" s="4"/>
      <c r="ONW29" s="4"/>
      <c r="ONX29" s="4"/>
      <c r="ONY29" s="4"/>
      <c r="ONZ29" s="4"/>
      <c r="OOA29" s="4"/>
      <c r="OOB29" s="4"/>
      <c r="OOC29" s="4"/>
      <c r="OOD29" s="4"/>
      <c r="OOE29" s="4"/>
      <c r="OOF29" s="4"/>
      <c r="OOG29" s="4"/>
      <c r="OOH29" s="4"/>
      <c r="OOI29" s="4"/>
      <c r="OOJ29" s="4"/>
      <c r="OOK29" s="4"/>
      <c r="OOL29" s="4"/>
      <c r="OOM29" s="4"/>
      <c r="OON29" s="4"/>
      <c r="OOO29" s="4"/>
      <c r="OOP29" s="4"/>
      <c r="OOQ29" s="4"/>
      <c r="OOR29" s="4"/>
      <c r="OOS29" s="4"/>
      <c r="OOT29" s="4"/>
      <c r="OOU29" s="4"/>
      <c r="OOV29" s="4"/>
      <c r="OOW29" s="4"/>
      <c r="OOX29" s="4"/>
      <c r="OOY29" s="4"/>
      <c r="OOZ29" s="4"/>
      <c r="OPA29" s="4"/>
      <c r="OPB29" s="4"/>
      <c r="OPC29" s="4"/>
      <c r="OPD29" s="4"/>
      <c r="OPE29" s="4"/>
      <c r="OPF29" s="4"/>
      <c r="OPG29" s="4"/>
      <c r="OPH29" s="4"/>
      <c r="OPI29" s="4"/>
      <c r="OPJ29" s="4"/>
      <c r="OPK29" s="4"/>
      <c r="OPL29" s="4"/>
      <c r="OPM29" s="4"/>
      <c r="OPN29" s="4"/>
      <c r="OPO29" s="4"/>
      <c r="OPP29" s="4"/>
      <c r="OPQ29" s="4"/>
      <c r="OPR29" s="4"/>
      <c r="OPS29" s="4"/>
      <c r="OPT29" s="4"/>
      <c r="OPU29" s="4"/>
      <c r="OPV29" s="4"/>
      <c r="OPW29" s="4"/>
      <c r="OPX29" s="4"/>
      <c r="OPY29" s="4"/>
      <c r="OPZ29" s="4"/>
      <c r="OQA29" s="4"/>
      <c r="OQB29" s="4"/>
      <c r="OQC29" s="4"/>
      <c r="OQD29" s="4"/>
      <c r="OQE29" s="4"/>
      <c r="OQF29" s="4"/>
      <c r="OQG29" s="4"/>
      <c r="OQH29" s="4"/>
      <c r="OQI29" s="4"/>
      <c r="OQJ29" s="4"/>
      <c r="OQK29" s="4"/>
      <c r="OQL29" s="4"/>
      <c r="OQM29" s="4"/>
      <c r="OQN29" s="4"/>
      <c r="OQO29" s="4"/>
      <c r="OQP29" s="4"/>
      <c r="OQQ29" s="4"/>
      <c r="OQR29" s="4"/>
      <c r="OQS29" s="4"/>
      <c r="OQT29" s="4"/>
      <c r="OQU29" s="4"/>
      <c r="OQV29" s="4"/>
      <c r="OQW29" s="4"/>
      <c r="OQX29" s="4"/>
      <c r="OQY29" s="4"/>
      <c r="OQZ29" s="4"/>
      <c r="ORA29" s="4"/>
      <c r="ORB29" s="4"/>
      <c r="ORC29" s="4"/>
      <c r="ORD29" s="4"/>
      <c r="ORE29" s="4"/>
      <c r="ORF29" s="4"/>
      <c r="ORG29" s="4"/>
      <c r="ORH29" s="4"/>
      <c r="ORI29" s="4"/>
      <c r="ORJ29" s="4"/>
      <c r="ORK29" s="4"/>
      <c r="ORL29" s="4"/>
      <c r="ORM29" s="4"/>
      <c r="ORN29" s="4"/>
      <c r="ORO29" s="4"/>
      <c r="ORP29" s="4"/>
      <c r="ORQ29" s="4"/>
      <c r="ORR29" s="4"/>
      <c r="ORS29" s="4"/>
      <c r="ORT29" s="4"/>
      <c r="ORU29" s="4"/>
      <c r="ORV29" s="4"/>
      <c r="ORW29" s="4"/>
      <c r="ORX29" s="4"/>
      <c r="ORY29" s="4"/>
      <c r="ORZ29" s="4"/>
      <c r="OSA29" s="4"/>
      <c r="OSB29" s="4"/>
      <c r="OSC29" s="4"/>
      <c r="OSD29" s="4"/>
      <c r="OSE29" s="4"/>
      <c r="OSF29" s="4"/>
      <c r="OSG29" s="4"/>
      <c r="OSH29" s="4"/>
      <c r="OSI29" s="4"/>
      <c r="OSJ29" s="4"/>
      <c r="OSK29" s="4"/>
      <c r="OSL29" s="4"/>
      <c r="OSM29" s="4"/>
      <c r="OSN29" s="4"/>
      <c r="OSO29" s="4"/>
      <c r="OSP29" s="4"/>
      <c r="OSQ29" s="4"/>
      <c r="OSR29" s="4"/>
      <c r="OSS29" s="4"/>
      <c r="OST29" s="4"/>
      <c r="OSU29" s="4"/>
      <c r="OSV29" s="4"/>
      <c r="OSW29" s="4"/>
      <c r="OSX29" s="4"/>
      <c r="OSY29" s="4"/>
      <c r="OSZ29" s="4"/>
      <c r="OTA29" s="4"/>
      <c r="OTB29" s="4"/>
      <c r="OTC29" s="4"/>
      <c r="OTD29" s="4"/>
      <c r="OTE29" s="4"/>
      <c r="OTF29" s="4"/>
      <c r="OTG29" s="4"/>
      <c r="OTH29" s="4"/>
      <c r="OTI29" s="4"/>
      <c r="OTJ29" s="4"/>
      <c r="OTK29" s="4"/>
      <c r="OTL29" s="4"/>
      <c r="OTM29" s="4"/>
      <c r="OTN29" s="4"/>
      <c r="OTO29" s="4"/>
      <c r="OTP29" s="4"/>
      <c r="OTQ29" s="4"/>
      <c r="OTR29" s="4"/>
      <c r="OTS29" s="4"/>
      <c r="OTT29" s="4"/>
      <c r="OTU29" s="4"/>
      <c r="OTV29" s="4"/>
      <c r="OTW29" s="4"/>
      <c r="OTX29" s="4"/>
      <c r="OTY29" s="4"/>
      <c r="OTZ29" s="4"/>
      <c r="OUA29" s="4"/>
      <c r="OUB29" s="4"/>
      <c r="OUC29" s="4"/>
      <c r="OUD29" s="4"/>
      <c r="OUE29" s="4"/>
      <c r="OUF29" s="4"/>
      <c r="OUG29" s="4"/>
      <c r="OUH29" s="4"/>
      <c r="OUI29" s="4"/>
      <c r="OUJ29" s="4"/>
      <c r="OUK29" s="4"/>
      <c r="OUL29" s="4"/>
      <c r="OUM29" s="4"/>
      <c r="OUN29" s="4"/>
      <c r="OUO29" s="4"/>
      <c r="OUP29" s="4"/>
      <c r="OUQ29" s="4"/>
      <c r="OUR29" s="4"/>
      <c r="OUS29" s="4"/>
      <c r="OUT29" s="4"/>
      <c r="OUU29" s="4"/>
      <c r="OUV29" s="4"/>
      <c r="OUW29" s="4"/>
      <c r="OUX29" s="4"/>
      <c r="OUY29" s="4"/>
      <c r="OUZ29" s="4"/>
      <c r="OVA29" s="4"/>
      <c r="OVB29" s="4"/>
      <c r="OVC29" s="4"/>
      <c r="OVD29" s="4"/>
      <c r="OVE29" s="4"/>
      <c r="OVF29" s="4"/>
      <c r="OVG29" s="4"/>
      <c r="OVH29" s="4"/>
      <c r="OVI29" s="4"/>
      <c r="OVJ29" s="4"/>
      <c r="OVK29" s="4"/>
      <c r="OVL29" s="4"/>
      <c r="OVM29" s="4"/>
      <c r="OVN29" s="4"/>
      <c r="OVO29" s="4"/>
      <c r="OVP29" s="4"/>
      <c r="OVQ29" s="4"/>
      <c r="OVR29" s="4"/>
      <c r="OVS29" s="4"/>
      <c r="OVT29" s="4"/>
      <c r="OVU29" s="4"/>
      <c r="OVV29" s="4"/>
      <c r="OVW29" s="4"/>
      <c r="OVX29" s="4"/>
      <c r="OVY29" s="4"/>
      <c r="OVZ29" s="4"/>
      <c r="OWA29" s="4"/>
      <c r="OWB29" s="4"/>
      <c r="OWC29" s="4"/>
      <c r="OWD29" s="4"/>
      <c r="OWE29" s="4"/>
      <c r="OWF29" s="4"/>
      <c r="OWG29" s="4"/>
      <c r="OWH29" s="4"/>
      <c r="OWI29" s="4"/>
      <c r="OWJ29" s="4"/>
      <c r="OWK29" s="4"/>
      <c r="OWL29" s="4"/>
      <c r="OWM29" s="4"/>
      <c r="OWN29" s="4"/>
      <c r="OWO29" s="4"/>
      <c r="OWP29" s="4"/>
      <c r="OWQ29" s="4"/>
      <c r="OWR29" s="4"/>
      <c r="OWS29" s="4"/>
      <c r="OWT29" s="4"/>
      <c r="OWU29" s="4"/>
      <c r="OWV29" s="4"/>
      <c r="OWW29" s="4"/>
      <c r="OWX29" s="4"/>
      <c r="OWY29" s="4"/>
      <c r="OWZ29" s="4"/>
      <c r="OXA29" s="4"/>
      <c r="OXB29" s="4"/>
      <c r="OXC29" s="4"/>
      <c r="OXD29" s="4"/>
      <c r="OXE29" s="4"/>
      <c r="OXF29" s="4"/>
      <c r="OXG29" s="4"/>
      <c r="OXH29" s="4"/>
      <c r="OXI29" s="4"/>
      <c r="OXJ29" s="4"/>
      <c r="OXK29" s="4"/>
      <c r="OXL29" s="4"/>
      <c r="OXM29" s="4"/>
      <c r="OXN29" s="4"/>
      <c r="OXO29" s="4"/>
      <c r="OXP29" s="4"/>
      <c r="OXQ29" s="4"/>
      <c r="OXR29" s="4"/>
      <c r="OXS29" s="4"/>
      <c r="OXT29" s="4"/>
      <c r="OXU29" s="4"/>
      <c r="OXV29" s="4"/>
      <c r="OXW29" s="4"/>
      <c r="OXX29" s="4"/>
      <c r="OXY29" s="4"/>
      <c r="OXZ29" s="4"/>
      <c r="OYA29" s="4"/>
      <c r="OYB29" s="4"/>
      <c r="OYC29" s="4"/>
      <c r="OYD29" s="4"/>
      <c r="OYE29" s="4"/>
      <c r="OYF29" s="4"/>
      <c r="OYG29" s="4"/>
      <c r="OYH29" s="4"/>
      <c r="OYI29" s="4"/>
      <c r="OYJ29" s="4"/>
      <c r="OYK29" s="4"/>
      <c r="OYL29" s="4"/>
      <c r="OYM29" s="4"/>
      <c r="OYN29" s="4"/>
      <c r="OYO29" s="4"/>
      <c r="OYP29" s="4"/>
      <c r="OYQ29" s="4"/>
      <c r="OYR29" s="4"/>
      <c r="OYS29" s="4"/>
      <c r="OYT29" s="4"/>
      <c r="OYU29" s="4"/>
      <c r="OYV29" s="4"/>
      <c r="OYW29" s="4"/>
      <c r="OYX29" s="4"/>
      <c r="OYY29" s="4"/>
      <c r="OYZ29" s="4"/>
      <c r="OZA29" s="4"/>
      <c r="OZB29" s="4"/>
      <c r="OZC29" s="4"/>
      <c r="OZD29" s="4"/>
      <c r="OZE29" s="4"/>
      <c r="OZF29" s="4"/>
      <c r="OZG29" s="4"/>
      <c r="OZH29" s="4"/>
      <c r="OZI29" s="4"/>
      <c r="OZJ29" s="4"/>
      <c r="OZK29" s="4"/>
      <c r="OZL29" s="4"/>
      <c r="OZM29" s="4"/>
      <c r="OZN29" s="4"/>
      <c r="OZO29" s="4"/>
      <c r="OZP29" s="4"/>
      <c r="OZQ29" s="4"/>
      <c r="OZR29" s="4"/>
      <c r="OZS29" s="4"/>
      <c r="OZT29" s="4"/>
      <c r="OZU29" s="4"/>
      <c r="OZV29" s="4"/>
      <c r="OZW29" s="4"/>
      <c r="OZX29" s="4"/>
      <c r="OZY29" s="4"/>
      <c r="OZZ29" s="4"/>
      <c r="PAA29" s="4"/>
      <c r="PAB29" s="4"/>
      <c r="PAC29" s="4"/>
      <c r="PAD29" s="4"/>
      <c r="PAE29" s="4"/>
      <c r="PAF29" s="4"/>
      <c r="PAG29" s="4"/>
      <c r="PAH29" s="4"/>
      <c r="PAI29" s="4"/>
      <c r="PAJ29" s="4"/>
      <c r="PAK29" s="4"/>
      <c r="PAL29" s="4"/>
      <c r="PAM29" s="4"/>
      <c r="PAN29" s="4"/>
      <c r="PAO29" s="4"/>
      <c r="PAP29" s="4"/>
      <c r="PAQ29" s="4"/>
      <c r="PAR29" s="4"/>
      <c r="PAS29" s="4"/>
      <c r="PAT29" s="4"/>
      <c r="PAU29" s="4"/>
      <c r="PAV29" s="4"/>
      <c r="PAW29" s="4"/>
      <c r="PAX29" s="4"/>
      <c r="PAY29" s="4"/>
      <c r="PAZ29" s="4"/>
      <c r="PBA29" s="4"/>
      <c r="PBB29" s="4"/>
      <c r="PBC29" s="4"/>
      <c r="PBD29" s="4"/>
      <c r="PBE29" s="4"/>
      <c r="PBF29" s="4"/>
      <c r="PBG29" s="4"/>
      <c r="PBH29" s="4"/>
      <c r="PBI29" s="4"/>
      <c r="PBJ29" s="4"/>
      <c r="PBK29" s="4"/>
      <c r="PBL29" s="4"/>
      <c r="PBM29" s="4"/>
      <c r="PBN29" s="4"/>
      <c r="PBO29" s="4"/>
      <c r="PBP29" s="4"/>
      <c r="PBQ29" s="4"/>
      <c r="PBR29" s="4"/>
      <c r="PBS29" s="4"/>
      <c r="PBT29" s="4"/>
      <c r="PBU29" s="4"/>
      <c r="PBV29" s="4"/>
      <c r="PBW29" s="4"/>
      <c r="PBX29" s="4"/>
      <c r="PBY29" s="4"/>
      <c r="PBZ29" s="4"/>
      <c r="PCA29" s="4"/>
      <c r="PCB29" s="4"/>
      <c r="PCC29" s="4"/>
      <c r="PCD29" s="4"/>
      <c r="PCE29" s="4"/>
      <c r="PCF29" s="4"/>
      <c r="PCG29" s="4"/>
      <c r="PCH29" s="4"/>
      <c r="PCI29" s="4"/>
      <c r="PCJ29" s="4"/>
      <c r="PCK29" s="4"/>
      <c r="PCL29" s="4"/>
      <c r="PCM29" s="4"/>
      <c r="PCN29" s="4"/>
      <c r="PCO29" s="4"/>
      <c r="PCP29" s="4"/>
      <c r="PCQ29" s="4"/>
      <c r="PCR29" s="4"/>
      <c r="PCS29" s="4"/>
      <c r="PCT29" s="4"/>
      <c r="PCU29" s="4"/>
      <c r="PCV29" s="4"/>
      <c r="PCW29" s="4"/>
      <c r="PCX29" s="4"/>
      <c r="PCY29" s="4"/>
      <c r="PCZ29" s="4"/>
      <c r="PDA29" s="4"/>
      <c r="PDB29" s="4"/>
      <c r="PDC29" s="4"/>
      <c r="PDD29" s="4"/>
      <c r="PDE29" s="4"/>
      <c r="PDF29" s="4"/>
      <c r="PDG29" s="4"/>
      <c r="PDH29" s="4"/>
      <c r="PDI29" s="4"/>
      <c r="PDJ29" s="4"/>
      <c r="PDK29" s="4"/>
      <c r="PDL29" s="4"/>
      <c r="PDM29" s="4"/>
      <c r="PDN29" s="4"/>
      <c r="PDO29" s="4"/>
      <c r="PDP29" s="4"/>
      <c r="PDQ29" s="4"/>
      <c r="PDR29" s="4"/>
      <c r="PDS29" s="4"/>
      <c r="PDT29" s="4"/>
      <c r="PDU29" s="4"/>
      <c r="PDV29" s="4"/>
      <c r="PDW29" s="4"/>
      <c r="PDX29" s="4"/>
      <c r="PDY29" s="4"/>
      <c r="PDZ29" s="4"/>
      <c r="PEA29" s="4"/>
      <c r="PEB29" s="4"/>
      <c r="PEC29" s="4"/>
      <c r="PED29" s="4"/>
      <c r="PEE29" s="4"/>
      <c r="PEF29" s="4"/>
      <c r="PEG29" s="4"/>
      <c r="PEH29" s="4"/>
      <c r="PEI29" s="4"/>
      <c r="PEJ29" s="4"/>
      <c r="PEK29" s="4"/>
      <c r="PEL29" s="4"/>
      <c r="PEM29" s="4"/>
      <c r="PEN29" s="4"/>
      <c r="PEO29" s="4"/>
      <c r="PEP29" s="4"/>
      <c r="PEQ29" s="4"/>
      <c r="PER29" s="4"/>
      <c r="PES29" s="4"/>
      <c r="PET29" s="4"/>
      <c r="PEU29" s="4"/>
      <c r="PEV29" s="4"/>
      <c r="PEW29" s="4"/>
      <c r="PEX29" s="4"/>
      <c r="PEY29" s="4"/>
      <c r="PEZ29" s="4"/>
      <c r="PFA29" s="4"/>
      <c r="PFB29" s="4"/>
      <c r="PFC29" s="4"/>
      <c r="PFD29" s="4"/>
      <c r="PFE29" s="4"/>
      <c r="PFF29" s="4"/>
      <c r="PFG29" s="4"/>
      <c r="PFH29" s="4"/>
      <c r="PFI29" s="4"/>
      <c r="PFJ29" s="4"/>
      <c r="PFK29" s="4"/>
      <c r="PFL29" s="4"/>
      <c r="PFM29" s="4"/>
      <c r="PFN29" s="4"/>
      <c r="PFO29" s="4"/>
      <c r="PFP29" s="4"/>
      <c r="PFQ29" s="4"/>
      <c r="PFR29" s="4"/>
      <c r="PFS29" s="4"/>
      <c r="PFT29" s="4"/>
      <c r="PFU29" s="4"/>
      <c r="PFV29" s="4"/>
      <c r="PFW29" s="4"/>
      <c r="PFX29" s="4"/>
      <c r="PFY29" s="4"/>
      <c r="PFZ29" s="4"/>
      <c r="PGA29" s="4"/>
      <c r="PGB29" s="4"/>
      <c r="PGC29" s="4"/>
      <c r="PGD29" s="4"/>
      <c r="PGE29" s="4"/>
      <c r="PGF29" s="4"/>
      <c r="PGG29" s="4"/>
      <c r="PGH29" s="4"/>
      <c r="PGI29" s="4"/>
      <c r="PGJ29" s="4"/>
      <c r="PGK29" s="4"/>
      <c r="PGL29" s="4"/>
      <c r="PGM29" s="4"/>
      <c r="PGN29" s="4"/>
      <c r="PGO29" s="4"/>
      <c r="PGP29" s="4"/>
      <c r="PGQ29" s="4"/>
      <c r="PGR29" s="4"/>
      <c r="PGS29" s="4"/>
      <c r="PGT29" s="4"/>
      <c r="PGU29" s="4"/>
      <c r="PGV29" s="4"/>
      <c r="PGW29" s="4"/>
      <c r="PGX29" s="4"/>
      <c r="PGY29" s="4"/>
      <c r="PGZ29" s="4"/>
      <c r="PHA29" s="4"/>
      <c r="PHB29" s="4"/>
      <c r="PHC29" s="4"/>
      <c r="PHD29" s="4"/>
      <c r="PHE29" s="4"/>
      <c r="PHF29" s="4"/>
      <c r="PHG29" s="4"/>
      <c r="PHH29" s="4"/>
      <c r="PHI29" s="4"/>
      <c r="PHJ29" s="4"/>
      <c r="PHK29" s="4"/>
      <c r="PHL29" s="4"/>
      <c r="PHM29" s="4"/>
      <c r="PHN29" s="4"/>
      <c r="PHO29" s="4"/>
      <c r="PHP29" s="4"/>
      <c r="PHQ29" s="4"/>
      <c r="PHR29" s="4"/>
      <c r="PHS29" s="4"/>
      <c r="PHT29" s="4"/>
      <c r="PHU29" s="4"/>
      <c r="PHV29" s="4"/>
      <c r="PHW29" s="4"/>
      <c r="PHX29" s="4"/>
      <c r="PHY29" s="4"/>
      <c r="PHZ29" s="4"/>
      <c r="PIA29" s="4"/>
      <c r="PIB29" s="4"/>
      <c r="PIC29" s="4"/>
      <c r="PID29" s="4"/>
      <c r="PIE29" s="4"/>
      <c r="PIF29" s="4"/>
      <c r="PIG29" s="4"/>
      <c r="PIH29" s="4"/>
      <c r="PII29" s="4"/>
      <c r="PIJ29" s="4"/>
      <c r="PIK29" s="4"/>
      <c r="PIL29" s="4"/>
      <c r="PIM29" s="4"/>
      <c r="PIN29" s="4"/>
      <c r="PIO29" s="4"/>
      <c r="PIP29" s="4"/>
      <c r="PIQ29" s="4"/>
      <c r="PIR29" s="4"/>
      <c r="PIS29" s="4"/>
      <c r="PIT29" s="4"/>
      <c r="PIU29" s="4"/>
      <c r="PIV29" s="4"/>
      <c r="PIW29" s="4"/>
      <c r="PIX29" s="4"/>
      <c r="PIY29" s="4"/>
      <c r="PIZ29" s="4"/>
      <c r="PJA29" s="4"/>
      <c r="PJB29" s="4"/>
      <c r="PJC29" s="4"/>
      <c r="PJD29" s="4"/>
      <c r="PJE29" s="4"/>
      <c r="PJF29" s="4"/>
      <c r="PJG29" s="4"/>
      <c r="PJH29" s="4"/>
      <c r="PJI29" s="4"/>
      <c r="PJJ29" s="4"/>
      <c r="PJK29" s="4"/>
      <c r="PJL29" s="4"/>
      <c r="PJM29" s="4"/>
      <c r="PJN29" s="4"/>
      <c r="PJO29" s="4"/>
      <c r="PJP29" s="4"/>
      <c r="PJQ29" s="4"/>
      <c r="PJR29" s="4"/>
      <c r="PJS29" s="4"/>
      <c r="PJT29" s="4"/>
      <c r="PJU29" s="4"/>
      <c r="PJV29" s="4"/>
      <c r="PJW29" s="4"/>
      <c r="PJX29" s="4"/>
      <c r="PJY29" s="4"/>
      <c r="PJZ29" s="4"/>
      <c r="PKA29" s="4"/>
      <c r="PKB29" s="4"/>
      <c r="PKC29" s="4"/>
      <c r="PKD29" s="4"/>
      <c r="PKE29" s="4"/>
      <c r="PKF29" s="4"/>
      <c r="PKG29" s="4"/>
      <c r="PKH29" s="4"/>
      <c r="PKI29" s="4"/>
      <c r="PKJ29" s="4"/>
      <c r="PKK29" s="4"/>
      <c r="PKL29" s="4"/>
      <c r="PKM29" s="4"/>
      <c r="PKN29" s="4"/>
      <c r="PKO29" s="4"/>
      <c r="PKP29" s="4"/>
      <c r="PKQ29" s="4"/>
      <c r="PKR29" s="4"/>
      <c r="PKS29" s="4"/>
      <c r="PKT29" s="4"/>
      <c r="PKU29" s="4"/>
      <c r="PKV29" s="4"/>
      <c r="PKW29" s="4"/>
      <c r="PKX29" s="4"/>
      <c r="PKY29" s="4"/>
      <c r="PKZ29" s="4"/>
      <c r="PLA29" s="4"/>
      <c r="PLB29" s="4"/>
      <c r="PLC29" s="4"/>
      <c r="PLD29" s="4"/>
      <c r="PLE29" s="4"/>
      <c r="PLF29" s="4"/>
      <c r="PLG29" s="4"/>
      <c r="PLH29" s="4"/>
      <c r="PLI29" s="4"/>
      <c r="PLJ29" s="4"/>
      <c r="PLK29" s="4"/>
      <c r="PLL29" s="4"/>
      <c r="PLM29" s="4"/>
      <c r="PLN29" s="4"/>
      <c r="PLO29" s="4"/>
      <c r="PLP29" s="4"/>
      <c r="PLQ29" s="4"/>
      <c r="PLR29" s="4"/>
      <c r="PLS29" s="4"/>
      <c r="PLT29" s="4"/>
      <c r="PLU29" s="4"/>
      <c r="PLV29" s="4"/>
      <c r="PLW29" s="4"/>
      <c r="PLX29" s="4"/>
      <c r="PLY29" s="4"/>
      <c r="PLZ29" s="4"/>
      <c r="PMA29" s="4"/>
      <c r="PMB29" s="4"/>
      <c r="PMC29" s="4"/>
      <c r="PMD29" s="4"/>
      <c r="PME29" s="4"/>
      <c r="PMF29" s="4"/>
      <c r="PMG29" s="4"/>
      <c r="PMH29" s="4"/>
      <c r="PMI29" s="4"/>
      <c r="PMJ29" s="4"/>
      <c r="PMK29" s="4"/>
      <c r="PML29" s="4"/>
      <c r="PMM29" s="4"/>
      <c r="PMN29" s="4"/>
      <c r="PMO29" s="4"/>
      <c r="PMP29" s="4"/>
      <c r="PMQ29" s="4"/>
      <c r="PMR29" s="4"/>
      <c r="PMS29" s="4"/>
      <c r="PMT29" s="4"/>
      <c r="PMU29" s="4"/>
      <c r="PMV29" s="4"/>
      <c r="PMW29" s="4"/>
      <c r="PMX29" s="4"/>
      <c r="PMY29" s="4"/>
      <c r="PMZ29" s="4"/>
      <c r="PNA29" s="4"/>
      <c r="PNB29" s="4"/>
      <c r="PNC29" s="4"/>
      <c r="PND29" s="4"/>
      <c r="PNE29" s="4"/>
      <c r="PNF29" s="4"/>
      <c r="PNG29" s="4"/>
      <c r="PNH29" s="4"/>
      <c r="PNI29" s="4"/>
      <c r="PNJ29" s="4"/>
      <c r="PNK29" s="4"/>
      <c r="PNL29" s="4"/>
      <c r="PNM29" s="4"/>
      <c r="PNN29" s="4"/>
      <c r="PNO29" s="4"/>
      <c r="PNP29" s="4"/>
      <c r="PNQ29" s="4"/>
      <c r="PNR29" s="4"/>
      <c r="PNS29" s="4"/>
      <c r="PNT29" s="4"/>
      <c r="PNU29" s="4"/>
      <c r="PNV29" s="4"/>
      <c r="PNW29" s="4"/>
      <c r="PNX29" s="4"/>
      <c r="PNY29" s="4"/>
      <c r="PNZ29" s="4"/>
      <c r="POA29" s="4"/>
      <c r="POB29" s="4"/>
      <c r="POC29" s="4"/>
      <c r="POD29" s="4"/>
      <c r="POE29" s="4"/>
      <c r="POF29" s="4"/>
      <c r="POG29" s="4"/>
      <c r="POH29" s="4"/>
      <c r="POI29" s="4"/>
      <c r="POJ29" s="4"/>
      <c r="POK29" s="4"/>
      <c r="POL29" s="4"/>
      <c r="POM29" s="4"/>
      <c r="PON29" s="4"/>
      <c r="POO29" s="4"/>
      <c r="POP29" s="4"/>
      <c r="POQ29" s="4"/>
      <c r="POR29" s="4"/>
      <c r="POS29" s="4"/>
      <c r="POT29" s="4"/>
      <c r="POU29" s="4"/>
      <c r="POV29" s="4"/>
      <c r="POW29" s="4"/>
      <c r="POX29" s="4"/>
      <c r="POY29" s="4"/>
      <c r="POZ29" s="4"/>
      <c r="PPA29" s="4"/>
      <c r="PPB29" s="4"/>
      <c r="PPC29" s="4"/>
      <c r="PPD29" s="4"/>
      <c r="PPE29" s="4"/>
      <c r="PPF29" s="4"/>
      <c r="PPG29" s="4"/>
      <c r="PPH29" s="4"/>
      <c r="PPI29" s="4"/>
      <c r="PPJ29" s="4"/>
      <c r="PPK29" s="4"/>
      <c r="PPL29" s="4"/>
      <c r="PPM29" s="4"/>
      <c r="PPN29" s="4"/>
      <c r="PPO29" s="4"/>
      <c r="PPP29" s="4"/>
      <c r="PPQ29" s="4"/>
      <c r="PPR29" s="4"/>
      <c r="PPS29" s="4"/>
      <c r="PPT29" s="4"/>
      <c r="PPU29" s="4"/>
      <c r="PPV29" s="4"/>
      <c r="PPW29" s="4"/>
      <c r="PPX29" s="4"/>
      <c r="PPY29" s="4"/>
      <c r="PPZ29" s="4"/>
      <c r="PQA29" s="4"/>
      <c r="PQB29" s="4"/>
      <c r="PQC29" s="4"/>
      <c r="PQD29" s="4"/>
      <c r="PQE29" s="4"/>
      <c r="PQF29" s="4"/>
      <c r="PQG29" s="4"/>
      <c r="PQH29" s="4"/>
      <c r="PQI29" s="4"/>
      <c r="PQJ29" s="4"/>
      <c r="PQK29" s="4"/>
      <c r="PQL29" s="4"/>
      <c r="PQM29" s="4"/>
      <c r="PQN29" s="4"/>
      <c r="PQO29" s="4"/>
      <c r="PQP29" s="4"/>
      <c r="PQQ29" s="4"/>
      <c r="PQR29" s="4"/>
      <c r="PQS29" s="4"/>
      <c r="PQT29" s="4"/>
      <c r="PQU29" s="4"/>
      <c r="PQV29" s="4"/>
      <c r="PQW29" s="4"/>
      <c r="PQX29" s="4"/>
      <c r="PQY29" s="4"/>
      <c r="PQZ29" s="4"/>
      <c r="PRA29" s="4"/>
      <c r="PRB29" s="4"/>
      <c r="PRC29" s="4"/>
      <c r="PRD29" s="4"/>
      <c r="PRE29" s="4"/>
      <c r="PRF29" s="4"/>
      <c r="PRG29" s="4"/>
      <c r="PRH29" s="4"/>
      <c r="PRI29" s="4"/>
      <c r="PRJ29" s="4"/>
      <c r="PRK29" s="4"/>
      <c r="PRL29" s="4"/>
      <c r="PRM29" s="4"/>
      <c r="PRN29" s="4"/>
      <c r="PRO29" s="4"/>
      <c r="PRP29" s="4"/>
      <c r="PRQ29" s="4"/>
      <c r="PRR29" s="4"/>
      <c r="PRS29" s="4"/>
      <c r="PRT29" s="4"/>
      <c r="PRU29" s="4"/>
      <c r="PRV29" s="4"/>
      <c r="PRW29" s="4"/>
      <c r="PRX29" s="4"/>
      <c r="PRY29" s="4"/>
      <c r="PRZ29" s="4"/>
      <c r="PSA29" s="4"/>
      <c r="PSB29" s="4"/>
      <c r="PSC29" s="4"/>
      <c r="PSD29" s="4"/>
      <c r="PSE29" s="4"/>
      <c r="PSF29" s="4"/>
      <c r="PSG29" s="4"/>
      <c r="PSH29" s="4"/>
      <c r="PSI29" s="4"/>
      <c r="PSJ29" s="4"/>
      <c r="PSK29" s="4"/>
      <c r="PSL29" s="4"/>
      <c r="PSM29" s="4"/>
      <c r="PSN29" s="4"/>
      <c r="PSO29" s="4"/>
      <c r="PSP29" s="4"/>
      <c r="PSQ29" s="4"/>
      <c r="PSR29" s="4"/>
      <c r="PSS29" s="4"/>
      <c r="PST29" s="4"/>
      <c r="PSU29" s="4"/>
      <c r="PSV29" s="4"/>
      <c r="PSW29" s="4"/>
      <c r="PSX29" s="4"/>
      <c r="PSY29" s="4"/>
      <c r="PSZ29" s="4"/>
      <c r="PTA29" s="4"/>
      <c r="PTB29" s="4"/>
      <c r="PTC29" s="4"/>
      <c r="PTD29" s="4"/>
      <c r="PTE29" s="4"/>
      <c r="PTF29" s="4"/>
      <c r="PTG29" s="4"/>
      <c r="PTH29" s="4"/>
      <c r="PTI29" s="4"/>
      <c r="PTJ29" s="4"/>
      <c r="PTK29" s="4"/>
      <c r="PTL29" s="4"/>
      <c r="PTM29" s="4"/>
      <c r="PTN29" s="4"/>
      <c r="PTO29" s="4"/>
      <c r="PTP29" s="4"/>
      <c r="PTQ29" s="4"/>
      <c r="PTR29" s="4"/>
      <c r="PTS29" s="4"/>
      <c r="PTT29" s="4"/>
      <c r="PTU29" s="4"/>
      <c r="PTV29" s="4"/>
      <c r="PTW29" s="4"/>
      <c r="PTX29" s="4"/>
      <c r="PTY29" s="4"/>
      <c r="PTZ29" s="4"/>
      <c r="PUA29" s="4"/>
      <c r="PUB29" s="4"/>
      <c r="PUC29" s="4"/>
      <c r="PUD29" s="4"/>
      <c r="PUE29" s="4"/>
      <c r="PUF29" s="4"/>
      <c r="PUG29" s="4"/>
      <c r="PUH29" s="4"/>
      <c r="PUI29" s="4"/>
      <c r="PUJ29" s="4"/>
      <c r="PUK29" s="4"/>
      <c r="PUL29" s="4"/>
      <c r="PUM29" s="4"/>
      <c r="PUN29" s="4"/>
      <c r="PUO29" s="4"/>
      <c r="PUP29" s="4"/>
      <c r="PUQ29" s="4"/>
      <c r="PUR29" s="4"/>
      <c r="PUS29" s="4"/>
      <c r="PUT29" s="4"/>
      <c r="PUU29" s="4"/>
      <c r="PUV29" s="4"/>
      <c r="PUW29" s="4"/>
      <c r="PUX29" s="4"/>
      <c r="PUY29" s="4"/>
      <c r="PUZ29" s="4"/>
      <c r="PVA29" s="4"/>
      <c r="PVB29" s="4"/>
      <c r="PVC29" s="4"/>
      <c r="PVD29" s="4"/>
      <c r="PVE29" s="4"/>
      <c r="PVF29" s="4"/>
      <c r="PVG29" s="4"/>
      <c r="PVH29" s="4"/>
      <c r="PVI29" s="4"/>
      <c r="PVJ29" s="4"/>
      <c r="PVK29" s="4"/>
      <c r="PVL29" s="4"/>
      <c r="PVM29" s="4"/>
      <c r="PVN29" s="4"/>
      <c r="PVO29" s="4"/>
      <c r="PVP29" s="4"/>
      <c r="PVQ29" s="4"/>
      <c r="PVR29" s="4"/>
      <c r="PVS29" s="4"/>
      <c r="PVT29" s="4"/>
      <c r="PVU29" s="4"/>
      <c r="PVV29" s="4"/>
      <c r="PVW29" s="4"/>
      <c r="PVX29" s="4"/>
      <c r="PVY29" s="4"/>
      <c r="PVZ29" s="4"/>
      <c r="PWA29" s="4"/>
      <c r="PWB29" s="4"/>
      <c r="PWC29" s="4"/>
      <c r="PWD29" s="4"/>
      <c r="PWE29" s="4"/>
      <c r="PWF29" s="4"/>
      <c r="PWG29" s="4"/>
      <c r="PWH29" s="4"/>
      <c r="PWI29" s="4"/>
      <c r="PWJ29" s="4"/>
      <c r="PWK29" s="4"/>
      <c r="PWL29" s="4"/>
      <c r="PWM29" s="4"/>
      <c r="PWN29" s="4"/>
      <c r="PWO29" s="4"/>
      <c r="PWP29" s="4"/>
      <c r="PWQ29" s="4"/>
      <c r="PWR29" s="4"/>
      <c r="PWS29" s="4"/>
      <c r="PWT29" s="4"/>
      <c r="PWU29" s="4"/>
      <c r="PWV29" s="4"/>
      <c r="PWW29" s="4"/>
      <c r="PWX29" s="4"/>
      <c r="PWY29" s="4"/>
      <c r="PWZ29" s="4"/>
      <c r="PXA29" s="4"/>
      <c r="PXB29" s="4"/>
      <c r="PXC29" s="4"/>
      <c r="PXD29" s="4"/>
      <c r="PXE29" s="4"/>
      <c r="PXF29" s="4"/>
      <c r="PXG29" s="4"/>
      <c r="PXH29" s="4"/>
      <c r="PXI29" s="4"/>
      <c r="PXJ29" s="4"/>
      <c r="PXK29" s="4"/>
      <c r="PXL29" s="4"/>
      <c r="PXM29" s="4"/>
      <c r="PXN29" s="4"/>
      <c r="PXO29" s="4"/>
      <c r="PXP29" s="4"/>
      <c r="PXQ29" s="4"/>
      <c r="PXR29" s="4"/>
      <c r="PXS29" s="4"/>
      <c r="PXT29" s="4"/>
      <c r="PXU29" s="4"/>
      <c r="PXV29" s="4"/>
      <c r="PXW29" s="4"/>
      <c r="PXX29" s="4"/>
      <c r="PXY29" s="4"/>
      <c r="PXZ29" s="4"/>
      <c r="PYA29" s="4"/>
      <c r="PYB29" s="4"/>
      <c r="PYC29" s="4"/>
      <c r="PYD29" s="4"/>
      <c r="PYE29" s="4"/>
      <c r="PYF29" s="4"/>
      <c r="PYG29" s="4"/>
      <c r="PYH29" s="4"/>
      <c r="PYI29" s="4"/>
      <c r="PYJ29" s="4"/>
      <c r="PYK29" s="4"/>
      <c r="PYL29" s="4"/>
      <c r="PYM29" s="4"/>
      <c r="PYN29" s="4"/>
      <c r="PYO29" s="4"/>
      <c r="PYP29" s="4"/>
      <c r="PYQ29" s="4"/>
      <c r="PYR29" s="4"/>
      <c r="PYS29" s="4"/>
      <c r="PYT29" s="4"/>
      <c r="PYU29" s="4"/>
      <c r="PYV29" s="4"/>
      <c r="PYW29" s="4"/>
      <c r="PYX29" s="4"/>
      <c r="PYY29" s="4"/>
      <c r="PYZ29" s="4"/>
      <c r="PZA29" s="4"/>
      <c r="PZB29" s="4"/>
      <c r="PZC29" s="4"/>
      <c r="PZD29" s="4"/>
      <c r="PZE29" s="4"/>
      <c r="PZF29" s="4"/>
      <c r="PZG29" s="4"/>
      <c r="PZH29" s="4"/>
      <c r="PZI29" s="4"/>
      <c r="PZJ29" s="4"/>
      <c r="PZK29" s="4"/>
      <c r="PZL29" s="4"/>
      <c r="PZM29" s="4"/>
      <c r="PZN29" s="4"/>
      <c r="PZO29" s="4"/>
      <c r="PZP29" s="4"/>
      <c r="PZQ29" s="4"/>
      <c r="PZR29" s="4"/>
      <c r="PZS29" s="4"/>
      <c r="PZT29" s="4"/>
      <c r="PZU29" s="4"/>
      <c r="PZV29" s="4"/>
      <c r="PZW29" s="4"/>
      <c r="PZX29" s="4"/>
      <c r="PZY29" s="4"/>
      <c r="PZZ29" s="4"/>
      <c r="QAA29" s="4"/>
      <c r="QAB29" s="4"/>
      <c r="QAC29" s="4"/>
      <c r="QAD29" s="4"/>
      <c r="QAE29" s="4"/>
      <c r="QAF29" s="4"/>
      <c r="QAG29" s="4"/>
      <c r="QAH29" s="4"/>
      <c r="QAI29" s="4"/>
      <c r="QAJ29" s="4"/>
      <c r="QAK29" s="4"/>
      <c r="QAL29" s="4"/>
      <c r="QAM29" s="4"/>
      <c r="QAN29" s="4"/>
      <c r="QAO29" s="4"/>
      <c r="QAP29" s="4"/>
      <c r="QAQ29" s="4"/>
      <c r="QAR29" s="4"/>
      <c r="QAS29" s="4"/>
      <c r="QAT29" s="4"/>
      <c r="QAU29" s="4"/>
      <c r="QAV29" s="4"/>
      <c r="QAW29" s="4"/>
      <c r="QAX29" s="4"/>
      <c r="QAY29" s="4"/>
      <c r="QAZ29" s="4"/>
      <c r="QBA29" s="4"/>
      <c r="QBB29" s="4"/>
      <c r="QBC29" s="4"/>
      <c r="QBD29" s="4"/>
      <c r="QBE29" s="4"/>
      <c r="QBF29" s="4"/>
      <c r="QBG29" s="4"/>
      <c r="QBH29" s="4"/>
      <c r="QBI29" s="4"/>
      <c r="QBJ29" s="4"/>
      <c r="QBK29" s="4"/>
      <c r="QBL29" s="4"/>
      <c r="QBM29" s="4"/>
      <c r="QBN29" s="4"/>
      <c r="QBO29" s="4"/>
      <c r="QBP29" s="4"/>
      <c r="QBQ29" s="4"/>
      <c r="QBR29" s="4"/>
      <c r="QBS29" s="4"/>
      <c r="QBT29" s="4"/>
      <c r="QBU29" s="4"/>
      <c r="QBV29" s="4"/>
      <c r="QBW29" s="4"/>
      <c r="QBX29" s="4"/>
      <c r="QBY29" s="4"/>
      <c r="QBZ29" s="4"/>
      <c r="QCA29" s="4"/>
      <c r="QCB29" s="4"/>
      <c r="QCC29" s="4"/>
      <c r="QCD29" s="4"/>
      <c r="QCE29" s="4"/>
      <c r="QCF29" s="4"/>
      <c r="QCG29" s="4"/>
      <c r="QCH29" s="4"/>
      <c r="QCI29" s="4"/>
      <c r="QCJ29" s="4"/>
      <c r="QCK29" s="4"/>
      <c r="QCL29" s="4"/>
      <c r="QCM29" s="4"/>
      <c r="QCN29" s="4"/>
      <c r="QCO29" s="4"/>
      <c r="QCP29" s="4"/>
      <c r="QCQ29" s="4"/>
      <c r="QCR29" s="4"/>
      <c r="QCS29" s="4"/>
      <c r="QCT29" s="4"/>
      <c r="QCU29" s="4"/>
      <c r="QCV29" s="4"/>
      <c r="QCW29" s="4"/>
      <c r="QCX29" s="4"/>
      <c r="QCY29" s="4"/>
      <c r="QCZ29" s="4"/>
      <c r="QDA29" s="4"/>
      <c r="QDB29" s="4"/>
      <c r="QDC29" s="4"/>
      <c r="QDD29" s="4"/>
      <c r="QDE29" s="4"/>
      <c r="QDF29" s="4"/>
      <c r="QDG29" s="4"/>
      <c r="QDH29" s="4"/>
      <c r="QDI29" s="4"/>
      <c r="QDJ29" s="4"/>
      <c r="QDK29" s="4"/>
      <c r="QDL29" s="4"/>
      <c r="QDM29" s="4"/>
      <c r="QDN29" s="4"/>
      <c r="QDO29" s="4"/>
      <c r="QDP29" s="4"/>
      <c r="QDQ29" s="4"/>
      <c r="QDR29" s="4"/>
      <c r="QDS29" s="4"/>
      <c r="QDT29" s="4"/>
      <c r="QDU29" s="4"/>
      <c r="QDV29" s="4"/>
      <c r="QDW29" s="4"/>
      <c r="QDX29" s="4"/>
      <c r="QDY29" s="4"/>
      <c r="QDZ29" s="4"/>
      <c r="QEA29" s="4"/>
      <c r="QEB29" s="4"/>
      <c r="QEC29" s="4"/>
      <c r="QED29" s="4"/>
      <c r="QEE29" s="4"/>
      <c r="QEF29" s="4"/>
      <c r="QEG29" s="4"/>
      <c r="QEH29" s="4"/>
      <c r="QEI29" s="4"/>
      <c r="QEJ29" s="4"/>
      <c r="QEK29" s="4"/>
      <c r="QEL29" s="4"/>
      <c r="QEM29" s="4"/>
      <c r="QEN29" s="4"/>
      <c r="QEO29" s="4"/>
      <c r="QEP29" s="4"/>
      <c r="QEQ29" s="4"/>
      <c r="QER29" s="4"/>
      <c r="QES29" s="4"/>
      <c r="QET29" s="4"/>
      <c r="QEU29" s="4"/>
      <c r="QEV29" s="4"/>
      <c r="QEW29" s="4"/>
      <c r="QEX29" s="4"/>
      <c r="QEY29" s="4"/>
      <c r="QEZ29" s="4"/>
      <c r="QFA29" s="4"/>
      <c r="QFB29" s="4"/>
      <c r="QFC29" s="4"/>
      <c r="QFD29" s="4"/>
      <c r="QFE29" s="4"/>
      <c r="QFF29" s="4"/>
      <c r="QFG29" s="4"/>
      <c r="QFH29" s="4"/>
      <c r="QFI29" s="4"/>
      <c r="QFJ29" s="4"/>
      <c r="QFK29" s="4"/>
      <c r="QFL29" s="4"/>
      <c r="QFM29" s="4"/>
      <c r="QFN29" s="4"/>
      <c r="QFO29" s="4"/>
      <c r="QFP29" s="4"/>
      <c r="QFQ29" s="4"/>
      <c r="QFR29" s="4"/>
      <c r="QFS29" s="4"/>
      <c r="QFT29" s="4"/>
      <c r="QFU29" s="4"/>
      <c r="QFV29" s="4"/>
      <c r="QFW29" s="4"/>
      <c r="QFX29" s="4"/>
      <c r="QFY29" s="4"/>
      <c r="QFZ29" s="4"/>
      <c r="QGA29" s="4"/>
      <c r="QGB29" s="4"/>
      <c r="QGC29" s="4"/>
      <c r="QGD29" s="4"/>
      <c r="QGE29" s="4"/>
      <c r="QGF29" s="4"/>
      <c r="QGG29" s="4"/>
      <c r="QGH29" s="4"/>
      <c r="QGI29" s="4"/>
      <c r="QGJ29" s="4"/>
      <c r="QGK29" s="4"/>
      <c r="QGL29" s="4"/>
      <c r="QGM29" s="4"/>
      <c r="QGN29" s="4"/>
      <c r="QGO29" s="4"/>
      <c r="QGP29" s="4"/>
      <c r="QGQ29" s="4"/>
      <c r="QGR29" s="4"/>
      <c r="QGS29" s="4"/>
      <c r="QGT29" s="4"/>
      <c r="QGU29" s="4"/>
      <c r="QGV29" s="4"/>
      <c r="QGW29" s="4"/>
      <c r="QGX29" s="4"/>
      <c r="QGY29" s="4"/>
      <c r="QGZ29" s="4"/>
      <c r="QHA29" s="4"/>
      <c r="QHB29" s="4"/>
      <c r="QHC29" s="4"/>
      <c r="QHD29" s="4"/>
      <c r="QHE29" s="4"/>
      <c r="QHF29" s="4"/>
      <c r="QHG29" s="4"/>
      <c r="QHH29" s="4"/>
      <c r="QHI29" s="4"/>
      <c r="QHJ29" s="4"/>
      <c r="QHK29" s="4"/>
      <c r="QHL29" s="4"/>
      <c r="QHM29" s="4"/>
      <c r="QHN29" s="4"/>
      <c r="QHO29" s="4"/>
      <c r="QHP29" s="4"/>
      <c r="QHQ29" s="4"/>
      <c r="QHR29" s="4"/>
      <c r="QHS29" s="4"/>
      <c r="QHT29" s="4"/>
      <c r="QHU29" s="4"/>
      <c r="QHV29" s="4"/>
      <c r="QHW29" s="4"/>
      <c r="QHX29" s="4"/>
      <c r="QHY29" s="4"/>
      <c r="QHZ29" s="4"/>
      <c r="QIA29" s="4"/>
      <c r="QIB29" s="4"/>
      <c r="QIC29" s="4"/>
      <c r="QID29" s="4"/>
      <c r="QIE29" s="4"/>
      <c r="QIF29" s="4"/>
      <c r="QIG29" s="4"/>
      <c r="QIH29" s="4"/>
      <c r="QII29" s="4"/>
      <c r="QIJ29" s="4"/>
      <c r="QIK29" s="4"/>
      <c r="QIL29" s="4"/>
      <c r="QIM29" s="4"/>
      <c r="QIN29" s="4"/>
      <c r="QIO29" s="4"/>
      <c r="QIP29" s="4"/>
      <c r="QIQ29" s="4"/>
      <c r="QIR29" s="4"/>
      <c r="QIS29" s="4"/>
      <c r="QIT29" s="4"/>
      <c r="QIU29" s="4"/>
      <c r="QIV29" s="4"/>
      <c r="QIW29" s="4"/>
      <c r="QIX29" s="4"/>
      <c r="QIY29" s="4"/>
      <c r="QIZ29" s="4"/>
      <c r="QJA29" s="4"/>
      <c r="QJB29" s="4"/>
      <c r="QJC29" s="4"/>
      <c r="QJD29" s="4"/>
      <c r="QJE29" s="4"/>
      <c r="QJF29" s="4"/>
      <c r="QJG29" s="4"/>
      <c r="QJH29" s="4"/>
      <c r="QJI29" s="4"/>
      <c r="QJJ29" s="4"/>
      <c r="QJK29" s="4"/>
      <c r="QJL29" s="4"/>
      <c r="QJM29" s="4"/>
      <c r="QJN29" s="4"/>
      <c r="QJO29" s="4"/>
      <c r="QJP29" s="4"/>
      <c r="QJQ29" s="4"/>
      <c r="QJR29" s="4"/>
      <c r="QJS29" s="4"/>
      <c r="QJT29" s="4"/>
      <c r="QJU29" s="4"/>
      <c r="QJV29" s="4"/>
      <c r="QJW29" s="4"/>
      <c r="QJX29" s="4"/>
      <c r="QJY29" s="4"/>
      <c r="QJZ29" s="4"/>
      <c r="QKA29" s="4"/>
      <c r="QKB29" s="4"/>
      <c r="QKC29" s="4"/>
      <c r="QKD29" s="4"/>
      <c r="QKE29" s="4"/>
      <c r="QKF29" s="4"/>
      <c r="QKG29" s="4"/>
      <c r="QKH29" s="4"/>
      <c r="QKI29" s="4"/>
      <c r="QKJ29" s="4"/>
      <c r="QKK29" s="4"/>
      <c r="QKL29" s="4"/>
      <c r="QKM29" s="4"/>
      <c r="QKN29" s="4"/>
      <c r="QKO29" s="4"/>
      <c r="QKP29" s="4"/>
      <c r="QKQ29" s="4"/>
      <c r="QKR29" s="4"/>
      <c r="QKS29" s="4"/>
      <c r="QKT29" s="4"/>
      <c r="QKU29" s="4"/>
      <c r="QKV29" s="4"/>
      <c r="QKW29" s="4"/>
      <c r="QKX29" s="4"/>
      <c r="QKY29" s="4"/>
      <c r="QKZ29" s="4"/>
      <c r="QLA29" s="4"/>
      <c r="QLB29" s="4"/>
      <c r="QLC29" s="4"/>
      <c r="QLD29" s="4"/>
      <c r="QLE29" s="4"/>
      <c r="QLF29" s="4"/>
      <c r="QLG29" s="4"/>
      <c r="QLH29" s="4"/>
      <c r="QLI29" s="4"/>
      <c r="QLJ29" s="4"/>
      <c r="QLK29" s="4"/>
      <c r="QLL29" s="4"/>
      <c r="QLM29" s="4"/>
      <c r="QLN29" s="4"/>
      <c r="QLO29" s="4"/>
      <c r="QLP29" s="4"/>
      <c r="QLQ29" s="4"/>
      <c r="QLR29" s="4"/>
      <c r="QLS29" s="4"/>
      <c r="QLT29" s="4"/>
      <c r="QLU29" s="4"/>
      <c r="QLV29" s="4"/>
      <c r="QLW29" s="4"/>
      <c r="QLX29" s="4"/>
      <c r="QLY29" s="4"/>
      <c r="QLZ29" s="4"/>
      <c r="QMA29" s="4"/>
      <c r="QMB29" s="4"/>
      <c r="QMC29" s="4"/>
      <c r="QMD29" s="4"/>
      <c r="QME29" s="4"/>
      <c r="QMF29" s="4"/>
      <c r="QMG29" s="4"/>
      <c r="QMH29" s="4"/>
      <c r="QMI29" s="4"/>
      <c r="QMJ29" s="4"/>
      <c r="QMK29" s="4"/>
      <c r="QML29" s="4"/>
      <c r="QMM29" s="4"/>
      <c r="QMN29" s="4"/>
      <c r="QMO29" s="4"/>
      <c r="QMP29" s="4"/>
      <c r="QMQ29" s="4"/>
      <c r="QMR29" s="4"/>
      <c r="QMS29" s="4"/>
      <c r="QMT29" s="4"/>
      <c r="QMU29" s="4"/>
      <c r="QMV29" s="4"/>
      <c r="QMW29" s="4"/>
      <c r="QMX29" s="4"/>
      <c r="QMY29" s="4"/>
      <c r="QMZ29" s="4"/>
      <c r="QNA29" s="4"/>
      <c r="QNB29" s="4"/>
      <c r="QNC29" s="4"/>
      <c r="QND29" s="4"/>
      <c r="QNE29" s="4"/>
      <c r="QNF29" s="4"/>
      <c r="QNG29" s="4"/>
      <c r="QNH29" s="4"/>
      <c r="QNI29" s="4"/>
      <c r="QNJ29" s="4"/>
      <c r="QNK29" s="4"/>
      <c r="QNL29" s="4"/>
      <c r="QNM29" s="4"/>
      <c r="QNN29" s="4"/>
      <c r="QNO29" s="4"/>
      <c r="QNP29" s="4"/>
      <c r="QNQ29" s="4"/>
      <c r="QNR29" s="4"/>
      <c r="QNS29" s="4"/>
      <c r="QNT29" s="4"/>
      <c r="QNU29" s="4"/>
      <c r="QNV29" s="4"/>
      <c r="QNW29" s="4"/>
      <c r="QNX29" s="4"/>
      <c r="QNY29" s="4"/>
      <c r="QNZ29" s="4"/>
      <c r="QOA29" s="4"/>
      <c r="QOB29" s="4"/>
      <c r="QOC29" s="4"/>
      <c r="QOD29" s="4"/>
      <c r="QOE29" s="4"/>
      <c r="QOF29" s="4"/>
      <c r="QOG29" s="4"/>
      <c r="QOH29" s="4"/>
      <c r="QOI29" s="4"/>
      <c r="QOJ29" s="4"/>
      <c r="QOK29" s="4"/>
      <c r="QOL29" s="4"/>
      <c r="QOM29" s="4"/>
      <c r="QON29" s="4"/>
      <c r="QOO29" s="4"/>
      <c r="QOP29" s="4"/>
      <c r="QOQ29" s="4"/>
      <c r="QOR29" s="4"/>
      <c r="QOS29" s="4"/>
      <c r="QOT29" s="4"/>
      <c r="QOU29" s="4"/>
      <c r="QOV29" s="4"/>
      <c r="QOW29" s="4"/>
      <c r="QOX29" s="4"/>
      <c r="QOY29" s="4"/>
      <c r="QOZ29" s="4"/>
      <c r="QPA29" s="4"/>
      <c r="QPB29" s="4"/>
      <c r="QPC29" s="4"/>
      <c r="QPD29" s="4"/>
      <c r="QPE29" s="4"/>
      <c r="QPF29" s="4"/>
      <c r="QPG29" s="4"/>
      <c r="QPH29" s="4"/>
      <c r="QPI29" s="4"/>
      <c r="QPJ29" s="4"/>
      <c r="QPK29" s="4"/>
      <c r="QPL29" s="4"/>
      <c r="QPM29" s="4"/>
      <c r="QPN29" s="4"/>
      <c r="QPO29" s="4"/>
      <c r="QPP29" s="4"/>
      <c r="QPQ29" s="4"/>
      <c r="QPR29" s="4"/>
      <c r="QPS29" s="4"/>
      <c r="QPT29" s="4"/>
      <c r="QPU29" s="4"/>
      <c r="QPV29" s="4"/>
      <c r="QPW29" s="4"/>
      <c r="QPX29" s="4"/>
      <c r="QPY29" s="4"/>
      <c r="QPZ29" s="4"/>
      <c r="QQA29" s="4"/>
      <c r="QQB29" s="4"/>
      <c r="QQC29" s="4"/>
      <c r="QQD29" s="4"/>
      <c r="QQE29" s="4"/>
      <c r="QQF29" s="4"/>
      <c r="QQG29" s="4"/>
      <c r="QQH29" s="4"/>
      <c r="QQI29" s="4"/>
      <c r="QQJ29" s="4"/>
      <c r="QQK29" s="4"/>
      <c r="QQL29" s="4"/>
      <c r="QQM29" s="4"/>
      <c r="QQN29" s="4"/>
      <c r="QQO29" s="4"/>
      <c r="QQP29" s="4"/>
      <c r="QQQ29" s="4"/>
      <c r="QQR29" s="4"/>
      <c r="QQS29" s="4"/>
      <c r="QQT29" s="4"/>
      <c r="QQU29" s="4"/>
      <c r="QQV29" s="4"/>
      <c r="QQW29" s="4"/>
      <c r="QQX29" s="4"/>
      <c r="QQY29" s="4"/>
      <c r="QQZ29" s="4"/>
      <c r="QRA29" s="4"/>
      <c r="QRB29" s="4"/>
      <c r="QRC29" s="4"/>
      <c r="QRD29" s="4"/>
      <c r="QRE29" s="4"/>
      <c r="QRF29" s="4"/>
      <c r="QRG29" s="4"/>
      <c r="QRH29" s="4"/>
      <c r="QRI29" s="4"/>
      <c r="QRJ29" s="4"/>
      <c r="QRK29" s="4"/>
      <c r="QRL29" s="4"/>
      <c r="QRM29" s="4"/>
      <c r="QRN29" s="4"/>
      <c r="QRO29" s="4"/>
      <c r="QRP29" s="4"/>
      <c r="QRQ29" s="4"/>
      <c r="QRR29" s="4"/>
      <c r="QRS29" s="4"/>
      <c r="QRT29" s="4"/>
      <c r="QRU29" s="4"/>
      <c r="QRV29" s="4"/>
      <c r="QRW29" s="4"/>
      <c r="QRX29" s="4"/>
      <c r="QRY29" s="4"/>
      <c r="QRZ29" s="4"/>
      <c r="QSA29" s="4"/>
      <c r="QSB29" s="4"/>
      <c r="QSC29" s="4"/>
      <c r="QSD29" s="4"/>
      <c r="QSE29" s="4"/>
      <c r="QSF29" s="4"/>
      <c r="QSG29" s="4"/>
      <c r="QSH29" s="4"/>
      <c r="QSI29" s="4"/>
      <c r="QSJ29" s="4"/>
      <c r="QSK29" s="4"/>
      <c r="QSL29" s="4"/>
      <c r="QSM29" s="4"/>
      <c r="QSN29" s="4"/>
      <c r="QSO29" s="4"/>
      <c r="QSP29" s="4"/>
      <c r="QSQ29" s="4"/>
      <c r="QSR29" s="4"/>
      <c r="QSS29" s="4"/>
      <c r="QST29" s="4"/>
      <c r="QSU29" s="4"/>
      <c r="QSV29" s="4"/>
      <c r="QSW29" s="4"/>
      <c r="QSX29" s="4"/>
      <c r="QSY29" s="4"/>
      <c r="QSZ29" s="4"/>
      <c r="QTA29" s="4"/>
      <c r="QTB29" s="4"/>
      <c r="QTC29" s="4"/>
      <c r="QTD29" s="4"/>
      <c r="QTE29" s="4"/>
      <c r="QTF29" s="4"/>
      <c r="QTG29" s="4"/>
      <c r="QTH29" s="4"/>
      <c r="QTI29" s="4"/>
      <c r="QTJ29" s="4"/>
      <c r="QTK29" s="4"/>
      <c r="QTL29" s="4"/>
      <c r="QTM29" s="4"/>
      <c r="QTN29" s="4"/>
      <c r="QTO29" s="4"/>
      <c r="QTP29" s="4"/>
      <c r="QTQ29" s="4"/>
      <c r="QTR29" s="4"/>
      <c r="QTS29" s="4"/>
      <c r="QTT29" s="4"/>
      <c r="QTU29" s="4"/>
      <c r="QTV29" s="4"/>
      <c r="QTW29" s="4"/>
      <c r="QTX29" s="4"/>
      <c r="QTY29" s="4"/>
      <c r="QTZ29" s="4"/>
      <c r="QUA29" s="4"/>
      <c r="QUB29" s="4"/>
      <c r="QUC29" s="4"/>
      <c r="QUD29" s="4"/>
      <c r="QUE29" s="4"/>
      <c r="QUF29" s="4"/>
      <c r="QUG29" s="4"/>
      <c r="QUH29" s="4"/>
      <c r="QUI29" s="4"/>
      <c r="QUJ29" s="4"/>
      <c r="QUK29" s="4"/>
      <c r="QUL29" s="4"/>
      <c r="QUM29" s="4"/>
      <c r="QUN29" s="4"/>
      <c r="QUO29" s="4"/>
      <c r="QUP29" s="4"/>
      <c r="QUQ29" s="4"/>
      <c r="QUR29" s="4"/>
      <c r="QUS29" s="4"/>
      <c r="QUT29" s="4"/>
      <c r="QUU29" s="4"/>
      <c r="QUV29" s="4"/>
      <c r="QUW29" s="4"/>
      <c r="QUX29" s="4"/>
      <c r="QUY29" s="4"/>
      <c r="QUZ29" s="4"/>
      <c r="QVA29" s="4"/>
      <c r="QVB29" s="4"/>
      <c r="QVC29" s="4"/>
      <c r="QVD29" s="4"/>
      <c r="QVE29" s="4"/>
      <c r="QVF29" s="4"/>
      <c r="QVG29" s="4"/>
      <c r="QVH29" s="4"/>
      <c r="QVI29" s="4"/>
      <c r="QVJ29" s="4"/>
      <c r="QVK29" s="4"/>
      <c r="QVL29" s="4"/>
      <c r="QVM29" s="4"/>
      <c r="QVN29" s="4"/>
      <c r="QVO29" s="4"/>
      <c r="QVP29" s="4"/>
      <c r="QVQ29" s="4"/>
      <c r="QVR29" s="4"/>
      <c r="QVS29" s="4"/>
      <c r="QVT29" s="4"/>
      <c r="QVU29" s="4"/>
      <c r="QVV29" s="4"/>
      <c r="QVW29" s="4"/>
      <c r="QVX29" s="4"/>
      <c r="QVY29" s="4"/>
      <c r="QVZ29" s="4"/>
      <c r="QWA29" s="4"/>
      <c r="QWB29" s="4"/>
      <c r="QWC29" s="4"/>
      <c r="QWD29" s="4"/>
      <c r="QWE29" s="4"/>
      <c r="QWF29" s="4"/>
      <c r="QWG29" s="4"/>
      <c r="QWH29" s="4"/>
      <c r="QWI29" s="4"/>
      <c r="QWJ29" s="4"/>
      <c r="QWK29" s="4"/>
      <c r="QWL29" s="4"/>
      <c r="QWM29" s="4"/>
      <c r="QWN29" s="4"/>
      <c r="QWO29" s="4"/>
      <c r="QWP29" s="4"/>
      <c r="QWQ29" s="4"/>
      <c r="QWR29" s="4"/>
      <c r="QWS29" s="4"/>
      <c r="QWT29" s="4"/>
      <c r="QWU29" s="4"/>
      <c r="QWV29" s="4"/>
      <c r="QWW29" s="4"/>
      <c r="QWX29" s="4"/>
      <c r="QWY29" s="4"/>
      <c r="QWZ29" s="4"/>
      <c r="QXA29" s="4"/>
      <c r="QXB29" s="4"/>
      <c r="QXC29" s="4"/>
      <c r="QXD29" s="4"/>
      <c r="QXE29" s="4"/>
      <c r="QXF29" s="4"/>
      <c r="QXG29" s="4"/>
      <c r="QXH29" s="4"/>
      <c r="QXI29" s="4"/>
      <c r="QXJ29" s="4"/>
      <c r="QXK29" s="4"/>
      <c r="QXL29" s="4"/>
      <c r="QXM29" s="4"/>
      <c r="QXN29" s="4"/>
      <c r="QXO29" s="4"/>
      <c r="QXP29" s="4"/>
      <c r="QXQ29" s="4"/>
      <c r="QXR29" s="4"/>
      <c r="QXS29" s="4"/>
      <c r="QXT29" s="4"/>
      <c r="QXU29" s="4"/>
      <c r="QXV29" s="4"/>
      <c r="QXW29" s="4"/>
      <c r="QXX29" s="4"/>
      <c r="QXY29" s="4"/>
      <c r="QXZ29" s="4"/>
      <c r="QYA29" s="4"/>
      <c r="QYB29" s="4"/>
      <c r="QYC29" s="4"/>
      <c r="QYD29" s="4"/>
      <c r="QYE29" s="4"/>
      <c r="QYF29" s="4"/>
      <c r="QYG29" s="4"/>
      <c r="QYH29" s="4"/>
      <c r="QYI29" s="4"/>
      <c r="QYJ29" s="4"/>
      <c r="QYK29" s="4"/>
      <c r="QYL29" s="4"/>
      <c r="QYM29" s="4"/>
      <c r="QYN29" s="4"/>
      <c r="QYO29" s="4"/>
      <c r="QYP29" s="4"/>
      <c r="QYQ29" s="4"/>
      <c r="QYR29" s="4"/>
      <c r="QYS29" s="4"/>
      <c r="QYT29" s="4"/>
      <c r="QYU29" s="4"/>
      <c r="QYV29" s="4"/>
      <c r="QYW29" s="4"/>
      <c r="QYX29" s="4"/>
      <c r="QYY29" s="4"/>
      <c r="QYZ29" s="4"/>
      <c r="QZA29" s="4"/>
      <c r="QZB29" s="4"/>
      <c r="QZC29" s="4"/>
      <c r="QZD29" s="4"/>
      <c r="QZE29" s="4"/>
      <c r="QZF29" s="4"/>
      <c r="QZG29" s="4"/>
      <c r="QZH29" s="4"/>
      <c r="QZI29" s="4"/>
      <c r="QZJ29" s="4"/>
      <c r="QZK29" s="4"/>
      <c r="QZL29" s="4"/>
      <c r="QZM29" s="4"/>
      <c r="QZN29" s="4"/>
      <c r="QZO29" s="4"/>
      <c r="QZP29" s="4"/>
      <c r="QZQ29" s="4"/>
      <c r="QZR29" s="4"/>
      <c r="QZS29" s="4"/>
      <c r="QZT29" s="4"/>
      <c r="QZU29" s="4"/>
      <c r="QZV29" s="4"/>
      <c r="QZW29" s="4"/>
      <c r="QZX29" s="4"/>
      <c r="QZY29" s="4"/>
      <c r="QZZ29" s="4"/>
      <c r="RAA29" s="4"/>
      <c r="RAB29" s="4"/>
      <c r="RAC29" s="4"/>
      <c r="RAD29" s="4"/>
      <c r="RAE29" s="4"/>
      <c r="RAF29" s="4"/>
      <c r="RAG29" s="4"/>
      <c r="RAH29" s="4"/>
      <c r="RAI29" s="4"/>
      <c r="RAJ29" s="4"/>
      <c r="RAK29" s="4"/>
      <c r="RAL29" s="4"/>
      <c r="RAM29" s="4"/>
      <c r="RAN29" s="4"/>
      <c r="RAO29" s="4"/>
      <c r="RAP29" s="4"/>
      <c r="RAQ29" s="4"/>
      <c r="RAR29" s="4"/>
      <c r="RAS29" s="4"/>
      <c r="RAT29" s="4"/>
      <c r="RAU29" s="4"/>
      <c r="RAV29" s="4"/>
      <c r="RAW29" s="4"/>
      <c r="RAX29" s="4"/>
      <c r="RAY29" s="4"/>
      <c r="RAZ29" s="4"/>
      <c r="RBA29" s="4"/>
      <c r="RBB29" s="4"/>
      <c r="RBC29" s="4"/>
      <c r="RBD29" s="4"/>
      <c r="RBE29" s="4"/>
      <c r="RBF29" s="4"/>
      <c r="RBG29" s="4"/>
      <c r="RBH29" s="4"/>
      <c r="RBI29" s="4"/>
      <c r="RBJ29" s="4"/>
      <c r="RBK29" s="4"/>
      <c r="RBL29" s="4"/>
      <c r="RBM29" s="4"/>
      <c r="RBN29" s="4"/>
      <c r="RBO29" s="4"/>
      <c r="RBP29" s="4"/>
      <c r="RBQ29" s="4"/>
      <c r="RBR29" s="4"/>
      <c r="RBS29" s="4"/>
      <c r="RBT29" s="4"/>
      <c r="RBU29" s="4"/>
      <c r="RBV29" s="4"/>
      <c r="RBW29" s="4"/>
      <c r="RBX29" s="4"/>
      <c r="RBY29" s="4"/>
      <c r="RBZ29" s="4"/>
      <c r="RCA29" s="4"/>
      <c r="RCB29" s="4"/>
      <c r="RCC29" s="4"/>
      <c r="RCD29" s="4"/>
      <c r="RCE29" s="4"/>
      <c r="RCF29" s="4"/>
      <c r="RCG29" s="4"/>
      <c r="RCH29" s="4"/>
      <c r="RCI29" s="4"/>
      <c r="RCJ29" s="4"/>
      <c r="RCK29" s="4"/>
      <c r="RCL29" s="4"/>
      <c r="RCM29" s="4"/>
      <c r="RCN29" s="4"/>
      <c r="RCO29" s="4"/>
      <c r="RCP29" s="4"/>
      <c r="RCQ29" s="4"/>
      <c r="RCR29" s="4"/>
      <c r="RCS29" s="4"/>
      <c r="RCT29" s="4"/>
      <c r="RCU29" s="4"/>
      <c r="RCV29" s="4"/>
      <c r="RCW29" s="4"/>
      <c r="RCX29" s="4"/>
      <c r="RCY29" s="4"/>
      <c r="RCZ29" s="4"/>
      <c r="RDA29" s="4"/>
      <c r="RDB29" s="4"/>
      <c r="RDC29" s="4"/>
      <c r="RDD29" s="4"/>
      <c r="RDE29" s="4"/>
      <c r="RDF29" s="4"/>
      <c r="RDG29" s="4"/>
      <c r="RDH29" s="4"/>
      <c r="RDI29" s="4"/>
      <c r="RDJ29" s="4"/>
      <c r="RDK29" s="4"/>
      <c r="RDL29" s="4"/>
      <c r="RDM29" s="4"/>
      <c r="RDN29" s="4"/>
      <c r="RDO29" s="4"/>
      <c r="RDP29" s="4"/>
      <c r="RDQ29" s="4"/>
      <c r="RDR29" s="4"/>
      <c r="RDS29" s="4"/>
      <c r="RDT29" s="4"/>
      <c r="RDU29" s="4"/>
      <c r="RDV29" s="4"/>
      <c r="RDW29" s="4"/>
      <c r="RDX29" s="4"/>
      <c r="RDY29" s="4"/>
      <c r="RDZ29" s="4"/>
      <c r="REA29" s="4"/>
      <c r="REB29" s="4"/>
      <c r="REC29" s="4"/>
      <c r="RED29" s="4"/>
      <c r="REE29" s="4"/>
      <c r="REF29" s="4"/>
      <c r="REG29" s="4"/>
      <c r="REH29" s="4"/>
      <c r="REI29" s="4"/>
      <c r="REJ29" s="4"/>
      <c r="REK29" s="4"/>
      <c r="REL29" s="4"/>
      <c r="REM29" s="4"/>
      <c r="REN29" s="4"/>
      <c r="REO29" s="4"/>
      <c r="REP29" s="4"/>
      <c r="REQ29" s="4"/>
      <c r="RER29" s="4"/>
      <c r="RES29" s="4"/>
      <c r="RET29" s="4"/>
      <c r="REU29" s="4"/>
      <c r="REV29" s="4"/>
      <c r="REW29" s="4"/>
      <c r="REX29" s="4"/>
      <c r="REY29" s="4"/>
      <c r="REZ29" s="4"/>
      <c r="RFA29" s="4"/>
      <c r="RFB29" s="4"/>
      <c r="RFC29" s="4"/>
      <c r="RFD29" s="4"/>
      <c r="RFE29" s="4"/>
      <c r="RFF29" s="4"/>
      <c r="RFG29" s="4"/>
      <c r="RFH29" s="4"/>
      <c r="RFI29" s="4"/>
      <c r="RFJ29" s="4"/>
      <c r="RFK29" s="4"/>
      <c r="RFL29" s="4"/>
      <c r="RFM29" s="4"/>
      <c r="RFN29" s="4"/>
      <c r="RFO29" s="4"/>
      <c r="RFP29" s="4"/>
      <c r="RFQ29" s="4"/>
      <c r="RFR29" s="4"/>
      <c r="RFS29" s="4"/>
      <c r="RFT29" s="4"/>
      <c r="RFU29" s="4"/>
      <c r="RFV29" s="4"/>
      <c r="RFW29" s="4"/>
      <c r="RFX29" s="4"/>
      <c r="RFY29" s="4"/>
      <c r="RFZ29" s="4"/>
      <c r="RGA29" s="4"/>
      <c r="RGB29" s="4"/>
      <c r="RGC29" s="4"/>
      <c r="RGD29" s="4"/>
      <c r="RGE29" s="4"/>
      <c r="RGF29" s="4"/>
      <c r="RGG29" s="4"/>
      <c r="RGH29" s="4"/>
      <c r="RGI29" s="4"/>
      <c r="RGJ29" s="4"/>
      <c r="RGK29" s="4"/>
      <c r="RGL29" s="4"/>
      <c r="RGM29" s="4"/>
      <c r="RGN29" s="4"/>
      <c r="RGO29" s="4"/>
      <c r="RGP29" s="4"/>
      <c r="RGQ29" s="4"/>
      <c r="RGR29" s="4"/>
      <c r="RGS29" s="4"/>
      <c r="RGT29" s="4"/>
      <c r="RGU29" s="4"/>
      <c r="RGV29" s="4"/>
      <c r="RGW29" s="4"/>
      <c r="RGX29" s="4"/>
      <c r="RGY29" s="4"/>
      <c r="RGZ29" s="4"/>
      <c r="RHA29" s="4"/>
      <c r="RHB29" s="4"/>
      <c r="RHC29" s="4"/>
      <c r="RHD29" s="4"/>
      <c r="RHE29" s="4"/>
      <c r="RHF29" s="4"/>
      <c r="RHG29" s="4"/>
      <c r="RHH29" s="4"/>
      <c r="RHI29" s="4"/>
      <c r="RHJ29" s="4"/>
      <c r="RHK29" s="4"/>
      <c r="RHL29" s="4"/>
      <c r="RHM29" s="4"/>
      <c r="RHN29" s="4"/>
      <c r="RHO29" s="4"/>
      <c r="RHP29" s="4"/>
      <c r="RHQ29" s="4"/>
      <c r="RHR29" s="4"/>
      <c r="RHS29" s="4"/>
      <c r="RHT29" s="4"/>
      <c r="RHU29" s="4"/>
      <c r="RHV29" s="4"/>
      <c r="RHW29" s="4"/>
      <c r="RHX29" s="4"/>
      <c r="RHY29" s="4"/>
      <c r="RHZ29" s="4"/>
      <c r="RIA29" s="4"/>
      <c r="RIB29" s="4"/>
      <c r="RIC29" s="4"/>
      <c r="RID29" s="4"/>
      <c r="RIE29" s="4"/>
      <c r="RIF29" s="4"/>
      <c r="RIG29" s="4"/>
      <c r="RIH29" s="4"/>
      <c r="RII29" s="4"/>
      <c r="RIJ29" s="4"/>
      <c r="RIK29" s="4"/>
      <c r="RIL29" s="4"/>
      <c r="RIM29" s="4"/>
      <c r="RIN29" s="4"/>
      <c r="RIO29" s="4"/>
      <c r="RIP29" s="4"/>
      <c r="RIQ29" s="4"/>
      <c r="RIR29" s="4"/>
      <c r="RIS29" s="4"/>
      <c r="RIT29" s="4"/>
      <c r="RIU29" s="4"/>
      <c r="RIV29" s="4"/>
      <c r="RIW29" s="4"/>
      <c r="RIX29" s="4"/>
      <c r="RIY29" s="4"/>
      <c r="RIZ29" s="4"/>
      <c r="RJA29" s="4"/>
      <c r="RJB29" s="4"/>
      <c r="RJC29" s="4"/>
      <c r="RJD29" s="4"/>
      <c r="RJE29" s="4"/>
      <c r="RJF29" s="4"/>
      <c r="RJG29" s="4"/>
      <c r="RJH29" s="4"/>
      <c r="RJI29" s="4"/>
      <c r="RJJ29" s="4"/>
      <c r="RJK29" s="4"/>
      <c r="RJL29" s="4"/>
      <c r="RJM29" s="4"/>
      <c r="RJN29" s="4"/>
      <c r="RJO29" s="4"/>
      <c r="RJP29" s="4"/>
      <c r="RJQ29" s="4"/>
      <c r="RJR29" s="4"/>
      <c r="RJS29" s="4"/>
      <c r="RJT29" s="4"/>
      <c r="RJU29" s="4"/>
      <c r="RJV29" s="4"/>
      <c r="RJW29" s="4"/>
      <c r="RJX29" s="4"/>
      <c r="RJY29" s="4"/>
      <c r="RJZ29" s="4"/>
      <c r="RKA29" s="4"/>
      <c r="RKB29" s="4"/>
      <c r="RKC29" s="4"/>
      <c r="RKD29" s="4"/>
      <c r="RKE29" s="4"/>
      <c r="RKF29" s="4"/>
      <c r="RKG29" s="4"/>
      <c r="RKH29" s="4"/>
      <c r="RKI29" s="4"/>
      <c r="RKJ29" s="4"/>
      <c r="RKK29" s="4"/>
      <c r="RKL29" s="4"/>
      <c r="RKM29" s="4"/>
      <c r="RKN29" s="4"/>
      <c r="RKO29" s="4"/>
      <c r="RKP29" s="4"/>
      <c r="RKQ29" s="4"/>
      <c r="RKR29" s="4"/>
      <c r="RKS29" s="4"/>
      <c r="RKT29" s="4"/>
      <c r="RKU29" s="4"/>
      <c r="RKV29" s="4"/>
      <c r="RKW29" s="4"/>
      <c r="RKX29" s="4"/>
      <c r="RKY29" s="4"/>
      <c r="RKZ29" s="4"/>
      <c r="RLA29" s="4"/>
      <c r="RLB29" s="4"/>
      <c r="RLC29" s="4"/>
      <c r="RLD29" s="4"/>
      <c r="RLE29" s="4"/>
      <c r="RLF29" s="4"/>
      <c r="RLG29" s="4"/>
      <c r="RLH29" s="4"/>
      <c r="RLI29" s="4"/>
      <c r="RLJ29" s="4"/>
      <c r="RLK29" s="4"/>
      <c r="RLL29" s="4"/>
      <c r="RLM29" s="4"/>
      <c r="RLN29" s="4"/>
      <c r="RLO29" s="4"/>
      <c r="RLP29" s="4"/>
      <c r="RLQ29" s="4"/>
      <c r="RLR29" s="4"/>
      <c r="RLS29" s="4"/>
      <c r="RLT29" s="4"/>
      <c r="RLU29" s="4"/>
      <c r="RLV29" s="4"/>
      <c r="RLW29" s="4"/>
      <c r="RLX29" s="4"/>
      <c r="RLY29" s="4"/>
      <c r="RLZ29" s="4"/>
      <c r="RMA29" s="4"/>
      <c r="RMB29" s="4"/>
      <c r="RMC29" s="4"/>
      <c r="RMD29" s="4"/>
      <c r="RME29" s="4"/>
      <c r="RMF29" s="4"/>
      <c r="RMG29" s="4"/>
      <c r="RMH29" s="4"/>
      <c r="RMI29" s="4"/>
      <c r="RMJ29" s="4"/>
      <c r="RMK29" s="4"/>
      <c r="RML29" s="4"/>
      <c r="RMM29" s="4"/>
      <c r="RMN29" s="4"/>
      <c r="RMO29" s="4"/>
      <c r="RMP29" s="4"/>
      <c r="RMQ29" s="4"/>
      <c r="RMR29" s="4"/>
      <c r="RMS29" s="4"/>
      <c r="RMT29" s="4"/>
      <c r="RMU29" s="4"/>
      <c r="RMV29" s="4"/>
      <c r="RMW29" s="4"/>
      <c r="RMX29" s="4"/>
      <c r="RMY29" s="4"/>
      <c r="RMZ29" s="4"/>
      <c r="RNA29" s="4"/>
      <c r="RNB29" s="4"/>
      <c r="RNC29" s="4"/>
      <c r="RND29" s="4"/>
      <c r="RNE29" s="4"/>
      <c r="RNF29" s="4"/>
      <c r="RNG29" s="4"/>
      <c r="RNH29" s="4"/>
      <c r="RNI29" s="4"/>
      <c r="RNJ29" s="4"/>
      <c r="RNK29" s="4"/>
      <c r="RNL29" s="4"/>
      <c r="RNM29" s="4"/>
      <c r="RNN29" s="4"/>
      <c r="RNO29" s="4"/>
      <c r="RNP29" s="4"/>
      <c r="RNQ29" s="4"/>
      <c r="RNR29" s="4"/>
      <c r="RNS29" s="4"/>
      <c r="RNT29" s="4"/>
      <c r="RNU29" s="4"/>
      <c r="RNV29" s="4"/>
      <c r="RNW29" s="4"/>
      <c r="RNX29" s="4"/>
      <c r="RNY29" s="4"/>
      <c r="RNZ29" s="4"/>
      <c r="ROA29" s="4"/>
      <c r="ROB29" s="4"/>
      <c r="ROC29" s="4"/>
      <c r="ROD29" s="4"/>
      <c r="ROE29" s="4"/>
      <c r="ROF29" s="4"/>
      <c r="ROG29" s="4"/>
      <c r="ROH29" s="4"/>
      <c r="ROI29" s="4"/>
      <c r="ROJ29" s="4"/>
      <c r="ROK29" s="4"/>
      <c r="ROL29" s="4"/>
      <c r="ROM29" s="4"/>
      <c r="RON29" s="4"/>
      <c r="ROO29" s="4"/>
      <c r="ROP29" s="4"/>
      <c r="ROQ29" s="4"/>
      <c r="ROR29" s="4"/>
      <c r="ROS29" s="4"/>
      <c r="ROT29" s="4"/>
      <c r="ROU29" s="4"/>
      <c r="ROV29" s="4"/>
      <c r="ROW29" s="4"/>
      <c r="ROX29" s="4"/>
      <c r="ROY29" s="4"/>
      <c r="ROZ29" s="4"/>
      <c r="RPA29" s="4"/>
      <c r="RPB29" s="4"/>
      <c r="RPC29" s="4"/>
      <c r="RPD29" s="4"/>
      <c r="RPE29" s="4"/>
      <c r="RPF29" s="4"/>
      <c r="RPG29" s="4"/>
      <c r="RPH29" s="4"/>
      <c r="RPI29" s="4"/>
      <c r="RPJ29" s="4"/>
      <c r="RPK29" s="4"/>
      <c r="RPL29" s="4"/>
      <c r="RPM29" s="4"/>
      <c r="RPN29" s="4"/>
      <c r="RPO29" s="4"/>
      <c r="RPP29" s="4"/>
      <c r="RPQ29" s="4"/>
      <c r="RPR29" s="4"/>
      <c r="RPS29" s="4"/>
      <c r="RPT29" s="4"/>
      <c r="RPU29" s="4"/>
      <c r="RPV29" s="4"/>
      <c r="RPW29" s="4"/>
      <c r="RPX29" s="4"/>
      <c r="RPY29" s="4"/>
      <c r="RPZ29" s="4"/>
      <c r="RQA29" s="4"/>
      <c r="RQB29" s="4"/>
      <c r="RQC29" s="4"/>
      <c r="RQD29" s="4"/>
      <c r="RQE29" s="4"/>
      <c r="RQF29" s="4"/>
      <c r="RQG29" s="4"/>
      <c r="RQH29" s="4"/>
      <c r="RQI29" s="4"/>
      <c r="RQJ29" s="4"/>
      <c r="RQK29" s="4"/>
      <c r="RQL29" s="4"/>
      <c r="RQM29" s="4"/>
      <c r="RQN29" s="4"/>
      <c r="RQO29" s="4"/>
      <c r="RQP29" s="4"/>
      <c r="RQQ29" s="4"/>
      <c r="RQR29" s="4"/>
      <c r="RQS29" s="4"/>
      <c r="RQT29" s="4"/>
      <c r="RQU29" s="4"/>
      <c r="RQV29" s="4"/>
      <c r="RQW29" s="4"/>
      <c r="RQX29" s="4"/>
      <c r="RQY29" s="4"/>
      <c r="RQZ29" s="4"/>
      <c r="RRA29" s="4"/>
      <c r="RRB29" s="4"/>
      <c r="RRC29" s="4"/>
      <c r="RRD29" s="4"/>
      <c r="RRE29" s="4"/>
      <c r="RRF29" s="4"/>
      <c r="RRG29" s="4"/>
      <c r="RRH29" s="4"/>
      <c r="RRI29" s="4"/>
      <c r="RRJ29" s="4"/>
      <c r="RRK29" s="4"/>
      <c r="RRL29" s="4"/>
      <c r="RRM29" s="4"/>
      <c r="RRN29" s="4"/>
      <c r="RRO29" s="4"/>
      <c r="RRP29" s="4"/>
      <c r="RRQ29" s="4"/>
      <c r="RRR29" s="4"/>
      <c r="RRS29" s="4"/>
      <c r="RRT29" s="4"/>
      <c r="RRU29" s="4"/>
      <c r="RRV29" s="4"/>
      <c r="RRW29" s="4"/>
      <c r="RRX29" s="4"/>
      <c r="RRY29" s="4"/>
      <c r="RRZ29" s="4"/>
      <c r="RSA29" s="4"/>
      <c r="RSB29" s="4"/>
      <c r="RSC29" s="4"/>
      <c r="RSD29" s="4"/>
      <c r="RSE29" s="4"/>
      <c r="RSF29" s="4"/>
      <c r="RSG29" s="4"/>
      <c r="RSH29" s="4"/>
      <c r="RSI29" s="4"/>
      <c r="RSJ29" s="4"/>
      <c r="RSK29" s="4"/>
      <c r="RSL29" s="4"/>
      <c r="RSM29" s="4"/>
      <c r="RSN29" s="4"/>
      <c r="RSO29" s="4"/>
      <c r="RSP29" s="4"/>
      <c r="RSQ29" s="4"/>
      <c r="RSR29" s="4"/>
      <c r="RSS29" s="4"/>
      <c r="RST29" s="4"/>
      <c r="RSU29" s="4"/>
      <c r="RSV29" s="4"/>
      <c r="RSW29" s="4"/>
      <c r="RSX29" s="4"/>
      <c r="RSY29" s="4"/>
      <c r="RSZ29" s="4"/>
      <c r="RTA29" s="4"/>
      <c r="RTB29" s="4"/>
      <c r="RTC29" s="4"/>
      <c r="RTD29" s="4"/>
      <c r="RTE29" s="4"/>
      <c r="RTF29" s="4"/>
      <c r="RTG29" s="4"/>
      <c r="RTH29" s="4"/>
      <c r="RTI29" s="4"/>
      <c r="RTJ29" s="4"/>
      <c r="RTK29" s="4"/>
      <c r="RTL29" s="4"/>
      <c r="RTM29" s="4"/>
      <c r="RTN29" s="4"/>
      <c r="RTO29" s="4"/>
      <c r="RTP29" s="4"/>
      <c r="RTQ29" s="4"/>
      <c r="RTR29" s="4"/>
      <c r="RTS29" s="4"/>
      <c r="RTT29" s="4"/>
      <c r="RTU29" s="4"/>
      <c r="RTV29" s="4"/>
      <c r="RTW29" s="4"/>
      <c r="RTX29" s="4"/>
      <c r="RTY29" s="4"/>
      <c r="RTZ29" s="4"/>
      <c r="RUA29" s="4"/>
      <c r="RUB29" s="4"/>
      <c r="RUC29" s="4"/>
      <c r="RUD29" s="4"/>
      <c r="RUE29" s="4"/>
      <c r="RUF29" s="4"/>
      <c r="RUG29" s="4"/>
      <c r="RUH29" s="4"/>
      <c r="RUI29" s="4"/>
      <c r="RUJ29" s="4"/>
      <c r="RUK29" s="4"/>
      <c r="RUL29" s="4"/>
      <c r="RUM29" s="4"/>
      <c r="RUN29" s="4"/>
      <c r="RUO29" s="4"/>
      <c r="RUP29" s="4"/>
      <c r="RUQ29" s="4"/>
      <c r="RUR29" s="4"/>
      <c r="RUS29" s="4"/>
      <c r="RUT29" s="4"/>
      <c r="RUU29" s="4"/>
      <c r="RUV29" s="4"/>
      <c r="RUW29" s="4"/>
      <c r="RUX29" s="4"/>
      <c r="RUY29" s="4"/>
      <c r="RUZ29" s="4"/>
      <c r="RVA29" s="4"/>
      <c r="RVB29" s="4"/>
      <c r="RVC29" s="4"/>
      <c r="RVD29" s="4"/>
      <c r="RVE29" s="4"/>
      <c r="RVF29" s="4"/>
      <c r="RVG29" s="4"/>
      <c r="RVH29" s="4"/>
      <c r="RVI29" s="4"/>
      <c r="RVJ29" s="4"/>
      <c r="RVK29" s="4"/>
      <c r="RVL29" s="4"/>
      <c r="RVM29" s="4"/>
      <c r="RVN29" s="4"/>
      <c r="RVO29" s="4"/>
      <c r="RVP29" s="4"/>
      <c r="RVQ29" s="4"/>
      <c r="RVR29" s="4"/>
      <c r="RVS29" s="4"/>
      <c r="RVT29" s="4"/>
      <c r="RVU29" s="4"/>
      <c r="RVV29" s="4"/>
      <c r="RVW29" s="4"/>
      <c r="RVX29" s="4"/>
      <c r="RVY29" s="4"/>
      <c r="RVZ29" s="4"/>
      <c r="RWA29" s="4"/>
      <c r="RWB29" s="4"/>
      <c r="RWC29" s="4"/>
      <c r="RWD29" s="4"/>
      <c r="RWE29" s="4"/>
      <c r="RWF29" s="4"/>
      <c r="RWG29" s="4"/>
      <c r="RWH29" s="4"/>
      <c r="RWI29" s="4"/>
      <c r="RWJ29" s="4"/>
      <c r="RWK29" s="4"/>
      <c r="RWL29" s="4"/>
      <c r="RWM29" s="4"/>
      <c r="RWN29" s="4"/>
      <c r="RWO29" s="4"/>
      <c r="RWP29" s="4"/>
      <c r="RWQ29" s="4"/>
      <c r="RWR29" s="4"/>
      <c r="RWS29" s="4"/>
      <c r="RWT29" s="4"/>
      <c r="RWU29" s="4"/>
      <c r="RWV29" s="4"/>
      <c r="RWW29" s="4"/>
      <c r="RWX29" s="4"/>
      <c r="RWY29" s="4"/>
      <c r="RWZ29" s="4"/>
      <c r="RXA29" s="4"/>
      <c r="RXB29" s="4"/>
      <c r="RXC29" s="4"/>
      <c r="RXD29" s="4"/>
      <c r="RXE29" s="4"/>
      <c r="RXF29" s="4"/>
      <c r="RXG29" s="4"/>
      <c r="RXH29" s="4"/>
      <c r="RXI29" s="4"/>
      <c r="RXJ29" s="4"/>
      <c r="RXK29" s="4"/>
      <c r="RXL29" s="4"/>
      <c r="RXM29" s="4"/>
      <c r="RXN29" s="4"/>
      <c r="RXO29" s="4"/>
      <c r="RXP29" s="4"/>
      <c r="RXQ29" s="4"/>
      <c r="RXR29" s="4"/>
      <c r="RXS29" s="4"/>
      <c r="RXT29" s="4"/>
      <c r="RXU29" s="4"/>
      <c r="RXV29" s="4"/>
      <c r="RXW29" s="4"/>
      <c r="RXX29" s="4"/>
      <c r="RXY29" s="4"/>
      <c r="RXZ29" s="4"/>
      <c r="RYA29" s="4"/>
      <c r="RYB29" s="4"/>
      <c r="RYC29" s="4"/>
      <c r="RYD29" s="4"/>
      <c r="RYE29" s="4"/>
      <c r="RYF29" s="4"/>
      <c r="RYG29" s="4"/>
      <c r="RYH29" s="4"/>
      <c r="RYI29" s="4"/>
      <c r="RYJ29" s="4"/>
      <c r="RYK29" s="4"/>
      <c r="RYL29" s="4"/>
      <c r="RYM29" s="4"/>
      <c r="RYN29" s="4"/>
      <c r="RYO29" s="4"/>
      <c r="RYP29" s="4"/>
      <c r="RYQ29" s="4"/>
      <c r="RYR29" s="4"/>
      <c r="RYS29" s="4"/>
      <c r="RYT29" s="4"/>
      <c r="RYU29" s="4"/>
      <c r="RYV29" s="4"/>
      <c r="RYW29" s="4"/>
      <c r="RYX29" s="4"/>
      <c r="RYY29" s="4"/>
      <c r="RYZ29" s="4"/>
      <c r="RZA29" s="4"/>
      <c r="RZB29" s="4"/>
      <c r="RZC29" s="4"/>
      <c r="RZD29" s="4"/>
      <c r="RZE29" s="4"/>
      <c r="RZF29" s="4"/>
      <c r="RZG29" s="4"/>
      <c r="RZH29" s="4"/>
      <c r="RZI29" s="4"/>
      <c r="RZJ29" s="4"/>
      <c r="RZK29" s="4"/>
      <c r="RZL29" s="4"/>
      <c r="RZM29" s="4"/>
      <c r="RZN29" s="4"/>
      <c r="RZO29" s="4"/>
      <c r="RZP29" s="4"/>
      <c r="RZQ29" s="4"/>
      <c r="RZR29" s="4"/>
      <c r="RZS29" s="4"/>
      <c r="RZT29" s="4"/>
      <c r="RZU29" s="4"/>
      <c r="RZV29" s="4"/>
      <c r="RZW29" s="4"/>
      <c r="RZX29" s="4"/>
      <c r="RZY29" s="4"/>
      <c r="RZZ29" s="4"/>
      <c r="SAA29" s="4"/>
      <c r="SAB29" s="4"/>
      <c r="SAC29" s="4"/>
      <c r="SAD29" s="4"/>
      <c r="SAE29" s="4"/>
      <c r="SAF29" s="4"/>
      <c r="SAG29" s="4"/>
      <c r="SAH29" s="4"/>
      <c r="SAI29" s="4"/>
      <c r="SAJ29" s="4"/>
      <c r="SAK29" s="4"/>
      <c r="SAL29" s="4"/>
      <c r="SAM29" s="4"/>
      <c r="SAN29" s="4"/>
      <c r="SAO29" s="4"/>
      <c r="SAP29" s="4"/>
      <c r="SAQ29" s="4"/>
      <c r="SAR29" s="4"/>
      <c r="SAS29" s="4"/>
      <c r="SAT29" s="4"/>
      <c r="SAU29" s="4"/>
      <c r="SAV29" s="4"/>
      <c r="SAW29" s="4"/>
      <c r="SAX29" s="4"/>
      <c r="SAY29" s="4"/>
      <c r="SAZ29" s="4"/>
      <c r="SBA29" s="4"/>
      <c r="SBB29" s="4"/>
      <c r="SBC29" s="4"/>
      <c r="SBD29" s="4"/>
      <c r="SBE29" s="4"/>
      <c r="SBF29" s="4"/>
      <c r="SBG29" s="4"/>
      <c r="SBH29" s="4"/>
      <c r="SBI29" s="4"/>
      <c r="SBJ29" s="4"/>
      <c r="SBK29" s="4"/>
      <c r="SBL29" s="4"/>
      <c r="SBM29" s="4"/>
      <c r="SBN29" s="4"/>
      <c r="SBO29" s="4"/>
      <c r="SBP29" s="4"/>
      <c r="SBQ29" s="4"/>
      <c r="SBR29" s="4"/>
      <c r="SBS29" s="4"/>
      <c r="SBT29" s="4"/>
      <c r="SBU29" s="4"/>
      <c r="SBV29" s="4"/>
      <c r="SBW29" s="4"/>
      <c r="SBX29" s="4"/>
      <c r="SBY29" s="4"/>
      <c r="SBZ29" s="4"/>
      <c r="SCA29" s="4"/>
      <c r="SCB29" s="4"/>
      <c r="SCC29" s="4"/>
      <c r="SCD29" s="4"/>
      <c r="SCE29" s="4"/>
      <c r="SCF29" s="4"/>
      <c r="SCG29" s="4"/>
      <c r="SCH29" s="4"/>
      <c r="SCI29" s="4"/>
      <c r="SCJ29" s="4"/>
      <c r="SCK29" s="4"/>
      <c r="SCL29" s="4"/>
      <c r="SCM29" s="4"/>
      <c r="SCN29" s="4"/>
      <c r="SCO29" s="4"/>
      <c r="SCP29" s="4"/>
      <c r="SCQ29" s="4"/>
      <c r="SCR29" s="4"/>
      <c r="SCS29" s="4"/>
      <c r="SCT29" s="4"/>
      <c r="SCU29" s="4"/>
      <c r="SCV29" s="4"/>
      <c r="SCW29" s="4"/>
      <c r="SCX29" s="4"/>
      <c r="SCY29" s="4"/>
      <c r="SCZ29" s="4"/>
      <c r="SDA29" s="4"/>
      <c r="SDB29" s="4"/>
      <c r="SDC29" s="4"/>
      <c r="SDD29" s="4"/>
      <c r="SDE29" s="4"/>
      <c r="SDF29" s="4"/>
      <c r="SDG29" s="4"/>
      <c r="SDH29" s="4"/>
      <c r="SDI29" s="4"/>
      <c r="SDJ29" s="4"/>
      <c r="SDK29" s="4"/>
      <c r="SDL29" s="4"/>
      <c r="SDM29" s="4"/>
      <c r="SDN29" s="4"/>
      <c r="SDO29" s="4"/>
      <c r="SDP29" s="4"/>
      <c r="SDQ29" s="4"/>
      <c r="SDR29" s="4"/>
      <c r="SDS29" s="4"/>
      <c r="SDT29" s="4"/>
      <c r="SDU29" s="4"/>
      <c r="SDV29" s="4"/>
      <c r="SDW29" s="4"/>
      <c r="SDX29" s="4"/>
      <c r="SDY29" s="4"/>
      <c r="SDZ29" s="4"/>
      <c r="SEA29" s="4"/>
      <c r="SEB29" s="4"/>
      <c r="SEC29" s="4"/>
      <c r="SED29" s="4"/>
      <c r="SEE29" s="4"/>
      <c r="SEF29" s="4"/>
      <c r="SEG29" s="4"/>
      <c r="SEH29" s="4"/>
      <c r="SEI29" s="4"/>
      <c r="SEJ29" s="4"/>
      <c r="SEK29" s="4"/>
      <c r="SEL29" s="4"/>
      <c r="SEM29" s="4"/>
      <c r="SEN29" s="4"/>
      <c r="SEO29" s="4"/>
      <c r="SEP29" s="4"/>
      <c r="SEQ29" s="4"/>
      <c r="SER29" s="4"/>
      <c r="SES29" s="4"/>
      <c r="SET29" s="4"/>
      <c r="SEU29" s="4"/>
      <c r="SEV29" s="4"/>
      <c r="SEW29" s="4"/>
      <c r="SEX29" s="4"/>
      <c r="SEY29" s="4"/>
      <c r="SEZ29" s="4"/>
      <c r="SFA29" s="4"/>
      <c r="SFB29" s="4"/>
      <c r="SFC29" s="4"/>
      <c r="SFD29" s="4"/>
      <c r="SFE29" s="4"/>
      <c r="SFF29" s="4"/>
      <c r="SFG29" s="4"/>
      <c r="SFH29" s="4"/>
      <c r="SFI29" s="4"/>
      <c r="SFJ29" s="4"/>
      <c r="SFK29" s="4"/>
      <c r="SFL29" s="4"/>
      <c r="SFM29" s="4"/>
      <c r="SFN29" s="4"/>
      <c r="SFO29" s="4"/>
      <c r="SFP29" s="4"/>
      <c r="SFQ29" s="4"/>
      <c r="SFR29" s="4"/>
      <c r="SFS29" s="4"/>
      <c r="SFT29" s="4"/>
      <c r="SFU29" s="4"/>
      <c r="SFV29" s="4"/>
      <c r="SFW29" s="4"/>
      <c r="SFX29" s="4"/>
      <c r="SFY29" s="4"/>
      <c r="SFZ29" s="4"/>
      <c r="SGA29" s="4"/>
      <c r="SGB29" s="4"/>
      <c r="SGC29" s="4"/>
      <c r="SGD29" s="4"/>
      <c r="SGE29" s="4"/>
      <c r="SGF29" s="4"/>
      <c r="SGG29" s="4"/>
      <c r="SGH29" s="4"/>
      <c r="SGI29" s="4"/>
      <c r="SGJ29" s="4"/>
      <c r="SGK29" s="4"/>
      <c r="SGL29" s="4"/>
      <c r="SGM29" s="4"/>
      <c r="SGN29" s="4"/>
      <c r="SGO29" s="4"/>
      <c r="SGP29" s="4"/>
      <c r="SGQ29" s="4"/>
      <c r="SGR29" s="4"/>
      <c r="SGS29" s="4"/>
      <c r="SGT29" s="4"/>
      <c r="SGU29" s="4"/>
      <c r="SGV29" s="4"/>
      <c r="SGW29" s="4"/>
      <c r="SGX29" s="4"/>
      <c r="SGY29" s="4"/>
      <c r="SGZ29" s="4"/>
      <c r="SHA29" s="4"/>
      <c r="SHB29" s="4"/>
      <c r="SHC29" s="4"/>
      <c r="SHD29" s="4"/>
      <c r="SHE29" s="4"/>
      <c r="SHF29" s="4"/>
      <c r="SHG29" s="4"/>
      <c r="SHH29" s="4"/>
      <c r="SHI29" s="4"/>
      <c r="SHJ29" s="4"/>
      <c r="SHK29" s="4"/>
      <c r="SHL29" s="4"/>
      <c r="SHM29" s="4"/>
      <c r="SHN29" s="4"/>
      <c r="SHO29" s="4"/>
      <c r="SHP29" s="4"/>
      <c r="SHQ29" s="4"/>
      <c r="SHR29" s="4"/>
      <c r="SHS29" s="4"/>
      <c r="SHT29" s="4"/>
      <c r="SHU29" s="4"/>
      <c r="SHV29" s="4"/>
      <c r="SHW29" s="4"/>
      <c r="SHX29" s="4"/>
      <c r="SHY29" s="4"/>
      <c r="SHZ29" s="4"/>
      <c r="SIA29" s="4"/>
      <c r="SIB29" s="4"/>
      <c r="SIC29" s="4"/>
      <c r="SID29" s="4"/>
      <c r="SIE29" s="4"/>
      <c r="SIF29" s="4"/>
      <c r="SIG29" s="4"/>
      <c r="SIH29" s="4"/>
      <c r="SII29" s="4"/>
      <c r="SIJ29" s="4"/>
      <c r="SIK29" s="4"/>
      <c r="SIL29" s="4"/>
      <c r="SIM29" s="4"/>
      <c r="SIN29" s="4"/>
      <c r="SIO29" s="4"/>
      <c r="SIP29" s="4"/>
      <c r="SIQ29" s="4"/>
      <c r="SIR29" s="4"/>
      <c r="SIS29" s="4"/>
      <c r="SIT29" s="4"/>
      <c r="SIU29" s="4"/>
      <c r="SIV29" s="4"/>
      <c r="SIW29" s="4"/>
      <c r="SIX29" s="4"/>
      <c r="SIY29" s="4"/>
      <c r="SIZ29" s="4"/>
      <c r="SJA29" s="4"/>
      <c r="SJB29" s="4"/>
      <c r="SJC29" s="4"/>
      <c r="SJD29" s="4"/>
      <c r="SJE29" s="4"/>
      <c r="SJF29" s="4"/>
      <c r="SJG29" s="4"/>
      <c r="SJH29" s="4"/>
      <c r="SJI29" s="4"/>
      <c r="SJJ29" s="4"/>
      <c r="SJK29" s="4"/>
      <c r="SJL29" s="4"/>
      <c r="SJM29" s="4"/>
      <c r="SJN29" s="4"/>
      <c r="SJO29" s="4"/>
      <c r="SJP29" s="4"/>
      <c r="SJQ29" s="4"/>
      <c r="SJR29" s="4"/>
      <c r="SJS29" s="4"/>
      <c r="SJT29" s="4"/>
      <c r="SJU29" s="4"/>
      <c r="SJV29" s="4"/>
      <c r="SJW29" s="4"/>
      <c r="SJX29" s="4"/>
      <c r="SJY29" s="4"/>
      <c r="SJZ29" s="4"/>
      <c r="SKA29" s="4"/>
      <c r="SKB29" s="4"/>
      <c r="SKC29" s="4"/>
      <c r="SKD29" s="4"/>
      <c r="SKE29" s="4"/>
      <c r="SKF29" s="4"/>
      <c r="SKG29" s="4"/>
      <c r="SKH29" s="4"/>
      <c r="SKI29" s="4"/>
      <c r="SKJ29" s="4"/>
      <c r="SKK29" s="4"/>
      <c r="SKL29" s="4"/>
      <c r="SKM29" s="4"/>
      <c r="SKN29" s="4"/>
      <c r="SKO29" s="4"/>
      <c r="SKP29" s="4"/>
      <c r="SKQ29" s="4"/>
      <c r="SKR29" s="4"/>
      <c r="SKS29" s="4"/>
      <c r="SKT29" s="4"/>
      <c r="SKU29" s="4"/>
      <c r="SKV29" s="4"/>
      <c r="SKW29" s="4"/>
      <c r="SKX29" s="4"/>
      <c r="SKY29" s="4"/>
      <c r="SKZ29" s="4"/>
      <c r="SLA29" s="4"/>
      <c r="SLB29" s="4"/>
      <c r="SLC29" s="4"/>
      <c r="SLD29" s="4"/>
      <c r="SLE29" s="4"/>
      <c r="SLF29" s="4"/>
      <c r="SLG29" s="4"/>
      <c r="SLH29" s="4"/>
      <c r="SLI29" s="4"/>
      <c r="SLJ29" s="4"/>
      <c r="SLK29" s="4"/>
      <c r="SLL29" s="4"/>
      <c r="SLM29" s="4"/>
      <c r="SLN29" s="4"/>
      <c r="SLO29" s="4"/>
      <c r="SLP29" s="4"/>
      <c r="SLQ29" s="4"/>
      <c r="SLR29" s="4"/>
      <c r="SLS29" s="4"/>
      <c r="SLT29" s="4"/>
      <c r="SLU29" s="4"/>
      <c r="SLV29" s="4"/>
      <c r="SLW29" s="4"/>
      <c r="SLX29" s="4"/>
      <c r="SLY29" s="4"/>
      <c r="SLZ29" s="4"/>
      <c r="SMA29" s="4"/>
      <c r="SMB29" s="4"/>
      <c r="SMC29" s="4"/>
      <c r="SMD29" s="4"/>
      <c r="SME29" s="4"/>
      <c r="SMF29" s="4"/>
      <c r="SMG29" s="4"/>
      <c r="SMH29" s="4"/>
      <c r="SMI29" s="4"/>
      <c r="SMJ29" s="4"/>
      <c r="SMK29" s="4"/>
      <c r="SML29" s="4"/>
      <c r="SMM29" s="4"/>
      <c r="SMN29" s="4"/>
      <c r="SMO29" s="4"/>
      <c r="SMP29" s="4"/>
      <c r="SMQ29" s="4"/>
      <c r="SMR29" s="4"/>
      <c r="SMS29" s="4"/>
      <c r="SMT29" s="4"/>
      <c r="SMU29" s="4"/>
      <c r="SMV29" s="4"/>
      <c r="SMW29" s="4"/>
      <c r="SMX29" s="4"/>
      <c r="SMY29" s="4"/>
      <c r="SMZ29" s="4"/>
      <c r="SNA29" s="4"/>
      <c r="SNB29" s="4"/>
      <c r="SNC29" s="4"/>
      <c r="SND29" s="4"/>
      <c r="SNE29" s="4"/>
      <c r="SNF29" s="4"/>
      <c r="SNG29" s="4"/>
      <c r="SNH29" s="4"/>
      <c r="SNI29" s="4"/>
      <c r="SNJ29" s="4"/>
      <c r="SNK29" s="4"/>
      <c r="SNL29" s="4"/>
      <c r="SNM29" s="4"/>
      <c r="SNN29" s="4"/>
      <c r="SNO29" s="4"/>
      <c r="SNP29" s="4"/>
      <c r="SNQ29" s="4"/>
      <c r="SNR29" s="4"/>
      <c r="SNS29" s="4"/>
      <c r="SNT29" s="4"/>
      <c r="SNU29" s="4"/>
      <c r="SNV29" s="4"/>
      <c r="SNW29" s="4"/>
      <c r="SNX29" s="4"/>
      <c r="SNY29" s="4"/>
      <c r="SNZ29" s="4"/>
      <c r="SOA29" s="4"/>
      <c r="SOB29" s="4"/>
      <c r="SOC29" s="4"/>
      <c r="SOD29" s="4"/>
      <c r="SOE29" s="4"/>
      <c r="SOF29" s="4"/>
      <c r="SOG29" s="4"/>
      <c r="SOH29" s="4"/>
      <c r="SOI29" s="4"/>
      <c r="SOJ29" s="4"/>
      <c r="SOK29" s="4"/>
      <c r="SOL29" s="4"/>
      <c r="SOM29" s="4"/>
      <c r="SON29" s="4"/>
      <c r="SOO29" s="4"/>
      <c r="SOP29" s="4"/>
      <c r="SOQ29" s="4"/>
      <c r="SOR29" s="4"/>
      <c r="SOS29" s="4"/>
      <c r="SOT29" s="4"/>
      <c r="SOU29" s="4"/>
      <c r="SOV29" s="4"/>
      <c r="SOW29" s="4"/>
      <c r="SOX29" s="4"/>
      <c r="SOY29" s="4"/>
      <c r="SOZ29" s="4"/>
      <c r="SPA29" s="4"/>
      <c r="SPB29" s="4"/>
      <c r="SPC29" s="4"/>
      <c r="SPD29" s="4"/>
      <c r="SPE29" s="4"/>
      <c r="SPF29" s="4"/>
      <c r="SPG29" s="4"/>
      <c r="SPH29" s="4"/>
      <c r="SPI29" s="4"/>
      <c r="SPJ29" s="4"/>
      <c r="SPK29" s="4"/>
      <c r="SPL29" s="4"/>
      <c r="SPM29" s="4"/>
      <c r="SPN29" s="4"/>
      <c r="SPO29" s="4"/>
      <c r="SPP29" s="4"/>
      <c r="SPQ29" s="4"/>
      <c r="SPR29" s="4"/>
      <c r="SPS29" s="4"/>
      <c r="SPT29" s="4"/>
      <c r="SPU29" s="4"/>
      <c r="SPV29" s="4"/>
      <c r="SPW29" s="4"/>
      <c r="SPX29" s="4"/>
      <c r="SPY29" s="4"/>
      <c r="SPZ29" s="4"/>
      <c r="SQA29" s="4"/>
      <c r="SQB29" s="4"/>
      <c r="SQC29" s="4"/>
      <c r="SQD29" s="4"/>
      <c r="SQE29" s="4"/>
      <c r="SQF29" s="4"/>
      <c r="SQG29" s="4"/>
      <c r="SQH29" s="4"/>
      <c r="SQI29" s="4"/>
      <c r="SQJ29" s="4"/>
      <c r="SQK29" s="4"/>
      <c r="SQL29" s="4"/>
      <c r="SQM29" s="4"/>
      <c r="SQN29" s="4"/>
      <c r="SQO29" s="4"/>
      <c r="SQP29" s="4"/>
      <c r="SQQ29" s="4"/>
      <c r="SQR29" s="4"/>
      <c r="SQS29" s="4"/>
      <c r="SQT29" s="4"/>
      <c r="SQU29" s="4"/>
      <c r="SQV29" s="4"/>
      <c r="SQW29" s="4"/>
      <c r="SQX29" s="4"/>
      <c r="SQY29" s="4"/>
      <c r="SQZ29" s="4"/>
      <c r="SRA29" s="4"/>
      <c r="SRB29" s="4"/>
      <c r="SRC29" s="4"/>
      <c r="SRD29" s="4"/>
      <c r="SRE29" s="4"/>
      <c r="SRF29" s="4"/>
      <c r="SRG29" s="4"/>
      <c r="SRH29" s="4"/>
      <c r="SRI29" s="4"/>
      <c r="SRJ29" s="4"/>
      <c r="SRK29" s="4"/>
      <c r="SRL29" s="4"/>
      <c r="SRM29" s="4"/>
      <c r="SRN29" s="4"/>
      <c r="SRO29" s="4"/>
      <c r="SRP29" s="4"/>
      <c r="SRQ29" s="4"/>
      <c r="SRR29" s="4"/>
      <c r="SRS29" s="4"/>
      <c r="SRT29" s="4"/>
      <c r="SRU29" s="4"/>
      <c r="SRV29" s="4"/>
      <c r="SRW29" s="4"/>
      <c r="SRX29" s="4"/>
      <c r="SRY29" s="4"/>
      <c r="SRZ29" s="4"/>
      <c r="SSA29" s="4"/>
      <c r="SSB29" s="4"/>
      <c r="SSC29" s="4"/>
      <c r="SSD29" s="4"/>
      <c r="SSE29" s="4"/>
      <c r="SSF29" s="4"/>
      <c r="SSG29" s="4"/>
      <c r="SSH29" s="4"/>
      <c r="SSI29" s="4"/>
      <c r="SSJ29" s="4"/>
      <c r="SSK29" s="4"/>
      <c r="SSL29" s="4"/>
      <c r="SSM29" s="4"/>
      <c r="SSN29" s="4"/>
      <c r="SSO29" s="4"/>
      <c r="SSP29" s="4"/>
      <c r="SSQ29" s="4"/>
      <c r="SSR29" s="4"/>
      <c r="SSS29" s="4"/>
      <c r="SST29" s="4"/>
      <c r="SSU29" s="4"/>
      <c r="SSV29" s="4"/>
      <c r="SSW29" s="4"/>
      <c r="SSX29" s="4"/>
      <c r="SSY29" s="4"/>
      <c r="SSZ29" s="4"/>
      <c r="STA29" s="4"/>
      <c r="STB29" s="4"/>
      <c r="STC29" s="4"/>
      <c r="STD29" s="4"/>
      <c r="STE29" s="4"/>
      <c r="STF29" s="4"/>
      <c r="STG29" s="4"/>
      <c r="STH29" s="4"/>
      <c r="STI29" s="4"/>
      <c r="STJ29" s="4"/>
      <c r="STK29" s="4"/>
      <c r="STL29" s="4"/>
      <c r="STM29" s="4"/>
      <c r="STN29" s="4"/>
      <c r="STO29" s="4"/>
      <c r="STP29" s="4"/>
      <c r="STQ29" s="4"/>
      <c r="STR29" s="4"/>
      <c r="STS29" s="4"/>
      <c r="STT29" s="4"/>
      <c r="STU29" s="4"/>
      <c r="STV29" s="4"/>
      <c r="STW29" s="4"/>
      <c r="STX29" s="4"/>
      <c r="STY29" s="4"/>
      <c r="STZ29" s="4"/>
      <c r="SUA29" s="4"/>
      <c r="SUB29" s="4"/>
      <c r="SUC29" s="4"/>
      <c r="SUD29" s="4"/>
      <c r="SUE29" s="4"/>
      <c r="SUF29" s="4"/>
      <c r="SUG29" s="4"/>
      <c r="SUH29" s="4"/>
      <c r="SUI29" s="4"/>
      <c r="SUJ29" s="4"/>
      <c r="SUK29" s="4"/>
      <c r="SUL29" s="4"/>
      <c r="SUM29" s="4"/>
      <c r="SUN29" s="4"/>
      <c r="SUO29" s="4"/>
      <c r="SUP29" s="4"/>
      <c r="SUQ29" s="4"/>
      <c r="SUR29" s="4"/>
      <c r="SUS29" s="4"/>
      <c r="SUT29" s="4"/>
      <c r="SUU29" s="4"/>
      <c r="SUV29" s="4"/>
      <c r="SUW29" s="4"/>
      <c r="SUX29" s="4"/>
      <c r="SUY29" s="4"/>
      <c r="SUZ29" s="4"/>
      <c r="SVA29" s="4"/>
      <c r="SVB29" s="4"/>
      <c r="SVC29" s="4"/>
      <c r="SVD29" s="4"/>
      <c r="SVE29" s="4"/>
      <c r="SVF29" s="4"/>
      <c r="SVG29" s="4"/>
      <c r="SVH29" s="4"/>
      <c r="SVI29" s="4"/>
      <c r="SVJ29" s="4"/>
      <c r="SVK29" s="4"/>
      <c r="SVL29" s="4"/>
      <c r="SVM29" s="4"/>
      <c r="SVN29" s="4"/>
      <c r="SVO29" s="4"/>
      <c r="SVP29" s="4"/>
      <c r="SVQ29" s="4"/>
      <c r="SVR29" s="4"/>
      <c r="SVS29" s="4"/>
      <c r="SVT29" s="4"/>
      <c r="SVU29" s="4"/>
      <c r="SVV29" s="4"/>
      <c r="SVW29" s="4"/>
      <c r="SVX29" s="4"/>
      <c r="SVY29" s="4"/>
      <c r="SVZ29" s="4"/>
      <c r="SWA29" s="4"/>
      <c r="SWB29" s="4"/>
      <c r="SWC29" s="4"/>
      <c r="SWD29" s="4"/>
      <c r="SWE29" s="4"/>
      <c r="SWF29" s="4"/>
      <c r="SWG29" s="4"/>
      <c r="SWH29" s="4"/>
      <c r="SWI29" s="4"/>
      <c r="SWJ29" s="4"/>
      <c r="SWK29" s="4"/>
      <c r="SWL29" s="4"/>
      <c r="SWM29" s="4"/>
      <c r="SWN29" s="4"/>
      <c r="SWO29" s="4"/>
      <c r="SWP29" s="4"/>
      <c r="SWQ29" s="4"/>
      <c r="SWR29" s="4"/>
      <c r="SWS29" s="4"/>
      <c r="SWT29" s="4"/>
      <c r="SWU29" s="4"/>
      <c r="SWV29" s="4"/>
      <c r="SWW29" s="4"/>
      <c r="SWX29" s="4"/>
      <c r="SWY29" s="4"/>
      <c r="SWZ29" s="4"/>
      <c r="SXA29" s="4"/>
      <c r="SXB29" s="4"/>
      <c r="SXC29" s="4"/>
      <c r="SXD29" s="4"/>
      <c r="SXE29" s="4"/>
      <c r="SXF29" s="4"/>
      <c r="SXG29" s="4"/>
      <c r="SXH29" s="4"/>
      <c r="SXI29" s="4"/>
      <c r="SXJ29" s="4"/>
      <c r="SXK29" s="4"/>
      <c r="SXL29" s="4"/>
      <c r="SXM29" s="4"/>
      <c r="SXN29" s="4"/>
      <c r="SXO29" s="4"/>
      <c r="SXP29" s="4"/>
      <c r="SXQ29" s="4"/>
      <c r="SXR29" s="4"/>
      <c r="SXS29" s="4"/>
      <c r="SXT29" s="4"/>
      <c r="SXU29" s="4"/>
      <c r="SXV29" s="4"/>
      <c r="SXW29" s="4"/>
      <c r="SXX29" s="4"/>
      <c r="SXY29" s="4"/>
      <c r="SXZ29" s="4"/>
      <c r="SYA29" s="4"/>
      <c r="SYB29" s="4"/>
      <c r="SYC29" s="4"/>
      <c r="SYD29" s="4"/>
      <c r="SYE29" s="4"/>
      <c r="SYF29" s="4"/>
      <c r="SYG29" s="4"/>
      <c r="SYH29" s="4"/>
      <c r="SYI29" s="4"/>
      <c r="SYJ29" s="4"/>
      <c r="SYK29" s="4"/>
      <c r="SYL29" s="4"/>
      <c r="SYM29" s="4"/>
      <c r="SYN29" s="4"/>
      <c r="SYO29" s="4"/>
      <c r="SYP29" s="4"/>
      <c r="SYQ29" s="4"/>
      <c r="SYR29" s="4"/>
      <c r="SYS29" s="4"/>
      <c r="SYT29" s="4"/>
      <c r="SYU29" s="4"/>
      <c r="SYV29" s="4"/>
      <c r="SYW29" s="4"/>
      <c r="SYX29" s="4"/>
      <c r="SYY29" s="4"/>
      <c r="SYZ29" s="4"/>
      <c r="SZA29" s="4"/>
      <c r="SZB29" s="4"/>
      <c r="SZC29" s="4"/>
      <c r="SZD29" s="4"/>
      <c r="SZE29" s="4"/>
      <c r="SZF29" s="4"/>
      <c r="SZG29" s="4"/>
      <c r="SZH29" s="4"/>
      <c r="SZI29" s="4"/>
      <c r="SZJ29" s="4"/>
      <c r="SZK29" s="4"/>
      <c r="SZL29" s="4"/>
      <c r="SZM29" s="4"/>
      <c r="SZN29" s="4"/>
      <c r="SZO29" s="4"/>
      <c r="SZP29" s="4"/>
      <c r="SZQ29" s="4"/>
      <c r="SZR29" s="4"/>
      <c r="SZS29" s="4"/>
      <c r="SZT29" s="4"/>
      <c r="SZU29" s="4"/>
      <c r="SZV29" s="4"/>
      <c r="SZW29" s="4"/>
      <c r="SZX29" s="4"/>
      <c r="SZY29" s="4"/>
      <c r="SZZ29" s="4"/>
      <c r="TAA29" s="4"/>
      <c r="TAB29" s="4"/>
      <c r="TAC29" s="4"/>
      <c r="TAD29" s="4"/>
      <c r="TAE29" s="4"/>
      <c r="TAF29" s="4"/>
      <c r="TAG29" s="4"/>
      <c r="TAH29" s="4"/>
      <c r="TAI29" s="4"/>
      <c r="TAJ29" s="4"/>
      <c r="TAK29" s="4"/>
      <c r="TAL29" s="4"/>
      <c r="TAM29" s="4"/>
      <c r="TAN29" s="4"/>
      <c r="TAO29" s="4"/>
      <c r="TAP29" s="4"/>
      <c r="TAQ29" s="4"/>
      <c r="TAR29" s="4"/>
      <c r="TAS29" s="4"/>
      <c r="TAT29" s="4"/>
      <c r="TAU29" s="4"/>
      <c r="TAV29" s="4"/>
      <c r="TAW29" s="4"/>
      <c r="TAX29" s="4"/>
      <c r="TAY29" s="4"/>
      <c r="TAZ29" s="4"/>
      <c r="TBA29" s="4"/>
      <c r="TBB29" s="4"/>
      <c r="TBC29" s="4"/>
      <c r="TBD29" s="4"/>
      <c r="TBE29" s="4"/>
      <c r="TBF29" s="4"/>
      <c r="TBG29" s="4"/>
      <c r="TBH29" s="4"/>
      <c r="TBI29" s="4"/>
      <c r="TBJ29" s="4"/>
      <c r="TBK29" s="4"/>
      <c r="TBL29" s="4"/>
      <c r="TBM29" s="4"/>
      <c r="TBN29" s="4"/>
      <c r="TBO29" s="4"/>
      <c r="TBP29" s="4"/>
      <c r="TBQ29" s="4"/>
      <c r="TBR29" s="4"/>
      <c r="TBS29" s="4"/>
      <c r="TBT29" s="4"/>
      <c r="TBU29" s="4"/>
      <c r="TBV29" s="4"/>
      <c r="TBW29" s="4"/>
      <c r="TBX29" s="4"/>
      <c r="TBY29" s="4"/>
      <c r="TBZ29" s="4"/>
      <c r="TCA29" s="4"/>
      <c r="TCB29" s="4"/>
      <c r="TCC29" s="4"/>
      <c r="TCD29" s="4"/>
      <c r="TCE29" s="4"/>
      <c r="TCF29" s="4"/>
      <c r="TCG29" s="4"/>
      <c r="TCH29" s="4"/>
      <c r="TCI29" s="4"/>
      <c r="TCJ29" s="4"/>
      <c r="TCK29" s="4"/>
      <c r="TCL29" s="4"/>
      <c r="TCM29" s="4"/>
      <c r="TCN29" s="4"/>
      <c r="TCO29" s="4"/>
      <c r="TCP29" s="4"/>
      <c r="TCQ29" s="4"/>
      <c r="TCR29" s="4"/>
      <c r="TCS29" s="4"/>
      <c r="TCT29" s="4"/>
      <c r="TCU29" s="4"/>
      <c r="TCV29" s="4"/>
      <c r="TCW29" s="4"/>
      <c r="TCX29" s="4"/>
      <c r="TCY29" s="4"/>
      <c r="TCZ29" s="4"/>
      <c r="TDA29" s="4"/>
      <c r="TDB29" s="4"/>
      <c r="TDC29" s="4"/>
      <c r="TDD29" s="4"/>
      <c r="TDE29" s="4"/>
      <c r="TDF29" s="4"/>
      <c r="TDG29" s="4"/>
      <c r="TDH29" s="4"/>
      <c r="TDI29" s="4"/>
      <c r="TDJ29" s="4"/>
      <c r="TDK29" s="4"/>
      <c r="TDL29" s="4"/>
      <c r="TDM29" s="4"/>
      <c r="TDN29" s="4"/>
      <c r="TDO29" s="4"/>
      <c r="TDP29" s="4"/>
      <c r="TDQ29" s="4"/>
      <c r="TDR29" s="4"/>
      <c r="TDS29" s="4"/>
      <c r="TDT29" s="4"/>
      <c r="TDU29" s="4"/>
      <c r="TDV29" s="4"/>
      <c r="TDW29" s="4"/>
      <c r="TDX29" s="4"/>
      <c r="TDY29" s="4"/>
      <c r="TDZ29" s="4"/>
      <c r="TEA29" s="4"/>
      <c r="TEB29" s="4"/>
      <c r="TEC29" s="4"/>
      <c r="TED29" s="4"/>
      <c r="TEE29" s="4"/>
      <c r="TEF29" s="4"/>
      <c r="TEG29" s="4"/>
      <c r="TEH29" s="4"/>
      <c r="TEI29" s="4"/>
      <c r="TEJ29" s="4"/>
      <c r="TEK29" s="4"/>
      <c r="TEL29" s="4"/>
      <c r="TEM29" s="4"/>
      <c r="TEN29" s="4"/>
      <c r="TEO29" s="4"/>
      <c r="TEP29" s="4"/>
      <c r="TEQ29" s="4"/>
      <c r="TER29" s="4"/>
      <c r="TES29" s="4"/>
      <c r="TET29" s="4"/>
      <c r="TEU29" s="4"/>
      <c r="TEV29" s="4"/>
      <c r="TEW29" s="4"/>
      <c r="TEX29" s="4"/>
      <c r="TEY29" s="4"/>
      <c r="TEZ29" s="4"/>
      <c r="TFA29" s="4"/>
      <c r="TFB29" s="4"/>
      <c r="TFC29" s="4"/>
      <c r="TFD29" s="4"/>
      <c r="TFE29" s="4"/>
      <c r="TFF29" s="4"/>
      <c r="TFG29" s="4"/>
      <c r="TFH29" s="4"/>
      <c r="TFI29" s="4"/>
      <c r="TFJ29" s="4"/>
      <c r="TFK29" s="4"/>
      <c r="TFL29" s="4"/>
      <c r="TFM29" s="4"/>
      <c r="TFN29" s="4"/>
      <c r="TFO29" s="4"/>
      <c r="TFP29" s="4"/>
      <c r="TFQ29" s="4"/>
      <c r="TFR29" s="4"/>
      <c r="TFS29" s="4"/>
      <c r="TFT29" s="4"/>
      <c r="TFU29" s="4"/>
      <c r="TFV29" s="4"/>
      <c r="TFW29" s="4"/>
      <c r="TFX29" s="4"/>
      <c r="TFY29" s="4"/>
      <c r="TFZ29" s="4"/>
      <c r="TGA29" s="4"/>
      <c r="TGB29" s="4"/>
      <c r="TGC29" s="4"/>
      <c r="TGD29" s="4"/>
      <c r="TGE29" s="4"/>
      <c r="TGF29" s="4"/>
      <c r="TGG29" s="4"/>
      <c r="TGH29" s="4"/>
      <c r="TGI29" s="4"/>
      <c r="TGJ29" s="4"/>
      <c r="TGK29" s="4"/>
      <c r="TGL29" s="4"/>
      <c r="TGM29" s="4"/>
      <c r="TGN29" s="4"/>
      <c r="TGO29" s="4"/>
      <c r="TGP29" s="4"/>
      <c r="TGQ29" s="4"/>
      <c r="TGR29" s="4"/>
      <c r="TGS29" s="4"/>
      <c r="TGT29" s="4"/>
      <c r="TGU29" s="4"/>
      <c r="TGV29" s="4"/>
      <c r="TGW29" s="4"/>
      <c r="TGX29" s="4"/>
      <c r="TGY29" s="4"/>
      <c r="TGZ29" s="4"/>
      <c r="THA29" s="4"/>
      <c r="THB29" s="4"/>
      <c r="THC29" s="4"/>
      <c r="THD29" s="4"/>
      <c r="THE29" s="4"/>
      <c r="THF29" s="4"/>
      <c r="THG29" s="4"/>
      <c r="THH29" s="4"/>
      <c r="THI29" s="4"/>
      <c r="THJ29" s="4"/>
      <c r="THK29" s="4"/>
      <c r="THL29" s="4"/>
      <c r="THM29" s="4"/>
      <c r="THN29" s="4"/>
      <c r="THO29" s="4"/>
      <c r="THP29" s="4"/>
      <c r="THQ29" s="4"/>
      <c r="THR29" s="4"/>
      <c r="THS29" s="4"/>
      <c r="THT29" s="4"/>
      <c r="THU29" s="4"/>
      <c r="THV29" s="4"/>
      <c r="THW29" s="4"/>
      <c r="THX29" s="4"/>
      <c r="THY29" s="4"/>
      <c r="THZ29" s="4"/>
      <c r="TIA29" s="4"/>
      <c r="TIB29" s="4"/>
      <c r="TIC29" s="4"/>
      <c r="TID29" s="4"/>
      <c r="TIE29" s="4"/>
      <c r="TIF29" s="4"/>
      <c r="TIG29" s="4"/>
      <c r="TIH29" s="4"/>
      <c r="TII29" s="4"/>
      <c r="TIJ29" s="4"/>
      <c r="TIK29" s="4"/>
      <c r="TIL29" s="4"/>
      <c r="TIM29" s="4"/>
      <c r="TIN29" s="4"/>
      <c r="TIO29" s="4"/>
      <c r="TIP29" s="4"/>
      <c r="TIQ29" s="4"/>
      <c r="TIR29" s="4"/>
      <c r="TIS29" s="4"/>
      <c r="TIT29" s="4"/>
      <c r="TIU29" s="4"/>
      <c r="TIV29" s="4"/>
      <c r="TIW29" s="4"/>
      <c r="TIX29" s="4"/>
      <c r="TIY29" s="4"/>
      <c r="TIZ29" s="4"/>
      <c r="TJA29" s="4"/>
      <c r="TJB29" s="4"/>
      <c r="TJC29" s="4"/>
      <c r="TJD29" s="4"/>
      <c r="TJE29" s="4"/>
      <c r="TJF29" s="4"/>
      <c r="TJG29" s="4"/>
      <c r="TJH29" s="4"/>
      <c r="TJI29" s="4"/>
      <c r="TJJ29" s="4"/>
      <c r="TJK29" s="4"/>
      <c r="TJL29" s="4"/>
      <c r="TJM29" s="4"/>
      <c r="TJN29" s="4"/>
      <c r="TJO29" s="4"/>
      <c r="TJP29" s="4"/>
      <c r="TJQ29" s="4"/>
      <c r="TJR29" s="4"/>
      <c r="TJS29" s="4"/>
      <c r="TJT29" s="4"/>
      <c r="TJU29" s="4"/>
      <c r="TJV29" s="4"/>
      <c r="TJW29" s="4"/>
      <c r="TJX29" s="4"/>
      <c r="TJY29" s="4"/>
      <c r="TJZ29" s="4"/>
      <c r="TKA29" s="4"/>
      <c r="TKB29" s="4"/>
      <c r="TKC29" s="4"/>
      <c r="TKD29" s="4"/>
      <c r="TKE29" s="4"/>
      <c r="TKF29" s="4"/>
      <c r="TKG29" s="4"/>
      <c r="TKH29" s="4"/>
      <c r="TKI29" s="4"/>
      <c r="TKJ29" s="4"/>
      <c r="TKK29" s="4"/>
      <c r="TKL29" s="4"/>
      <c r="TKM29" s="4"/>
      <c r="TKN29" s="4"/>
      <c r="TKO29" s="4"/>
      <c r="TKP29" s="4"/>
      <c r="TKQ29" s="4"/>
      <c r="TKR29" s="4"/>
      <c r="TKS29" s="4"/>
      <c r="TKT29" s="4"/>
      <c r="TKU29" s="4"/>
      <c r="TKV29" s="4"/>
      <c r="TKW29" s="4"/>
      <c r="TKX29" s="4"/>
      <c r="TKY29" s="4"/>
      <c r="TKZ29" s="4"/>
      <c r="TLA29" s="4"/>
      <c r="TLB29" s="4"/>
      <c r="TLC29" s="4"/>
      <c r="TLD29" s="4"/>
      <c r="TLE29" s="4"/>
      <c r="TLF29" s="4"/>
      <c r="TLG29" s="4"/>
      <c r="TLH29" s="4"/>
      <c r="TLI29" s="4"/>
      <c r="TLJ29" s="4"/>
      <c r="TLK29" s="4"/>
      <c r="TLL29" s="4"/>
      <c r="TLM29" s="4"/>
      <c r="TLN29" s="4"/>
      <c r="TLO29" s="4"/>
      <c r="TLP29" s="4"/>
      <c r="TLQ29" s="4"/>
      <c r="TLR29" s="4"/>
      <c r="TLS29" s="4"/>
      <c r="TLT29" s="4"/>
      <c r="TLU29" s="4"/>
      <c r="TLV29" s="4"/>
      <c r="TLW29" s="4"/>
      <c r="TLX29" s="4"/>
      <c r="TLY29" s="4"/>
      <c r="TLZ29" s="4"/>
      <c r="TMA29" s="4"/>
      <c r="TMB29" s="4"/>
      <c r="TMC29" s="4"/>
      <c r="TMD29" s="4"/>
      <c r="TME29" s="4"/>
      <c r="TMF29" s="4"/>
      <c r="TMG29" s="4"/>
      <c r="TMH29" s="4"/>
      <c r="TMI29" s="4"/>
      <c r="TMJ29" s="4"/>
      <c r="TMK29" s="4"/>
      <c r="TML29" s="4"/>
      <c r="TMM29" s="4"/>
      <c r="TMN29" s="4"/>
      <c r="TMO29" s="4"/>
      <c r="TMP29" s="4"/>
      <c r="TMQ29" s="4"/>
      <c r="TMR29" s="4"/>
      <c r="TMS29" s="4"/>
      <c r="TMT29" s="4"/>
      <c r="TMU29" s="4"/>
      <c r="TMV29" s="4"/>
      <c r="TMW29" s="4"/>
      <c r="TMX29" s="4"/>
      <c r="TMY29" s="4"/>
      <c r="TMZ29" s="4"/>
      <c r="TNA29" s="4"/>
      <c r="TNB29" s="4"/>
      <c r="TNC29" s="4"/>
      <c r="TND29" s="4"/>
      <c r="TNE29" s="4"/>
      <c r="TNF29" s="4"/>
      <c r="TNG29" s="4"/>
      <c r="TNH29" s="4"/>
      <c r="TNI29" s="4"/>
      <c r="TNJ29" s="4"/>
      <c r="TNK29" s="4"/>
      <c r="TNL29" s="4"/>
      <c r="TNM29" s="4"/>
      <c r="TNN29" s="4"/>
      <c r="TNO29" s="4"/>
      <c r="TNP29" s="4"/>
      <c r="TNQ29" s="4"/>
      <c r="TNR29" s="4"/>
      <c r="TNS29" s="4"/>
      <c r="TNT29" s="4"/>
      <c r="TNU29" s="4"/>
      <c r="TNV29" s="4"/>
      <c r="TNW29" s="4"/>
      <c r="TNX29" s="4"/>
      <c r="TNY29" s="4"/>
      <c r="TNZ29" s="4"/>
      <c r="TOA29" s="4"/>
      <c r="TOB29" s="4"/>
      <c r="TOC29" s="4"/>
      <c r="TOD29" s="4"/>
      <c r="TOE29" s="4"/>
      <c r="TOF29" s="4"/>
      <c r="TOG29" s="4"/>
      <c r="TOH29" s="4"/>
      <c r="TOI29" s="4"/>
      <c r="TOJ29" s="4"/>
      <c r="TOK29" s="4"/>
      <c r="TOL29" s="4"/>
      <c r="TOM29" s="4"/>
      <c r="TON29" s="4"/>
      <c r="TOO29" s="4"/>
      <c r="TOP29" s="4"/>
      <c r="TOQ29" s="4"/>
      <c r="TOR29" s="4"/>
      <c r="TOS29" s="4"/>
      <c r="TOT29" s="4"/>
      <c r="TOU29" s="4"/>
      <c r="TOV29" s="4"/>
      <c r="TOW29" s="4"/>
      <c r="TOX29" s="4"/>
      <c r="TOY29" s="4"/>
      <c r="TOZ29" s="4"/>
      <c r="TPA29" s="4"/>
      <c r="TPB29" s="4"/>
      <c r="TPC29" s="4"/>
      <c r="TPD29" s="4"/>
      <c r="TPE29" s="4"/>
      <c r="TPF29" s="4"/>
      <c r="TPG29" s="4"/>
      <c r="TPH29" s="4"/>
      <c r="TPI29" s="4"/>
      <c r="TPJ29" s="4"/>
      <c r="TPK29" s="4"/>
      <c r="TPL29" s="4"/>
      <c r="TPM29" s="4"/>
      <c r="TPN29" s="4"/>
      <c r="TPO29" s="4"/>
      <c r="TPP29" s="4"/>
      <c r="TPQ29" s="4"/>
      <c r="TPR29" s="4"/>
      <c r="TPS29" s="4"/>
      <c r="TPT29" s="4"/>
      <c r="TPU29" s="4"/>
      <c r="TPV29" s="4"/>
      <c r="TPW29" s="4"/>
      <c r="TPX29" s="4"/>
      <c r="TPY29" s="4"/>
      <c r="TPZ29" s="4"/>
      <c r="TQA29" s="4"/>
      <c r="TQB29" s="4"/>
      <c r="TQC29" s="4"/>
      <c r="TQD29" s="4"/>
      <c r="TQE29" s="4"/>
      <c r="TQF29" s="4"/>
      <c r="TQG29" s="4"/>
      <c r="TQH29" s="4"/>
      <c r="TQI29" s="4"/>
      <c r="TQJ29" s="4"/>
      <c r="TQK29" s="4"/>
      <c r="TQL29" s="4"/>
      <c r="TQM29" s="4"/>
      <c r="TQN29" s="4"/>
      <c r="TQO29" s="4"/>
      <c r="TQP29" s="4"/>
      <c r="TQQ29" s="4"/>
      <c r="TQR29" s="4"/>
      <c r="TQS29" s="4"/>
      <c r="TQT29" s="4"/>
      <c r="TQU29" s="4"/>
      <c r="TQV29" s="4"/>
      <c r="TQW29" s="4"/>
      <c r="TQX29" s="4"/>
      <c r="TQY29" s="4"/>
      <c r="TQZ29" s="4"/>
      <c r="TRA29" s="4"/>
      <c r="TRB29" s="4"/>
      <c r="TRC29" s="4"/>
      <c r="TRD29" s="4"/>
      <c r="TRE29" s="4"/>
      <c r="TRF29" s="4"/>
      <c r="TRG29" s="4"/>
      <c r="TRH29" s="4"/>
      <c r="TRI29" s="4"/>
      <c r="TRJ29" s="4"/>
      <c r="TRK29" s="4"/>
      <c r="TRL29" s="4"/>
      <c r="TRM29" s="4"/>
      <c r="TRN29" s="4"/>
      <c r="TRO29" s="4"/>
      <c r="TRP29" s="4"/>
      <c r="TRQ29" s="4"/>
      <c r="TRR29" s="4"/>
      <c r="TRS29" s="4"/>
      <c r="TRT29" s="4"/>
      <c r="TRU29" s="4"/>
      <c r="TRV29" s="4"/>
      <c r="TRW29" s="4"/>
      <c r="TRX29" s="4"/>
      <c r="TRY29" s="4"/>
      <c r="TRZ29" s="4"/>
      <c r="TSA29" s="4"/>
      <c r="TSB29" s="4"/>
      <c r="TSC29" s="4"/>
      <c r="TSD29" s="4"/>
      <c r="TSE29" s="4"/>
      <c r="TSF29" s="4"/>
      <c r="TSG29" s="4"/>
      <c r="TSH29" s="4"/>
      <c r="TSI29" s="4"/>
      <c r="TSJ29" s="4"/>
      <c r="TSK29" s="4"/>
      <c r="TSL29" s="4"/>
      <c r="TSM29" s="4"/>
      <c r="TSN29" s="4"/>
      <c r="TSO29" s="4"/>
      <c r="TSP29" s="4"/>
      <c r="TSQ29" s="4"/>
      <c r="TSR29" s="4"/>
      <c r="TSS29" s="4"/>
      <c r="TST29" s="4"/>
      <c r="TSU29" s="4"/>
      <c r="TSV29" s="4"/>
      <c r="TSW29" s="4"/>
      <c r="TSX29" s="4"/>
      <c r="TSY29" s="4"/>
      <c r="TSZ29" s="4"/>
      <c r="TTA29" s="4"/>
      <c r="TTB29" s="4"/>
      <c r="TTC29" s="4"/>
      <c r="TTD29" s="4"/>
      <c r="TTE29" s="4"/>
      <c r="TTF29" s="4"/>
      <c r="TTG29" s="4"/>
      <c r="TTH29" s="4"/>
      <c r="TTI29" s="4"/>
      <c r="TTJ29" s="4"/>
      <c r="TTK29" s="4"/>
      <c r="TTL29" s="4"/>
      <c r="TTM29" s="4"/>
      <c r="TTN29" s="4"/>
      <c r="TTO29" s="4"/>
      <c r="TTP29" s="4"/>
      <c r="TTQ29" s="4"/>
      <c r="TTR29" s="4"/>
      <c r="TTS29" s="4"/>
      <c r="TTT29" s="4"/>
      <c r="TTU29" s="4"/>
      <c r="TTV29" s="4"/>
      <c r="TTW29" s="4"/>
      <c r="TTX29" s="4"/>
      <c r="TTY29" s="4"/>
      <c r="TTZ29" s="4"/>
      <c r="TUA29" s="4"/>
      <c r="TUB29" s="4"/>
      <c r="TUC29" s="4"/>
      <c r="TUD29" s="4"/>
      <c r="TUE29" s="4"/>
      <c r="TUF29" s="4"/>
      <c r="TUG29" s="4"/>
      <c r="TUH29" s="4"/>
      <c r="TUI29" s="4"/>
      <c r="TUJ29" s="4"/>
      <c r="TUK29" s="4"/>
      <c r="TUL29" s="4"/>
      <c r="TUM29" s="4"/>
      <c r="TUN29" s="4"/>
      <c r="TUO29" s="4"/>
      <c r="TUP29" s="4"/>
      <c r="TUQ29" s="4"/>
      <c r="TUR29" s="4"/>
      <c r="TUS29" s="4"/>
      <c r="TUT29" s="4"/>
      <c r="TUU29" s="4"/>
      <c r="TUV29" s="4"/>
      <c r="TUW29" s="4"/>
      <c r="TUX29" s="4"/>
      <c r="TUY29" s="4"/>
      <c r="TUZ29" s="4"/>
      <c r="TVA29" s="4"/>
      <c r="TVB29" s="4"/>
      <c r="TVC29" s="4"/>
      <c r="TVD29" s="4"/>
      <c r="TVE29" s="4"/>
      <c r="TVF29" s="4"/>
      <c r="TVG29" s="4"/>
      <c r="TVH29" s="4"/>
      <c r="TVI29" s="4"/>
      <c r="TVJ29" s="4"/>
      <c r="TVK29" s="4"/>
      <c r="TVL29" s="4"/>
      <c r="TVM29" s="4"/>
      <c r="TVN29" s="4"/>
      <c r="TVO29" s="4"/>
      <c r="TVP29" s="4"/>
      <c r="TVQ29" s="4"/>
      <c r="TVR29" s="4"/>
      <c r="TVS29" s="4"/>
      <c r="TVT29" s="4"/>
      <c r="TVU29" s="4"/>
      <c r="TVV29" s="4"/>
      <c r="TVW29" s="4"/>
      <c r="TVX29" s="4"/>
      <c r="TVY29" s="4"/>
      <c r="TVZ29" s="4"/>
      <c r="TWA29" s="4"/>
      <c r="TWB29" s="4"/>
      <c r="TWC29" s="4"/>
      <c r="TWD29" s="4"/>
      <c r="TWE29" s="4"/>
      <c r="TWF29" s="4"/>
      <c r="TWG29" s="4"/>
      <c r="TWH29" s="4"/>
      <c r="TWI29" s="4"/>
      <c r="TWJ29" s="4"/>
      <c r="TWK29" s="4"/>
      <c r="TWL29" s="4"/>
      <c r="TWM29" s="4"/>
      <c r="TWN29" s="4"/>
      <c r="TWO29" s="4"/>
      <c r="TWP29" s="4"/>
      <c r="TWQ29" s="4"/>
      <c r="TWR29" s="4"/>
      <c r="TWS29" s="4"/>
      <c r="TWT29" s="4"/>
      <c r="TWU29" s="4"/>
      <c r="TWV29" s="4"/>
      <c r="TWW29" s="4"/>
      <c r="TWX29" s="4"/>
      <c r="TWY29" s="4"/>
      <c r="TWZ29" s="4"/>
      <c r="TXA29" s="4"/>
      <c r="TXB29" s="4"/>
      <c r="TXC29" s="4"/>
      <c r="TXD29" s="4"/>
      <c r="TXE29" s="4"/>
      <c r="TXF29" s="4"/>
      <c r="TXG29" s="4"/>
      <c r="TXH29" s="4"/>
      <c r="TXI29" s="4"/>
      <c r="TXJ29" s="4"/>
      <c r="TXK29" s="4"/>
      <c r="TXL29" s="4"/>
      <c r="TXM29" s="4"/>
      <c r="TXN29" s="4"/>
      <c r="TXO29" s="4"/>
      <c r="TXP29" s="4"/>
      <c r="TXQ29" s="4"/>
      <c r="TXR29" s="4"/>
      <c r="TXS29" s="4"/>
      <c r="TXT29" s="4"/>
      <c r="TXU29" s="4"/>
      <c r="TXV29" s="4"/>
      <c r="TXW29" s="4"/>
      <c r="TXX29" s="4"/>
      <c r="TXY29" s="4"/>
      <c r="TXZ29" s="4"/>
      <c r="TYA29" s="4"/>
      <c r="TYB29" s="4"/>
      <c r="TYC29" s="4"/>
      <c r="TYD29" s="4"/>
      <c r="TYE29" s="4"/>
      <c r="TYF29" s="4"/>
      <c r="TYG29" s="4"/>
      <c r="TYH29" s="4"/>
      <c r="TYI29" s="4"/>
      <c r="TYJ29" s="4"/>
      <c r="TYK29" s="4"/>
      <c r="TYL29" s="4"/>
      <c r="TYM29" s="4"/>
      <c r="TYN29" s="4"/>
      <c r="TYO29" s="4"/>
      <c r="TYP29" s="4"/>
      <c r="TYQ29" s="4"/>
      <c r="TYR29" s="4"/>
      <c r="TYS29" s="4"/>
      <c r="TYT29" s="4"/>
      <c r="TYU29" s="4"/>
      <c r="TYV29" s="4"/>
      <c r="TYW29" s="4"/>
      <c r="TYX29" s="4"/>
      <c r="TYY29" s="4"/>
      <c r="TYZ29" s="4"/>
      <c r="TZA29" s="4"/>
      <c r="TZB29" s="4"/>
      <c r="TZC29" s="4"/>
      <c r="TZD29" s="4"/>
      <c r="TZE29" s="4"/>
      <c r="TZF29" s="4"/>
      <c r="TZG29" s="4"/>
      <c r="TZH29" s="4"/>
      <c r="TZI29" s="4"/>
      <c r="TZJ29" s="4"/>
      <c r="TZK29" s="4"/>
      <c r="TZL29" s="4"/>
      <c r="TZM29" s="4"/>
      <c r="TZN29" s="4"/>
      <c r="TZO29" s="4"/>
      <c r="TZP29" s="4"/>
      <c r="TZQ29" s="4"/>
      <c r="TZR29" s="4"/>
      <c r="TZS29" s="4"/>
      <c r="TZT29" s="4"/>
      <c r="TZU29" s="4"/>
      <c r="TZV29" s="4"/>
      <c r="TZW29" s="4"/>
      <c r="TZX29" s="4"/>
      <c r="TZY29" s="4"/>
      <c r="TZZ29" s="4"/>
      <c r="UAA29" s="4"/>
      <c r="UAB29" s="4"/>
      <c r="UAC29" s="4"/>
      <c r="UAD29" s="4"/>
      <c r="UAE29" s="4"/>
      <c r="UAF29" s="4"/>
      <c r="UAG29" s="4"/>
      <c r="UAH29" s="4"/>
      <c r="UAI29" s="4"/>
      <c r="UAJ29" s="4"/>
      <c r="UAK29" s="4"/>
      <c r="UAL29" s="4"/>
      <c r="UAM29" s="4"/>
      <c r="UAN29" s="4"/>
      <c r="UAO29" s="4"/>
      <c r="UAP29" s="4"/>
      <c r="UAQ29" s="4"/>
      <c r="UAR29" s="4"/>
      <c r="UAS29" s="4"/>
      <c r="UAT29" s="4"/>
      <c r="UAU29" s="4"/>
      <c r="UAV29" s="4"/>
      <c r="UAW29" s="4"/>
      <c r="UAX29" s="4"/>
      <c r="UAY29" s="4"/>
      <c r="UAZ29" s="4"/>
      <c r="UBA29" s="4"/>
      <c r="UBB29" s="4"/>
      <c r="UBC29" s="4"/>
      <c r="UBD29" s="4"/>
      <c r="UBE29" s="4"/>
      <c r="UBF29" s="4"/>
      <c r="UBG29" s="4"/>
      <c r="UBH29" s="4"/>
      <c r="UBI29" s="4"/>
      <c r="UBJ29" s="4"/>
      <c r="UBK29" s="4"/>
      <c r="UBL29" s="4"/>
      <c r="UBM29" s="4"/>
      <c r="UBN29" s="4"/>
      <c r="UBO29" s="4"/>
      <c r="UBP29" s="4"/>
      <c r="UBQ29" s="4"/>
      <c r="UBR29" s="4"/>
      <c r="UBS29" s="4"/>
      <c r="UBT29" s="4"/>
      <c r="UBU29" s="4"/>
      <c r="UBV29" s="4"/>
      <c r="UBW29" s="4"/>
      <c r="UBX29" s="4"/>
      <c r="UBY29" s="4"/>
      <c r="UBZ29" s="4"/>
      <c r="UCA29" s="4"/>
      <c r="UCB29" s="4"/>
      <c r="UCC29" s="4"/>
      <c r="UCD29" s="4"/>
      <c r="UCE29" s="4"/>
      <c r="UCF29" s="4"/>
      <c r="UCG29" s="4"/>
      <c r="UCH29" s="4"/>
      <c r="UCI29" s="4"/>
      <c r="UCJ29" s="4"/>
      <c r="UCK29" s="4"/>
      <c r="UCL29" s="4"/>
      <c r="UCM29" s="4"/>
      <c r="UCN29" s="4"/>
      <c r="UCO29" s="4"/>
      <c r="UCP29" s="4"/>
      <c r="UCQ29" s="4"/>
      <c r="UCR29" s="4"/>
      <c r="UCS29" s="4"/>
      <c r="UCT29" s="4"/>
      <c r="UCU29" s="4"/>
      <c r="UCV29" s="4"/>
      <c r="UCW29" s="4"/>
      <c r="UCX29" s="4"/>
      <c r="UCY29" s="4"/>
      <c r="UCZ29" s="4"/>
      <c r="UDA29" s="4"/>
      <c r="UDB29" s="4"/>
      <c r="UDC29" s="4"/>
      <c r="UDD29" s="4"/>
      <c r="UDE29" s="4"/>
      <c r="UDF29" s="4"/>
      <c r="UDG29" s="4"/>
      <c r="UDH29" s="4"/>
      <c r="UDI29" s="4"/>
      <c r="UDJ29" s="4"/>
      <c r="UDK29" s="4"/>
      <c r="UDL29" s="4"/>
      <c r="UDM29" s="4"/>
      <c r="UDN29" s="4"/>
      <c r="UDO29" s="4"/>
      <c r="UDP29" s="4"/>
      <c r="UDQ29" s="4"/>
      <c r="UDR29" s="4"/>
      <c r="UDS29" s="4"/>
      <c r="UDT29" s="4"/>
      <c r="UDU29" s="4"/>
      <c r="UDV29" s="4"/>
      <c r="UDW29" s="4"/>
      <c r="UDX29" s="4"/>
      <c r="UDY29" s="4"/>
      <c r="UDZ29" s="4"/>
      <c r="UEA29" s="4"/>
      <c r="UEB29" s="4"/>
      <c r="UEC29" s="4"/>
      <c r="UED29" s="4"/>
      <c r="UEE29" s="4"/>
      <c r="UEF29" s="4"/>
      <c r="UEG29" s="4"/>
      <c r="UEH29" s="4"/>
      <c r="UEI29" s="4"/>
      <c r="UEJ29" s="4"/>
      <c r="UEK29" s="4"/>
      <c r="UEL29" s="4"/>
      <c r="UEM29" s="4"/>
      <c r="UEN29" s="4"/>
      <c r="UEO29" s="4"/>
      <c r="UEP29" s="4"/>
      <c r="UEQ29" s="4"/>
      <c r="UER29" s="4"/>
      <c r="UES29" s="4"/>
      <c r="UET29" s="4"/>
      <c r="UEU29" s="4"/>
      <c r="UEV29" s="4"/>
      <c r="UEW29" s="4"/>
      <c r="UEX29" s="4"/>
      <c r="UEY29" s="4"/>
      <c r="UEZ29" s="4"/>
      <c r="UFA29" s="4"/>
      <c r="UFB29" s="4"/>
      <c r="UFC29" s="4"/>
      <c r="UFD29" s="4"/>
      <c r="UFE29" s="4"/>
      <c r="UFF29" s="4"/>
      <c r="UFG29" s="4"/>
      <c r="UFH29" s="4"/>
      <c r="UFI29" s="4"/>
      <c r="UFJ29" s="4"/>
      <c r="UFK29" s="4"/>
      <c r="UFL29" s="4"/>
      <c r="UFM29" s="4"/>
      <c r="UFN29" s="4"/>
      <c r="UFO29" s="4"/>
      <c r="UFP29" s="4"/>
      <c r="UFQ29" s="4"/>
      <c r="UFR29" s="4"/>
      <c r="UFS29" s="4"/>
      <c r="UFT29" s="4"/>
      <c r="UFU29" s="4"/>
      <c r="UFV29" s="4"/>
      <c r="UFW29" s="4"/>
      <c r="UFX29" s="4"/>
      <c r="UFY29" s="4"/>
      <c r="UFZ29" s="4"/>
      <c r="UGA29" s="4"/>
      <c r="UGB29" s="4"/>
      <c r="UGC29" s="4"/>
      <c r="UGD29" s="4"/>
      <c r="UGE29" s="4"/>
      <c r="UGF29" s="4"/>
      <c r="UGG29" s="4"/>
      <c r="UGH29" s="4"/>
      <c r="UGI29" s="4"/>
      <c r="UGJ29" s="4"/>
      <c r="UGK29" s="4"/>
      <c r="UGL29" s="4"/>
      <c r="UGM29" s="4"/>
      <c r="UGN29" s="4"/>
      <c r="UGO29" s="4"/>
      <c r="UGP29" s="4"/>
      <c r="UGQ29" s="4"/>
      <c r="UGR29" s="4"/>
      <c r="UGS29" s="4"/>
      <c r="UGT29" s="4"/>
      <c r="UGU29" s="4"/>
      <c r="UGV29" s="4"/>
      <c r="UGW29" s="4"/>
      <c r="UGX29" s="4"/>
      <c r="UGY29" s="4"/>
      <c r="UGZ29" s="4"/>
      <c r="UHA29" s="4"/>
      <c r="UHB29" s="4"/>
      <c r="UHC29" s="4"/>
      <c r="UHD29" s="4"/>
      <c r="UHE29" s="4"/>
      <c r="UHF29" s="4"/>
      <c r="UHG29" s="4"/>
      <c r="UHH29" s="4"/>
      <c r="UHI29" s="4"/>
      <c r="UHJ29" s="4"/>
      <c r="UHK29" s="4"/>
      <c r="UHL29" s="4"/>
      <c r="UHM29" s="4"/>
      <c r="UHN29" s="4"/>
      <c r="UHO29" s="4"/>
      <c r="UHP29" s="4"/>
      <c r="UHQ29" s="4"/>
      <c r="UHR29" s="4"/>
      <c r="UHS29" s="4"/>
      <c r="UHT29" s="4"/>
      <c r="UHU29" s="4"/>
      <c r="UHV29" s="4"/>
      <c r="UHW29" s="4"/>
      <c r="UHX29" s="4"/>
      <c r="UHY29" s="4"/>
      <c r="UHZ29" s="4"/>
      <c r="UIA29" s="4"/>
      <c r="UIB29" s="4"/>
      <c r="UIC29" s="4"/>
      <c r="UID29" s="4"/>
      <c r="UIE29" s="4"/>
      <c r="UIF29" s="4"/>
      <c r="UIG29" s="4"/>
      <c r="UIH29" s="4"/>
      <c r="UII29" s="4"/>
      <c r="UIJ29" s="4"/>
      <c r="UIK29" s="4"/>
      <c r="UIL29" s="4"/>
      <c r="UIM29" s="4"/>
      <c r="UIN29" s="4"/>
      <c r="UIO29" s="4"/>
      <c r="UIP29" s="4"/>
      <c r="UIQ29" s="4"/>
      <c r="UIR29" s="4"/>
      <c r="UIS29" s="4"/>
      <c r="UIT29" s="4"/>
      <c r="UIU29" s="4"/>
      <c r="UIV29" s="4"/>
      <c r="UIW29" s="4"/>
      <c r="UIX29" s="4"/>
      <c r="UIY29" s="4"/>
      <c r="UIZ29" s="4"/>
      <c r="UJA29" s="4"/>
      <c r="UJB29" s="4"/>
      <c r="UJC29" s="4"/>
      <c r="UJD29" s="4"/>
      <c r="UJE29" s="4"/>
      <c r="UJF29" s="4"/>
      <c r="UJG29" s="4"/>
      <c r="UJH29" s="4"/>
      <c r="UJI29" s="4"/>
      <c r="UJJ29" s="4"/>
      <c r="UJK29" s="4"/>
      <c r="UJL29" s="4"/>
      <c r="UJM29" s="4"/>
      <c r="UJN29" s="4"/>
      <c r="UJO29" s="4"/>
      <c r="UJP29" s="4"/>
      <c r="UJQ29" s="4"/>
      <c r="UJR29" s="4"/>
      <c r="UJS29" s="4"/>
      <c r="UJT29" s="4"/>
      <c r="UJU29" s="4"/>
      <c r="UJV29" s="4"/>
      <c r="UJW29" s="4"/>
      <c r="UJX29" s="4"/>
      <c r="UJY29" s="4"/>
      <c r="UJZ29" s="4"/>
      <c r="UKA29" s="4"/>
      <c r="UKB29" s="4"/>
      <c r="UKC29" s="4"/>
      <c r="UKD29" s="4"/>
      <c r="UKE29" s="4"/>
      <c r="UKF29" s="4"/>
      <c r="UKG29" s="4"/>
      <c r="UKH29" s="4"/>
      <c r="UKI29" s="4"/>
      <c r="UKJ29" s="4"/>
      <c r="UKK29" s="4"/>
      <c r="UKL29" s="4"/>
      <c r="UKM29" s="4"/>
      <c r="UKN29" s="4"/>
      <c r="UKO29" s="4"/>
      <c r="UKP29" s="4"/>
      <c r="UKQ29" s="4"/>
      <c r="UKR29" s="4"/>
      <c r="UKS29" s="4"/>
      <c r="UKT29" s="4"/>
      <c r="UKU29" s="4"/>
      <c r="UKV29" s="4"/>
      <c r="UKW29" s="4"/>
      <c r="UKX29" s="4"/>
      <c r="UKY29" s="4"/>
      <c r="UKZ29" s="4"/>
      <c r="ULA29" s="4"/>
      <c r="ULB29" s="4"/>
      <c r="ULC29" s="4"/>
      <c r="ULD29" s="4"/>
      <c r="ULE29" s="4"/>
      <c r="ULF29" s="4"/>
      <c r="ULG29" s="4"/>
      <c r="ULH29" s="4"/>
      <c r="ULI29" s="4"/>
      <c r="ULJ29" s="4"/>
      <c r="ULK29" s="4"/>
      <c r="ULL29" s="4"/>
      <c r="ULM29" s="4"/>
      <c r="ULN29" s="4"/>
      <c r="ULO29" s="4"/>
      <c r="ULP29" s="4"/>
      <c r="ULQ29" s="4"/>
      <c r="ULR29" s="4"/>
      <c r="ULS29" s="4"/>
      <c r="ULT29" s="4"/>
      <c r="ULU29" s="4"/>
      <c r="ULV29" s="4"/>
      <c r="ULW29" s="4"/>
      <c r="ULX29" s="4"/>
      <c r="ULY29" s="4"/>
      <c r="ULZ29" s="4"/>
      <c r="UMA29" s="4"/>
      <c r="UMB29" s="4"/>
      <c r="UMC29" s="4"/>
      <c r="UMD29" s="4"/>
      <c r="UME29" s="4"/>
      <c r="UMF29" s="4"/>
      <c r="UMG29" s="4"/>
      <c r="UMH29" s="4"/>
      <c r="UMI29" s="4"/>
      <c r="UMJ29" s="4"/>
      <c r="UMK29" s="4"/>
      <c r="UML29" s="4"/>
      <c r="UMM29" s="4"/>
      <c r="UMN29" s="4"/>
      <c r="UMO29" s="4"/>
      <c r="UMP29" s="4"/>
      <c r="UMQ29" s="4"/>
      <c r="UMR29" s="4"/>
      <c r="UMS29" s="4"/>
      <c r="UMT29" s="4"/>
      <c r="UMU29" s="4"/>
      <c r="UMV29" s="4"/>
      <c r="UMW29" s="4"/>
      <c r="UMX29" s="4"/>
      <c r="UMY29" s="4"/>
      <c r="UMZ29" s="4"/>
      <c r="UNA29" s="4"/>
      <c r="UNB29" s="4"/>
      <c r="UNC29" s="4"/>
      <c r="UND29" s="4"/>
      <c r="UNE29" s="4"/>
      <c r="UNF29" s="4"/>
      <c r="UNG29" s="4"/>
      <c r="UNH29" s="4"/>
      <c r="UNI29" s="4"/>
      <c r="UNJ29" s="4"/>
      <c r="UNK29" s="4"/>
      <c r="UNL29" s="4"/>
      <c r="UNM29" s="4"/>
      <c r="UNN29" s="4"/>
      <c r="UNO29" s="4"/>
      <c r="UNP29" s="4"/>
      <c r="UNQ29" s="4"/>
      <c r="UNR29" s="4"/>
      <c r="UNS29" s="4"/>
      <c r="UNT29" s="4"/>
      <c r="UNU29" s="4"/>
      <c r="UNV29" s="4"/>
      <c r="UNW29" s="4"/>
      <c r="UNX29" s="4"/>
      <c r="UNY29" s="4"/>
      <c r="UNZ29" s="4"/>
      <c r="UOA29" s="4"/>
      <c r="UOB29" s="4"/>
      <c r="UOC29" s="4"/>
      <c r="UOD29" s="4"/>
      <c r="UOE29" s="4"/>
      <c r="UOF29" s="4"/>
      <c r="UOG29" s="4"/>
      <c r="UOH29" s="4"/>
      <c r="UOI29" s="4"/>
      <c r="UOJ29" s="4"/>
      <c r="UOK29" s="4"/>
      <c r="UOL29" s="4"/>
      <c r="UOM29" s="4"/>
      <c r="UON29" s="4"/>
      <c r="UOO29" s="4"/>
      <c r="UOP29" s="4"/>
      <c r="UOQ29" s="4"/>
      <c r="UOR29" s="4"/>
      <c r="UOS29" s="4"/>
      <c r="UOT29" s="4"/>
      <c r="UOU29" s="4"/>
      <c r="UOV29" s="4"/>
      <c r="UOW29" s="4"/>
      <c r="UOX29" s="4"/>
      <c r="UOY29" s="4"/>
      <c r="UOZ29" s="4"/>
      <c r="UPA29" s="4"/>
      <c r="UPB29" s="4"/>
      <c r="UPC29" s="4"/>
      <c r="UPD29" s="4"/>
      <c r="UPE29" s="4"/>
      <c r="UPF29" s="4"/>
      <c r="UPG29" s="4"/>
      <c r="UPH29" s="4"/>
      <c r="UPI29" s="4"/>
      <c r="UPJ29" s="4"/>
      <c r="UPK29" s="4"/>
      <c r="UPL29" s="4"/>
      <c r="UPM29" s="4"/>
      <c r="UPN29" s="4"/>
      <c r="UPO29" s="4"/>
      <c r="UPP29" s="4"/>
      <c r="UPQ29" s="4"/>
      <c r="UPR29" s="4"/>
      <c r="UPS29" s="4"/>
      <c r="UPT29" s="4"/>
      <c r="UPU29" s="4"/>
      <c r="UPV29" s="4"/>
      <c r="UPW29" s="4"/>
      <c r="UPX29" s="4"/>
      <c r="UPY29" s="4"/>
      <c r="UPZ29" s="4"/>
      <c r="UQA29" s="4"/>
      <c r="UQB29" s="4"/>
      <c r="UQC29" s="4"/>
      <c r="UQD29" s="4"/>
      <c r="UQE29" s="4"/>
      <c r="UQF29" s="4"/>
      <c r="UQG29" s="4"/>
      <c r="UQH29" s="4"/>
      <c r="UQI29" s="4"/>
      <c r="UQJ29" s="4"/>
      <c r="UQK29" s="4"/>
      <c r="UQL29" s="4"/>
      <c r="UQM29" s="4"/>
      <c r="UQN29" s="4"/>
      <c r="UQO29" s="4"/>
      <c r="UQP29" s="4"/>
      <c r="UQQ29" s="4"/>
      <c r="UQR29" s="4"/>
      <c r="UQS29" s="4"/>
      <c r="UQT29" s="4"/>
      <c r="UQU29" s="4"/>
      <c r="UQV29" s="4"/>
      <c r="UQW29" s="4"/>
      <c r="UQX29" s="4"/>
      <c r="UQY29" s="4"/>
      <c r="UQZ29" s="4"/>
      <c r="URA29" s="4"/>
      <c r="URB29" s="4"/>
      <c r="URC29" s="4"/>
      <c r="URD29" s="4"/>
      <c r="URE29" s="4"/>
      <c r="URF29" s="4"/>
      <c r="URG29" s="4"/>
      <c r="URH29" s="4"/>
      <c r="URI29" s="4"/>
      <c r="URJ29" s="4"/>
      <c r="URK29" s="4"/>
      <c r="URL29" s="4"/>
      <c r="URM29" s="4"/>
      <c r="URN29" s="4"/>
      <c r="URO29" s="4"/>
      <c r="URP29" s="4"/>
      <c r="URQ29" s="4"/>
      <c r="URR29" s="4"/>
      <c r="URS29" s="4"/>
      <c r="URT29" s="4"/>
      <c r="URU29" s="4"/>
      <c r="URV29" s="4"/>
      <c r="URW29" s="4"/>
      <c r="URX29" s="4"/>
      <c r="URY29" s="4"/>
      <c r="URZ29" s="4"/>
      <c r="USA29" s="4"/>
      <c r="USB29" s="4"/>
      <c r="USC29" s="4"/>
      <c r="USD29" s="4"/>
      <c r="USE29" s="4"/>
      <c r="USF29" s="4"/>
      <c r="USG29" s="4"/>
      <c r="USH29" s="4"/>
      <c r="USI29" s="4"/>
      <c r="USJ29" s="4"/>
      <c r="USK29" s="4"/>
      <c r="USL29" s="4"/>
      <c r="USM29" s="4"/>
      <c r="USN29" s="4"/>
      <c r="USO29" s="4"/>
      <c r="USP29" s="4"/>
      <c r="USQ29" s="4"/>
      <c r="USR29" s="4"/>
      <c r="USS29" s="4"/>
      <c r="UST29" s="4"/>
      <c r="USU29" s="4"/>
      <c r="USV29" s="4"/>
      <c r="USW29" s="4"/>
      <c r="USX29" s="4"/>
      <c r="USY29" s="4"/>
      <c r="USZ29" s="4"/>
      <c r="UTA29" s="4"/>
      <c r="UTB29" s="4"/>
      <c r="UTC29" s="4"/>
      <c r="UTD29" s="4"/>
      <c r="UTE29" s="4"/>
      <c r="UTF29" s="4"/>
      <c r="UTG29" s="4"/>
      <c r="UTH29" s="4"/>
      <c r="UTI29" s="4"/>
      <c r="UTJ29" s="4"/>
      <c r="UTK29" s="4"/>
      <c r="UTL29" s="4"/>
      <c r="UTM29" s="4"/>
      <c r="UTN29" s="4"/>
      <c r="UTO29" s="4"/>
      <c r="UTP29" s="4"/>
      <c r="UTQ29" s="4"/>
      <c r="UTR29" s="4"/>
      <c r="UTS29" s="4"/>
      <c r="UTT29" s="4"/>
      <c r="UTU29" s="4"/>
      <c r="UTV29" s="4"/>
      <c r="UTW29" s="4"/>
      <c r="UTX29" s="4"/>
      <c r="UTY29" s="4"/>
      <c r="UTZ29" s="4"/>
      <c r="UUA29" s="4"/>
      <c r="UUB29" s="4"/>
      <c r="UUC29" s="4"/>
      <c r="UUD29" s="4"/>
      <c r="UUE29" s="4"/>
      <c r="UUF29" s="4"/>
      <c r="UUG29" s="4"/>
      <c r="UUH29" s="4"/>
      <c r="UUI29" s="4"/>
      <c r="UUJ29" s="4"/>
      <c r="UUK29" s="4"/>
      <c r="UUL29" s="4"/>
      <c r="UUM29" s="4"/>
      <c r="UUN29" s="4"/>
      <c r="UUO29" s="4"/>
      <c r="UUP29" s="4"/>
      <c r="UUQ29" s="4"/>
      <c r="UUR29" s="4"/>
      <c r="UUS29" s="4"/>
      <c r="UUT29" s="4"/>
      <c r="UUU29" s="4"/>
      <c r="UUV29" s="4"/>
      <c r="UUW29" s="4"/>
      <c r="UUX29" s="4"/>
      <c r="UUY29" s="4"/>
      <c r="UUZ29" s="4"/>
      <c r="UVA29" s="4"/>
      <c r="UVB29" s="4"/>
      <c r="UVC29" s="4"/>
      <c r="UVD29" s="4"/>
      <c r="UVE29" s="4"/>
      <c r="UVF29" s="4"/>
      <c r="UVG29" s="4"/>
      <c r="UVH29" s="4"/>
      <c r="UVI29" s="4"/>
      <c r="UVJ29" s="4"/>
      <c r="UVK29" s="4"/>
      <c r="UVL29" s="4"/>
      <c r="UVM29" s="4"/>
      <c r="UVN29" s="4"/>
      <c r="UVO29" s="4"/>
      <c r="UVP29" s="4"/>
      <c r="UVQ29" s="4"/>
      <c r="UVR29" s="4"/>
      <c r="UVS29" s="4"/>
      <c r="UVT29" s="4"/>
      <c r="UVU29" s="4"/>
      <c r="UVV29" s="4"/>
      <c r="UVW29" s="4"/>
      <c r="UVX29" s="4"/>
      <c r="UVY29" s="4"/>
      <c r="UVZ29" s="4"/>
      <c r="UWA29" s="4"/>
      <c r="UWB29" s="4"/>
      <c r="UWC29" s="4"/>
      <c r="UWD29" s="4"/>
      <c r="UWE29" s="4"/>
      <c r="UWF29" s="4"/>
      <c r="UWG29" s="4"/>
      <c r="UWH29" s="4"/>
      <c r="UWI29" s="4"/>
      <c r="UWJ29" s="4"/>
      <c r="UWK29" s="4"/>
      <c r="UWL29" s="4"/>
      <c r="UWM29" s="4"/>
      <c r="UWN29" s="4"/>
      <c r="UWO29" s="4"/>
      <c r="UWP29" s="4"/>
      <c r="UWQ29" s="4"/>
      <c r="UWR29" s="4"/>
      <c r="UWS29" s="4"/>
      <c r="UWT29" s="4"/>
      <c r="UWU29" s="4"/>
      <c r="UWV29" s="4"/>
      <c r="UWW29" s="4"/>
      <c r="UWX29" s="4"/>
      <c r="UWY29" s="4"/>
      <c r="UWZ29" s="4"/>
      <c r="UXA29" s="4"/>
      <c r="UXB29" s="4"/>
      <c r="UXC29" s="4"/>
      <c r="UXD29" s="4"/>
      <c r="UXE29" s="4"/>
      <c r="UXF29" s="4"/>
      <c r="UXG29" s="4"/>
      <c r="UXH29" s="4"/>
      <c r="UXI29" s="4"/>
      <c r="UXJ29" s="4"/>
      <c r="UXK29" s="4"/>
      <c r="UXL29" s="4"/>
      <c r="UXM29" s="4"/>
      <c r="UXN29" s="4"/>
      <c r="UXO29" s="4"/>
      <c r="UXP29" s="4"/>
      <c r="UXQ29" s="4"/>
      <c r="UXR29" s="4"/>
      <c r="UXS29" s="4"/>
      <c r="UXT29" s="4"/>
      <c r="UXU29" s="4"/>
      <c r="UXV29" s="4"/>
      <c r="UXW29" s="4"/>
      <c r="UXX29" s="4"/>
      <c r="UXY29" s="4"/>
      <c r="UXZ29" s="4"/>
      <c r="UYA29" s="4"/>
      <c r="UYB29" s="4"/>
      <c r="UYC29" s="4"/>
      <c r="UYD29" s="4"/>
      <c r="UYE29" s="4"/>
      <c r="UYF29" s="4"/>
      <c r="UYG29" s="4"/>
      <c r="UYH29" s="4"/>
      <c r="UYI29" s="4"/>
      <c r="UYJ29" s="4"/>
      <c r="UYK29" s="4"/>
      <c r="UYL29" s="4"/>
      <c r="UYM29" s="4"/>
      <c r="UYN29" s="4"/>
      <c r="UYO29" s="4"/>
      <c r="UYP29" s="4"/>
      <c r="UYQ29" s="4"/>
      <c r="UYR29" s="4"/>
      <c r="UYS29" s="4"/>
      <c r="UYT29" s="4"/>
      <c r="UYU29" s="4"/>
      <c r="UYV29" s="4"/>
      <c r="UYW29" s="4"/>
      <c r="UYX29" s="4"/>
      <c r="UYY29" s="4"/>
      <c r="UYZ29" s="4"/>
      <c r="UZA29" s="4"/>
      <c r="UZB29" s="4"/>
      <c r="UZC29" s="4"/>
      <c r="UZD29" s="4"/>
      <c r="UZE29" s="4"/>
      <c r="UZF29" s="4"/>
      <c r="UZG29" s="4"/>
      <c r="UZH29" s="4"/>
      <c r="UZI29" s="4"/>
      <c r="UZJ29" s="4"/>
      <c r="UZK29" s="4"/>
      <c r="UZL29" s="4"/>
      <c r="UZM29" s="4"/>
      <c r="UZN29" s="4"/>
      <c r="UZO29" s="4"/>
      <c r="UZP29" s="4"/>
      <c r="UZQ29" s="4"/>
      <c r="UZR29" s="4"/>
      <c r="UZS29" s="4"/>
      <c r="UZT29" s="4"/>
      <c r="UZU29" s="4"/>
      <c r="UZV29" s="4"/>
      <c r="UZW29" s="4"/>
      <c r="UZX29" s="4"/>
      <c r="UZY29" s="4"/>
      <c r="UZZ29" s="4"/>
      <c r="VAA29" s="4"/>
      <c r="VAB29" s="4"/>
      <c r="VAC29" s="4"/>
      <c r="VAD29" s="4"/>
      <c r="VAE29" s="4"/>
      <c r="VAF29" s="4"/>
      <c r="VAG29" s="4"/>
      <c r="VAH29" s="4"/>
      <c r="VAI29" s="4"/>
      <c r="VAJ29" s="4"/>
      <c r="VAK29" s="4"/>
      <c r="VAL29" s="4"/>
      <c r="VAM29" s="4"/>
      <c r="VAN29" s="4"/>
      <c r="VAO29" s="4"/>
      <c r="VAP29" s="4"/>
      <c r="VAQ29" s="4"/>
      <c r="VAR29" s="4"/>
      <c r="VAS29" s="4"/>
      <c r="VAT29" s="4"/>
      <c r="VAU29" s="4"/>
      <c r="VAV29" s="4"/>
      <c r="VAW29" s="4"/>
      <c r="VAX29" s="4"/>
      <c r="VAY29" s="4"/>
      <c r="VAZ29" s="4"/>
      <c r="VBA29" s="4"/>
      <c r="VBB29" s="4"/>
      <c r="VBC29" s="4"/>
      <c r="VBD29" s="4"/>
      <c r="VBE29" s="4"/>
      <c r="VBF29" s="4"/>
      <c r="VBG29" s="4"/>
      <c r="VBH29" s="4"/>
      <c r="VBI29" s="4"/>
      <c r="VBJ29" s="4"/>
      <c r="VBK29" s="4"/>
      <c r="VBL29" s="4"/>
      <c r="VBM29" s="4"/>
      <c r="VBN29" s="4"/>
      <c r="VBO29" s="4"/>
      <c r="VBP29" s="4"/>
      <c r="VBQ29" s="4"/>
      <c r="VBR29" s="4"/>
      <c r="VBS29" s="4"/>
      <c r="VBT29" s="4"/>
      <c r="VBU29" s="4"/>
      <c r="VBV29" s="4"/>
      <c r="VBW29" s="4"/>
      <c r="VBX29" s="4"/>
      <c r="VBY29" s="4"/>
      <c r="VBZ29" s="4"/>
      <c r="VCA29" s="4"/>
      <c r="VCB29" s="4"/>
      <c r="VCC29" s="4"/>
      <c r="VCD29" s="4"/>
      <c r="VCE29" s="4"/>
      <c r="VCF29" s="4"/>
      <c r="VCG29" s="4"/>
      <c r="VCH29" s="4"/>
      <c r="VCI29" s="4"/>
      <c r="VCJ29" s="4"/>
      <c r="VCK29" s="4"/>
      <c r="VCL29" s="4"/>
      <c r="VCM29" s="4"/>
      <c r="VCN29" s="4"/>
      <c r="VCO29" s="4"/>
      <c r="VCP29" s="4"/>
      <c r="VCQ29" s="4"/>
      <c r="VCR29" s="4"/>
      <c r="VCS29" s="4"/>
      <c r="VCT29" s="4"/>
      <c r="VCU29" s="4"/>
      <c r="VCV29" s="4"/>
      <c r="VCW29" s="4"/>
      <c r="VCX29" s="4"/>
      <c r="VCY29" s="4"/>
      <c r="VCZ29" s="4"/>
      <c r="VDA29" s="4"/>
      <c r="VDB29" s="4"/>
      <c r="VDC29" s="4"/>
      <c r="VDD29" s="4"/>
      <c r="VDE29" s="4"/>
      <c r="VDF29" s="4"/>
      <c r="VDG29" s="4"/>
      <c r="VDH29" s="4"/>
      <c r="VDI29" s="4"/>
      <c r="VDJ29" s="4"/>
      <c r="VDK29" s="4"/>
      <c r="VDL29" s="4"/>
      <c r="VDM29" s="4"/>
      <c r="VDN29" s="4"/>
      <c r="VDO29" s="4"/>
      <c r="VDP29" s="4"/>
      <c r="VDQ29" s="4"/>
      <c r="VDR29" s="4"/>
      <c r="VDS29" s="4"/>
      <c r="VDT29" s="4"/>
      <c r="VDU29" s="4"/>
      <c r="VDV29" s="4"/>
      <c r="VDW29" s="4"/>
      <c r="VDX29" s="4"/>
      <c r="VDY29" s="4"/>
      <c r="VDZ29" s="4"/>
      <c r="VEA29" s="4"/>
      <c r="VEB29" s="4"/>
      <c r="VEC29" s="4"/>
      <c r="VED29" s="4"/>
      <c r="VEE29" s="4"/>
      <c r="VEF29" s="4"/>
      <c r="VEG29" s="4"/>
      <c r="VEH29" s="4"/>
      <c r="VEI29" s="4"/>
      <c r="VEJ29" s="4"/>
      <c r="VEK29" s="4"/>
      <c r="VEL29" s="4"/>
      <c r="VEM29" s="4"/>
      <c r="VEN29" s="4"/>
      <c r="VEO29" s="4"/>
      <c r="VEP29" s="4"/>
      <c r="VEQ29" s="4"/>
      <c r="VER29" s="4"/>
      <c r="VES29" s="4"/>
      <c r="VET29" s="4"/>
      <c r="VEU29" s="4"/>
      <c r="VEV29" s="4"/>
      <c r="VEW29" s="4"/>
      <c r="VEX29" s="4"/>
      <c r="VEY29" s="4"/>
      <c r="VEZ29" s="4"/>
      <c r="VFA29" s="4"/>
      <c r="VFB29" s="4"/>
      <c r="VFC29" s="4"/>
      <c r="VFD29" s="4"/>
      <c r="VFE29" s="4"/>
      <c r="VFF29" s="4"/>
      <c r="VFG29" s="4"/>
      <c r="VFH29" s="4"/>
      <c r="VFI29" s="4"/>
      <c r="VFJ29" s="4"/>
      <c r="VFK29" s="4"/>
      <c r="VFL29" s="4"/>
      <c r="VFM29" s="4"/>
      <c r="VFN29" s="4"/>
      <c r="VFO29" s="4"/>
      <c r="VFP29" s="4"/>
      <c r="VFQ29" s="4"/>
      <c r="VFR29" s="4"/>
      <c r="VFS29" s="4"/>
      <c r="VFT29" s="4"/>
      <c r="VFU29" s="4"/>
      <c r="VFV29" s="4"/>
      <c r="VFW29" s="4"/>
      <c r="VFX29" s="4"/>
      <c r="VFY29" s="4"/>
      <c r="VFZ29" s="4"/>
      <c r="VGA29" s="4"/>
      <c r="VGB29" s="4"/>
      <c r="VGC29" s="4"/>
      <c r="VGD29" s="4"/>
      <c r="VGE29" s="4"/>
      <c r="VGF29" s="4"/>
      <c r="VGG29" s="4"/>
      <c r="VGH29" s="4"/>
      <c r="VGI29" s="4"/>
      <c r="VGJ29" s="4"/>
      <c r="VGK29" s="4"/>
      <c r="VGL29" s="4"/>
      <c r="VGM29" s="4"/>
      <c r="VGN29" s="4"/>
      <c r="VGO29" s="4"/>
      <c r="VGP29" s="4"/>
      <c r="VGQ29" s="4"/>
      <c r="VGR29" s="4"/>
      <c r="VGS29" s="4"/>
      <c r="VGT29" s="4"/>
      <c r="VGU29" s="4"/>
      <c r="VGV29" s="4"/>
      <c r="VGW29" s="4"/>
      <c r="VGX29" s="4"/>
      <c r="VGY29" s="4"/>
      <c r="VGZ29" s="4"/>
      <c r="VHA29" s="4"/>
      <c r="VHB29" s="4"/>
      <c r="VHC29" s="4"/>
      <c r="VHD29" s="4"/>
      <c r="VHE29" s="4"/>
      <c r="VHF29" s="4"/>
      <c r="VHG29" s="4"/>
      <c r="VHH29" s="4"/>
      <c r="VHI29" s="4"/>
      <c r="VHJ29" s="4"/>
      <c r="VHK29" s="4"/>
      <c r="VHL29" s="4"/>
      <c r="VHM29" s="4"/>
      <c r="VHN29" s="4"/>
      <c r="VHO29" s="4"/>
      <c r="VHP29" s="4"/>
      <c r="VHQ29" s="4"/>
      <c r="VHR29" s="4"/>
      <c r="VHS29" s="4"/>
      <c r="VHT29" s="4"/>
      <c r="VHU29" s="4"/>
      <c r="VHV29" s="4"/>
      <c r="VHW29" s="4"/>
      <c r="VHX29" s="4"/>
      <c r="VHY29" s="4"/>
      <c r="VHZ29" s="4"/>
      <c r="VIA29" s="4"/>
      <c r="VIB29" s="4"/>
      <c r="VIC29" s="4"/>
      <c r="VID29" s="4"/>
      <c r="VIE29" s="4"/>
      <c r="VIF29" s="4"/>
      <c r="VIG29" s="4"/>
      <c r="VIH29" s="4"/>
      <c r="VII29" s="4"/>
      <c r="VIJ29" s="4"/>
      <c r="VIK29" s="4"/>
      <c r="VIL29" s="4"/>
      <c r="VIM29" s="4"/>
      <c r="VIN29" s="4"/>
      <c r="VIO29" s="4"/>
      <c r="VIP29" s="4"/>
      <c r="VIQ29" s="4"/>
      <c r="VIR29" s="4"/>
      <c r="VIS29" s="4"/>
      <c r="VIT29" s="4"/>
      <c r="VIU29" s="4"/>
      <c r="VIV29" s="4"/>
      <c r="VIW29" s="4"/>
      <c r="VIX29" s="4"/>
      <c r="VIY29" s="4"/>
      <c r="VIZ29" s="4"/>
      <c r="VJA29" s="4"/>
      <c r="VJB29" s="4"/>
      <c r="VJC29" s="4"/>
      <c r="VJD29" s="4"/>
      <c r="VJE29" s="4"/>
      <c r="VJF29" s="4"/>
      <c r="VJG29" s="4"/>
      <c r="VJH29" s="4"/>
      <c r="VJI29" s="4"/>
      <c r="VJJ29" s="4"/>
      <c r="VJK29" s="4"/>
      <c r="VJL29" s="4"/>
      <c r="VJM29" s="4"/>
      <c r="VJN29" s="4"/>
      <c r="VJO29" s="4"/>
      <c r="VJP29" s="4"/>
      <c r="VJQ29" s="4"/>
      <c r="VJR29" s="4"/>
      <c r="VJS29" s="4"/>
      <c r="VJT29" s="4"/>
      <c r="VJU29" s="4"/>
      <c r="VJV29" s="4"/>
      <c r="VJW29" s="4"/>
      <c r="VJX29" s="4"/>
      <c r="VJY29" s="4"/>
      <c r="VJZ29" s="4"/>
      <c r="VKA29" s="4"/>
      <c r="VKB29" s="4"/>
      <c r="VKC29" s="4"/>
      <c r="VKD29" s="4"/>
      <c r="VKE29" s="4"/>
      <c r="VKF29" s="4"/>
      <c r="VKG29" s="4"/>
      <c r="VKH29" s="4"/>
      <c r="VKI29" s="4"/>
      <c r="VKJ29" s="4"/>
      <c r="VKK29" s="4"/>
      <c r="VKL29" s="4"/>
      <c r="VKM29" s="4"/>
      <c r="VKN29" s="4"/>
      <c r="VKO29" s="4"/>
      <c r="VKP29" s="4"/>
      <c r="VKQ29" s="4"/>
      <c r="VKR29" s="4"/>
      <c r="VKS29" s="4"/>
      <c r="VKT29" s="4"/>
      <c r="VKU29" s="4"/>
      <c r="VKV29" s="4"/>
      <c r="VKW29" s="4"/>
      <c r="VKX29" s="4"/>
      <c r="VKY29" s="4"/>
      <c r="VKZ29" s="4"/>
      <c r="VLA29" s="4"/>
      <c r="VLB29" s="4"/>
      <c r="VLC29" s="4"/>
      <c r="VLD29" s="4"/>
      <c r="VLE29" s="4"/>
      <c r="VLF29" s="4"/>
      <c r="VLG29" s="4"/>
      <c r="VLH29" s="4"/>
      <c r="VLI29" s="4"/>
      <c r="VLJ29" s="4"/>
      <c r="VLK29" s="4"/>
      <c r="VLL29" s="4"/>
      <c r="VLM29" s="4"/>
      <c r="VLN29" s="4"/>
      <c r="VLO29" s="4"/>
      <c r="VLP29" s="4"/>
      <c r="VLQ29" s="4"/>
      <c r="VLR29" s="4"/>
      <c r="VLS29" s="4"/>
      <c r="VLT29" s="4"/>
      <c r="VLU29" s="4"/>
      <c r="VLV29" s="4"/>
      <c r="VLW29" s="4"/>
      <c r="VLX29" s="4"/>
      <c r="VLY29" s="4"/>
      <c r="VLZ29" s="4"/>
      <c r="VMA29" s="4"/>
      <c r="VMB29" s="4"/>
      <c r="VMC29" s="4"/>
      <c r="VMD29" s="4"/>
      <c r="VME29" s="4"/>
      <c r="VMF29" s="4"/>
      <c r="VMG29" s="4"/>
      <c r="VMH29" s="4"/>
      <c r="VMI29" s="4"/>
      <c r="VMJ29" s="4"/>
      <c r="VMK29" s="4"/>
      <c r="VML29" s="4"/>
      <c r="VMM29" s="4"/>
      <c r="VMN29" s="4"/>
      <c r="VMO29" s="4"/>
      <c r="VMP29" s="4"/>
      <c r="VMQ29" s="4"/>
      <c r="VMR29" s="4"/>
      <c r="VMS29" s="4"/>
      <c r="VMT29" s="4"/>
      <c r="VMU29" s="4"/>
      <c r="VMV29" s="4"/>
      <c r="VMW29" s="4"/>
      <c r="VMX29" s="4"/>
      <c r="VMY29" s="4"/>
      <c r="VMZ29" s="4"/>
      <c r="VNA29" s="4"/>
      <c r="VNB29" s="4"/>
      <c r="VNC29" s="4"/>
      <c r="VND29" s="4"/>
      <c r="VNE29" s="4"/>
      <c r="VNF29" s="4"/>
      <c r="VNG29" s="4"/>
      <c r="VNH29" s="4"/>
      <c r="VNI29" s="4"/>
      <c r="VNJ29" s="4"/>
      <c r="VNK29" s="4"/>
      <c r="VNL29" s="4"/>
      <c r="VNM29" s="4"/>
      <c r="VNN29" s="4"/>
      <c r="VNO29" s="4"/>
      <c r="VNP29" s="4"/>
      <c r="VNQ29" s="4"/>
      <c r="VNR29" s="4"/>
      <c r="VNS29" s="4"/>
      <c r="VNT29" s="4"/>
      <c r="VNU29" s="4"/>
      <c r="VNV29" s="4"/>
      <c r="VNW29" s="4"/>
      <c r="VNX29" s="4"/>
      <c r="VNY29" s="4"/>
      <c r="VNZ29" s="4"/>
      <c r="VOA29" s="4"/>
      <c r="VOB29" s="4"/>
      <c r="VOC29" s="4"/>
      <c r="VOD29" s="4"/>
      <c r="VOE29" s="4"/>
      <c r="VOF29" s="4"/>
      <c r="VOG29" s="4"/>
      <c r="VOH29" s="4"/>
      <c r="VOI29" s="4"/>
      <c r="VOJ29" s="4"/>
      <c r="VOK29" s="4"/>
      <c r="VOL29" s="4"/>
      <c r="VOM29" s="4"/>
      <c r="VON29" s="4"/>
      <c r="VOO29" s="4"/>
      <c r="VOP29" s="4"/>
      <c r="VOQ29" s="4"/>
      <c r="VOR29" s="4"/>
      <c r="VOS29" s="4"/>
      <c r="VOT29" s="4"/>
      <c r="VOU29" s="4"/>
      <c r="VOV29" s="4"/>
      <c r="VOW29" s="4"/>
      <c r="VOX29" s="4"/>
      <c r="VOY29" s="4"/>
      <c r="VOZ29" s="4"/>
      <c r="VPA29" s="4"/>
      <c r="VPB29" s="4"/>
      <c r="VPC29" s="4"/>
      <c r="VPD29" s="4"/>
      <c r="VPE29" s="4"/>
      <c r="VPF29" s="4"/>
      <c r="VPG29" s="4"/>
      <c r="VPH29" s="4"/>
      <c r="VPI29" s="4"/>
      <c r="VPJ29" s="4"/>
      <c r="VPK29" s="4"/>
      <c r="VPL29" s="4"/>
      <c r="VPM29" s="4"/>
      <c r="VPN29" s="4"/>
      <c r="VPO29" s="4"/>
      <c r="VPP29" s="4"/>
      <c r="VPQ29" s="4"/>
      <c r="VPR29" s="4"/>
      <c r="VPS29" s="4"/>
      <c r="VPT29" s="4"/>
      <c r="VPU29" s="4"/>
      <c r="VPV29" s="4"/>
      <c r="VPW29" s="4"/>
      <c r="VPX29" s="4"/>
      <c r="VPY29" s="4"/>
      <c r="VPZ29" s="4"/>
      <c r="VQA29" s="4"/>
      <c r="VQB29" s="4"/>
      <c r="VQC29" s="4"/>
      <c r="VQD29" s="4"/>
      <c r="VQE29" s="4"/>
      <c r="VQF29" s="4"/>
      <c r="VQG29" s="4"/>
      <c r="VQH29" s="4"/>
      <c r="VQI29" s="4"/>
      <c r="VQJ29" s="4"/>
      <c r="VQK29" s="4"/>
      <c r="VQL29" s="4"/>
      <c r="VQM29" s="4"/>
      <c r="VQN29" s="4"/>
      <c r="VQO29" s="4"/>
      <c r="VQP29" s="4"/>
      <c r="VQQ29" s="4"/>
      <c r="VQR29" s="4"/>
      <c r="VQS29" s="4"/>
      <c r="VQT29" s="4"/>
      <c r="VQU29" s="4"/>
      <c r="VQV29" s="4"/>
      <c r="VQW29" s="4"/>
      <c r="VQX29" s="4"/>
      <c r="VQY29" s="4"/>
      <c r="VQZ29" s="4"/>
      <c r="VRA29" s="4"/>
      <c r="VRB29" s="4"/>
      <c r="VRC29" s="4"/>
      <c r="VRD29" s="4"/>
      <c r="VRE29" s="4"/>
      <c r="VRF29" s="4"/>
      <c r="VRG29" s="4"/>
      <c r="VRH29" s="4"/>
      <c r="VRI29" s="4"/>
      <c r="VRJ29" s="4"/>
      <c r="VRK29" s="4"/>
      <c r="VRL29" s="4"/>
      <c r="VRM29" s="4"/>
      <c r="VRN29" s="4"/>
      <c r="VRO29" s="4"/>
      <c r="VRP29" s="4"/>
      <c r="VRQ29" s="4"/>
      <c r="VRR29" s="4"/>
      <c r="VRS29" s="4"/>
      <c r="VRT29" s="4"/>
      <c r="VRU29" s="4"/>
      <c r="VRV29" s="4"/>
      <c r="VRW29" s="4"/>
      <c r="VRX29" s="4"/>
      <c r="VRY29" s="4"/>
      <c r="VRZ29" s="4"/>
      <c r="VSA29" s="4"/>
      <c r="VSB29" s="4"/>
      <c r="VSC29" s="4"/>
      <c r="VSD29" s="4"/>
      <c r="VSE29" s="4"/>
      <c r="VSF29" s="4"/>
      <c r="VSG29" s="4"/>
      <c r="VSH29" s="4"/>
      <c r="VSI29" s="4"/>
      <c r="VSJ29" s="4"/>
      <c r="VSK29" s="4"/>
      <c r="VSL29" s="4"/>
      <c r="VSM29" s="4"/>
      <c r="VSN29" s="4"/>
      <c r="VSO29" s="4"/>
      <c r="VSP29" s="4"/>
      <c r="VSQ29" s="4"/>
      <c r="VSR29" s="4"/>
      <c r="VSS29" s="4"/>
      <c r="VST29" s="4"/>
      <c r="VSU29" s="4"/>
      <c r="VSV29" s="4"/>
      <c r="VSW29" s="4"/>
      <c r="VSX29" s="4"/>
      <c r="VSY29" s="4"/>
      <c r="VSZ29" s="4"/>
      <c r="VTA29" s="4"/>
      <c r="VTB29" s="4"/>
      <c r="VTC29" s="4"/>
      <c r="VTD29" s="4"/>
      <c r="VTE29" s="4"/>
      <c r="VTF29" s="4"/>
      <c r="VTG29" s="4"/>
      <c r="VTH29" s="4"/>
      <c r="VTI29" s="4"/>
      <c r="VTJ29" s="4"/>
      <c r="VTK29" s="4"/>
      <c r="VTL29" s="4"/>
      <c r="VTM29" s="4"/>
      <c r="VTN29" s="4"/>
      <c r="VTO29" s="4"/>
      <c r="VTP29" s="4"/>
      <c r="VTQ29" s="4"/>
      <c r="VTR29" s="4"/>
      <c r="VTS29" s="4"/>
      <c r="VTT29" s="4"/>
      <c r="VTU29" s="4"/>
      <c r="VTV29" s="4"/>
      <c r="VTW29" s="4"/>
      <c r="VTX29" s="4"/>
      <c r="VTY29" s="4"/>
      <c r="VTZ29" s="4"/>
      <c r="VUA29" s="4"/>
      <c r="VUB29" s="4"/>
      <c r="VUC29" s="4"/>
      <c r="VUD29" s="4"/>
      <c r="VUE29" s="4"/>
      <c r="VUF29" s="4"/>
      <c r="VUG29" s="4"/>
      <c r="VUH29" s="4"/>
      <c r="VUI29" s="4"/>
      <c r="VUJ29" s="4"/>
      <c r="VUK29" s="4"/>
      <c r="VUL29" s="4"/>
      <c r="VUM29" s="4"/>
      <c r="VUN29" s="4"/>
      <c r="VUO29" s="4"/>
      <c r="VUP29" s="4"/>
      <c r="VUQ29" s="4"/>
      <c r="VUR29" s="4"/>
      <c r="VUS29" s="4"/>
      <c r="VUT29" s="4"/>
      <c r="VUU29" s="4"/>
      <c r="VUV29" s="4"/>
      <c r="VUW29" s="4"/>
      <c r="VUX29" s="4"/>
      <c r="VUY29" s="4"/>
      <c r="VUZ29" s="4"/>
      <c r="VVA29" s="4"/>
      <c r="VVB29" s="4"/>
      <c r="VVC29" s="4"/>
      <c r="VVD29" s="4"/>
      <c r="VVE29" s="4"/>
      <c r="VVF29" s="4"/>
      <c r="VVG29" s="4"/>
      <c r="VVH29" s="4"/>
      <c r="VVI29" s="4"/>
      <c r="VVJ29" s="4"/>
      <c r="VVK29" s="4"/>
      <c r="VVL29" s="4"/>
      <c r="VVM29" s="4"/>
      <c r="VVN29" s="4"/>
      <c r="VVO29" s="4"/>
      <c r="VVP29" s="4"/>
      <c r="VVQ29" s="4"/>
      <c r="VVR29" s="4"/>
      <c r="VVS29" s="4"/>
      <c r="VVT29" s="4"/>
      <c r="VVU29" s="4"/>
      <c r="VVV29" s="4"/>
      <c r="VVW29" s="4"/>
      <c r="VVX29" s="4"/>
      <c r="VVY29" s="4"/>
      <c r="VVZ29" s="4"/>
      <c r="VWA29" s="4"/>
      <c r="VWB29" s="4"/>
      <c r="VWC29" s="4"/>
      <c r="VWD29" s="4"/>
      <c r="VWE29" s="4"/>
      <c r="VWF29" s="4"/>
      <c r="VWG29" s="4"/>
      <c r="VWH29" s="4"/>
      <c r="VWI29" s="4"/>
      <c r="VWJ29" s="4"/>
      <c r="VWK29" s="4"/>
      <c r="VWL29" s="4"/>
      <c r="VWM29" s="4"/>
      <c r="VWN29" s="4"/>
      <c r="VWO29" s="4"/>
      <c r="VWP29" s="4"/>
      <c r="VWQ29" s="4"/>
      <c r="VWR29" s="4"/>
      <c r="VWS29" s="4"/>
      <c r="VWT29" s="4"/>
      <c r="VWU29" s="4"/>
      <c r="VWV29" s="4"/>
      <c r="VWW29" s="4"/>
      <c r="VWX29" s="4"/>
      <c r="VWY29" s="4"/>
      <c r="VWZ29" s="4"/>
      <c r="VXA29" s="4"/>
      <c r="VXB29" s="4"/>
      <c r="VXC29" s="4"/>
      <c r="VXD29" s="4"/>
      <c r="VXE29" s="4"/>
      <c r="VXF29" s="4"/>
      <c r="VXG29" s="4"/>
      <c r="VXH29" s="4"/>
      <c r="VXI29" s="4"/>
      <c r="VXJ29" s="4"/>
      <c r="VXK29" s="4"/>
      <c r="VXL29" s="4"/>
      <c r="VXM29" s="4"/>
      <c r="VXN29" s="4"/>
      <c r="VXO29" s="4"/>
      <c r="VXP29" s="4"/>
      <c r="VXQ29" s="4"/>
      <c r="VXR29" s="4"/>
      <c r="VXS29" s="4"/>
      <c r="VXT29" s="4"/>
      <c r="VXU29" s="4"/>
      <c r="VXV29" s="4"/>
      <c r="VXW29" s="4"/>
      <c r="VXX29" s="4"/>
      <c r="VXY29" s="4"/>
      <c r="VXZ29" s="4"/>
      <c r="VYA29" s="4"/>
      <c r="VYB29" s="4"/>
      <c r="VYC29" s="4"/>
      <c r="VYD29" s="4"/>
      <c r="VYE29" s="4"/>
      <c r="VYF29" s="4"/>
      <c r="VYG29" s="4"/>
      <c r="VYH29" s="4"/>
      <c r="VYI29" s="4"/>
      <c r="VYJ29" s="4"/>
      <c r="VYK29" s="4"/>
      <c r="VYL29" s="4"/>
      <c r="VYM29" s="4"/>
      <c r="VYN29" s="4"/>
      <c r="VYO29" s="4"/>
      <c r="VYP29" s="4"/>
      <c r="VYQ29" s="4"/>
      <c r="VYR29" s="4"/>
      <c r="VYS29" s="4"/>
      <c r="VYT29" s="4"/>
      <c r="VYU29" s="4"/>
      <c r="VYV29" s="4"/>
      <c r="VYW29" s="4"/>
      <c r="VYX29" s="4"/>
      <c r="VYY29" s="4"/>
      <c r="VYZ29" s="4"/>
      <c r="VZA29" s="4"/>
      <c r="VZB29" s="4"/>
      <c r="VZC29" s="4"/>
      <c r="VZD29" s="4"/>
      <c r="VZE29" s="4"/>
      <c r="VZF29" s="4"/>
      <c r="VZG29" s="4"/>
      <c r="VZH29" s="4"/>
      <c r="VZI29" s="4"/>
      <c r="VZJ29" s="4"/>
      <c r="VZK29" s="4"/>
      <c r="VZL29" s="4"/>
      <c r="VZM29" s="4"/>
      <c r="VZN29" s="4"/>
      <c r="VZO29" s="4"/>
      <c r="VZP29" s="4"/>
      <c r="VZQ29" s="4"/>
      <c r="VZR29" s="4"/>
      <c r="VZS29" s="4"/>
      <c r="VZT29" s="4"/>
      <c r="VZU29" s="4"/>
      <c r="VZV29" s="4"/>
      <c r="VZW29" s="4"/>
      <c r="VZX29" s="4"/>
      <c r="VZY29" s="4"/>
      <c r="VZZ29" s="4"/>
      <c r="WAA29" s="4"/>
      <c r="WAB29" s="4"/>
      <c r="WAC29" s="4"/>
      <c r="WAD29" s="4"/>
      <c r="WAE29" s="4"/>
      <c r="WAF29" s="4"/>
      <c r="WAG29" s="4"/>
      <c r="WAH29" s="4"/>
      <c r="WAI29" s="4"/>
      <c r="WAJ29" s="4"/>
      <c r="WAK29" s="4"/>
      <c r="WAL29" s="4"/>
      <c r="WAM29" s="4"/>
      <c r="WAN29" s="4"/>
      <c r="WAO29" s="4"/>
      <c r="WAP29" s="4"/>
      <c r="WAQ29" s="4"/>
      <c r="WAR29" s="4"/>
      <c r="WAS29" s="4"/>
      <c r="WAT29" s="4"/>
      <c r="WAU29" s="4"/>
      <c r="WAV29" s="4"/>
      <c r="WAW29" s="4"/>
      <c r="WAX29" s="4"/>
      <c r="WAY29" s="4"/>
      <c r="WAZ29" s="4"/>
      <c r="WBA29" s="4"/>
      <c r="WBB29" s="4"/>
      <c r="WBC29" s="4"/>
      <c r="WBD29" s="4"/>
      <c r="WBE29" s="4"/>
      <c r="WBF29" s="4"/>
      <c r="WBG29" s="4"/>
      <c r="WBH29" s="4"/>
      <c r="WBI29" s="4"/>
      <c r="WBJ29" s="4"/>
      <c r="WBK29" s="4"/>
      <c r="WBL29" s="4"/>
      <c r="WBM29" s="4"/>
      <c r="WBN29" s="4"/>
      <c r="WBO29" s="4"/>
      <c r="WBP29" s="4"/>
      <c r="WBQ29" s="4"/>
      <c r="WBR29" s="4"/>
      <c r="WBS29" s="4"/>
      <c r="WBT29" s="4"/>
      <c r="WBU29" s="4"/>
      <c r="WBV29" s="4"/>
      <c r="WBW29" s="4"/>
      <c r="WBX29" s="4"/>
      <c r="WBY29" s="4"/>
      <c r="WBZ29" s="4"/>
      <c r="WCA29" s="4"/>
      <c r="WCB29" s="4"/>
      <c r="WCC29" s="4"/>
      <c r="WCD29" s="4"/>
      <c r="WCE29" s="4"/>
      <c r="WCF29" s="4"/>
      <c r="WCG29" s="4"/>
      <c r="WCH29" s="4"/>
      <c r="WCI29" s="4"/>
      <c r="WCJ29" s="4"/>
      <c r="WCK29" s="4"/>
      <c r="WCL29" s="4"/>
      <c r="WCM29" s="4"/>
      <c r="WCN29" s="4"/>
      <c r="WCO29" s="4"/>
      <c r="WCP29" s="4"/>
      <c r="WCQ29" s="4"/>
      <c r="WCR29" s="4"/>
      <c r="WCS29" s="4"/>
      <c r="WCT29" s="4"/>
      <c r="WCU29" s="4"/>
      <c r="WCV29" s="4"/>
      <c r="WCW29" s="4"/>
      <c r="WCX29" s="4"/>
      <c r="WCY29" s="4"/>
      <c r="WCZ29" s="4"/>
      <c r="WDA29" s="4"/>
      <c r="WDB29" s="4"/>
      <c r="WDC29" s="4"/>
      <c r="WDD29" s="4"/>
      <c r="WDE29" s="4"/>
      <c r="WDF29" s="4"/>
      <c r="WDG29" s="4"/>
      <c r="WDH29" s="4"/>
      <c r="WDI29" s="4"/>
      <c r="WDJ29" s="4"/>
      <c r="WDK29" s="4"/>
      <c r="WDL29" s="4"/>
      <c r="WDM29" s="4"/>
      <c r="WDN29" s="4"/>
      <c r="WDO29" s="4"/>
      <c r="WDP29" s="4"/>
      <c r="WDQ29" s="4"/>
      <c r="WDR29" s="4"/>
      <c r="WDS29" s="4"/>
      <c r="WDT29" s="4"/>
      <c r="WDU29" s="4"/>
      <c r="WDV29" s="4"/>
      <c r="WDW29" s="4"/>
      <c r="WDX29" s="4"/>
      <c r="WDY29" s="4"/>
      <c r="WDZ29" s="4"/>
      <c r="WEA29" s="4"/>
      <c r="WEB29" s="4"/>
      <c r="WEC29" s="4"/>
      <c r="WED29" s="4"/>
      <c r="WEE29" s="4"/>
      <c r="WEF29" s="4"/>
      <c r="WEG29" s="4"/>
      <c r="WEH29" s="4"/>
      <c r="WEI29" s="4"/>
      <c r="WEJ29" s="4"/>
      <c r="WEK29" s="4"/>
      <c r="WEL29" s="4"/>
      <c r="WEM29" s="4"/>
      <c r="WEN29" s="4"/>
      <c r="WEO29" s="4"/>
      <c r="WEP29" s="4"/>
      <c r="WEQ29" s="4"/>
      <c r="WER29" s="4"/>
      <c r="WES29" s="4"/>
      <c r="WET29" s="4"/>
      <c r="WEU29" s="4"/>
      <c r="WEV29" s="4"/>
      <c r="WEW29" s="4"/>
      <c r="WEX29" s="4"/>
      <c r="WEY29" s="4"/>
      <c r="WEZ29" s="4"/>
      <c r="WFA29" s="4"/>
      <c r="WFB29" s="4"/>
      <c r="WFC29" s="4"/>
      <c r="WFD29" s="4"/>
      <c r="WFE29" s="4"/>
      <c r="WFF29" s="4"/>
      <c r="WFG29" s="4"/>
      <c r="WFH29" s="4"/>
      <c r="WFI29" s="4"/>
      <c r="WFJ29" s="4"/>
      <c r="WFK29" s="4"/>
      <c r="WFL29" s="4"/>
      <c r="WFM29" s="4"/>
      <c r="WFN29" s="4"/>
      <c r="WFO29" s="4"/>
      <c r="WFP29" s="4"/>
      <c r="WFQ29" s="4"/>
      <c r="WFR29" s="4"/>
      <c r="WFS29" s="4"/>
      <c r="WFT29" s="4"/>
      <c r="WFU29" s="4"/>
      <c r="WFV29" s="4"/>
      <c r="WFW29" s="4"/>
      <c r="WFX29" s="4"/>
      <c r="WFY29" s="4"/>
      <c r="WFZ29" s="4"/>
      <c r="WGA29" s="4"/>
      <c r="WGB29" s="4"/>
      <c r="WGC29" s="4"/>
      <c r="WGD29" s="4"/>
      <c r="WGE29" s="4"/>
      <c r="WGF29" s="4"/>
      <c r="WGG29" s="4"/>
      <c r="WGH29" s="4"/>
      <c r="WGI29" s="4"/>
      <c r="WGJ29" s="4"/>
      <c r="WGK29" s="4"/>
      <c r="WGL29" s="4"/>
      <c r="WGM29" s="4"/>
      <c r="WGN29" s="4"/>
      <c r="WGO29" s="4"/>
      <c r="WGP29" s="4"/>
      <c r="WGQ29" s="4"/>
      <c r="WGR29" s="4"/>
      <c r="WGS29" s="4"/>
      <c r="WGT29" s="4"/>
      <c r="WGU29" s="4"/>
      <c r="WGV29" s="4"/>
      <c r="WGW29" s="4"/>
      <c r="WGX29" s="4"/>
      <c r="WGY29" s="4"/>
      <c r="WGZ29" s="4"/>
      <c r="WHA29" s="4"/>
      <c r="WHB29" s="4"/>
      <c r="WHC29" s="4"/>
      <c r="WHD29" s="4"/>
      <c r="WHE29" s="4"/>
      <c r="WHF29" s="4"/>
      <c r="WHG29" s="4"/>
      <c r="WHH29" s="4"/>
      <c r="WHI29" s="4"/>
      <c r="WHJ29" s="4"/>
      <c r="WHK29" s="4"/>
      <c r="WHL29" s="4"/>
      <c r="WHM29" s="4"/>
      <c r="WHN29" s="4"/>
      <c r="WHO29" s="4"/>
      <c r="WHP29" s="4"/>
      <c r="WHQ29" s="4"/>
      <c r="WHR29" s="4"/>
      <c r="WHS29" s="4"/>
      <c r="WHT29" s="4"/>
      <c r="WHU29" s="4"/>
      <c r="WHV29" s="4"/>
      <c r="WHW29" s="4"/>
      <c r="WHX29" s="4"/>
      <c r="WHY29" s="4"/>
      <c r="WHZ29" s="4"/>
      <c r="WIA29" s="4"/>
      <c r="WIB29" s="4"/>
      <c r="WIC29" s="4"/>
      <c r="WID29" s="4"/>
      <c r="WIE29" s="4"/>
      <c r="WIF29" s="4"/>
      <c r="WIG29" s="4"/>
      <c r="WIH29" s="4"/>
      <c r="WII29" s="4"/>
      <c r="WIJ29" s="4"/>
      <c r="WIK29" s="4"/>
      <c r="WIL29" s="4"/>
      <c r="WIM29" s="4"/>
      <c r="WIN29" s="4"/>
      <c r="WIO29" s="4"/>
      <c r="WIP29" s="4"/>
      <c r="WIQ29" s="4"/>
      <c r="WIR29" s="4"/>
      <c r="WIS29" s="4"/>
      <c r="WIT29" s="4"/>
      <c r="WIU29" s="4"/>
      <c r="WIV29" s="4"/>
      <c r="WIW29" s="4"/>
      <c r="WIX29" s="4"/>
      <c r="WIY29" s="4"/>
      <c r="WIZ29" s="4"/>
      <c r="WJA29" s="4"/>
      <c r="WJB29" s="4"/>
      <c r="WJC29" s="4"/>
      <c r="WJD29" s="4"/>
      <c r="WJE29" s="4"/>
      <c r="WJF29" s="4"/>
      <c r="WJG29" s="4"/>
      <c r="WJH29" s="4"/>
      <c r="WJI29" s="4"/>
      <c r="WJJ29" s="4"/>
      <c r="WJK29" s="4"/>
      <c r="WJL29" s="4"/>
      <c r="WJM29" s="4"/>
      <c r="WJN29" s="4"/>
      <c r="WJO29" s="4"/>
      <c r="WJP29" s="4"/>
      <c r="WJQ29" s="4"/>
      <c r="WJR29" s="4"/>
      <c r="WJS29" s="4"/>
      <c r="WJT29" s="4"/>
      <c r="WJU29" s="4"/>
      <c r="WJV29" s="4"/>
      <c r="WJW29" s="4"/>
      <c r="WJX29" s="4"/>
      <c r="WJY29" s="4"/>
      <c r="WJZ29" s="4"/>
      <c r="WKA29" s="4"/>
      <c r="WKB29" s="4"/>
      <c r="WKC29" s="4"/>
      <c r="WKD29" s="4"/>
      <c r="WKE29" s="4"/>
      <c r="WKF29" s="4"/>
      <c r="WKG29" s="4"/>
      <c r="WKH29" s="4"/>
      <c r="WKI29" s="4"/>
      <c r="WKJ29" s="4"/>
      <c r="WKK29" s="4"/>
      <c r="WKL29" s="4"/>
      <c r="WKM29" s="4"/>
      <c r="WKN29" s="4"/>
      <c r="WKO29" s="4"/>
      <c r="WKP29" s="4"/>
      <c r="WKQ29" s="4"/>
      <c r="WKR29" s="4"/>
      <c r="WKS29" s="4"/>
      <c r="WKT29" s="4"/>
      <c r="WKU29" s="4"/>
      <c r="WKV29" s="4"/>
      <c r="WKW29" s="4"/>
      <c r="WKX29" s="4"/>
      <c r="WKY29" s="4"/>
      <c r="WKZ29" s="4"/>
      <c r="WLA29" s="4"/>
      <c r="WLB29" s="4"/>
      <c r="WLC29" s="4"/>
      <c r="WLD29" s="4"/>
      <c r="WLE29" s="4"/>
      <c r="WLF29" s="4"/>
      <c r="WLG29" s="4"/>
      <c r="WLH29" s="4"/>
      <c r="WLI29" s="4"/>
      <c r="WLJ29" s="4"/>
      <c r="WLK29" s="4"/>
      <c r="WLL29" s="4"/>
      <c r="WLM29" s="4"/>
      <c r="WLN29" s="4"/>
      <c r="WLO29" s="4"/>
      <c r="WLP29" s="4"/>
      <c r="WLQ29" s="4"/>
      <c r="WLR29" s="4"/>
      <c r="WLS29" s="4"/>
      <c r="WLT29" s="4"/>
      <c r="WLU29" s="4"/>
      <c r="WLV29" s="4"/>
      <c r="WLW29" s="4"/>
      <c r="WLX29" s="4"/>
      <c r="WLY29" s="4"/>
      <c r="WLZ29" s="4"/>
      <c r="WMA29" s="4"/>
      <c r="WMB29" s="4"/>
      <c r="WMC29" s="4"/>
      <c r="WMD29" s="4"/>
      <c r="WME29" s="4"/>
      <c r="WMF29" s="4"/>
      <c r="WMG29" s="4"/>
      <c r="WMH29" s="4"/>
      <c r="WMI29" s="4"/>
      <c r="WMJ29" s="4"/>
      <c r="WMK29" s="4"/>
      <c r="WML29" s="4"/>
      <c r="WMM29" s="4"/>
      <c r="WMN29" s="4"/>
      <c r="WMO29" s="4"/>
      <c r="WMP29" s="4"/>
      <c r="WMQ29" s="4"/>
      <c r="WMR29" s="4"/>
      <c r="WMS29" s="4"/>
      <c r="WMT29" s="4"/>
      <c r="WMU29" s="4"/>
      <c r="WMV29" s="4"/>
      <c r="WMW29" s="4"/>
      <c r="WMX29" s="4"/>
      <c r="WMY29" s="4"/>
      <c r="WMZ29" s="4"/>
      <c r="WNA29" s="4"/>
      <c r="WNB29" s="4"/>
      <c r="WNC29" s="4"/>
      <c r="WND29" s="4"/>
      <c r="WNE29" s="4"/>
      <c r="WNF29" s="4"/>
      <c r="WNG29" s="4"/>
      <c r="WNH29" s="4"/>
      <c r="WNI29" s="4"/>
      <c r="WNJ29" s="4"/>
      <c r="WNK29" s="4"/>
      <c r="WNL29" s="4"/>
      <c r="WNM29" s="4"/>
      <c r="WNN29" s="4"/>
      <c r="WNO29" s="4"/>
      <c r="WNP29" s="4"/>
      <c r="WNQ29" s="4"/>
      <c r="WNR29" s="4"/>
      <c r="WNS29" s="4"/>
      <c r="WNT29" s="4"/>
      <c r="WNU29" s="4"/>
      <c r="WNV29" s="4"/>
      <c r="WNW29" s="4"/>
      <c r="WNX29" s="4"/>
      <c r="WNY29" s="4"/>
      <c r="WNZ29" s="4"/>
      <c r="WOA29" s="4"/>
      <c r="WOB29" s="4"/>
      <c r="WOC29" s="4"/>
      <c r="WOD29" s="4"/>
      <c r="WOE29" s="4"/>
      <c r="WOF29" s="4"/>
      <c r="WOG29" s="4"/>
      <c r="WOH29" s="4"/>
      <c r="WOI29" s="4"/>
      <c r="WOJ29" s="4"/>
      <c r="WOK29" s="4"/>
      <c r="WOL29" s="4"/>
      <c r="WOM29" s="4"/>
      <c r="WON29" s="4"/>
      <c r="WOO29" s="4"/>
      <c r="WOP29" s="4"/>
      <c r="WOQ29" s="4"/>
      <c r="WOR29" s="4"/>
      <c r="WOS29" s="4"/>
      <c r="WOT29" s="4"/>
      <c r="WOU29" s="4"/>
      <c r="WOV29" s="4"/>
      <c r="WOW29" s="4"/>
      <c r="WOX29" s="4"/>
      <c r="WOY29" s="4"/>
      <c r="WOZ29" s="4"/>
      <c r="WPA29" s="4"/>
      <c r="WPB29" s="4"/>
      <c r="WPC29" s="4"/>
      <c r="WPD29" s="4"/>
      <c r="WPE29" s="4"/>
      <c r="WPF29" s="4"/>
      <c r="WPG29" s="4"/>
      <c r="WPH29" s="4"/>
      <c r="WPI29" s="4"/>
      <c r="WPJ29" s="4"/>
      <c r="WPK29" s="4"/>
      <c r="WPL29" s="4"/>
      <c r="WPM29" s="4"/>
      <c r="WPN29" s="4"/>
      <c r="WPO29" s="4"/>
      <c r="WPP29" s="4"/>
      <c r="WPQ29" s="4"/>
      <c r="WPR29" s="4"/>
      <c r="WPS29" s="4"/>
      <c r="WPT29" s="4"/>
      <c r="WPU29" s="4"/>
      <c r="WPV29" s="4"/>
      <c r="WPW29" s="4"/>
      <c r="WPX29" s="4"/>
      <c r="WPY29" s="4"/>
      <c r="WPZ29" s="4"/>
      <c r="WQA29" s="4"/>
      <c r="WQB29" s="4"/>
      <c r="WQC29" s="4"/>
      <c r="WQD29" s="4"/>
      <c r="WQE29" s="4"/>
      <c r="WQF29" s="4"/>
      <c r="WQG29" s="4"/>
      <c r="WQH29" s="4"/>
      <c r="WQI29" s="4"/>
      <c r="WQJ29" s="4"/>
      <c r="WQK29" s="4"/>
      <c r="WQL29" s="4"/>
      <c r="WQM29" s="4"/>
      <c r="WQN29" s="4"/>
      <c r="WQO29" s="4"/>
      <c r="WQP29" s="4"/>
      <c r="WQQ29" s="4"/>
      <c r="WQR29" s="4"/>
      <c r="WQS29" s="4"/>
      <c r="WQT29" s="4"/>
      <c r="WQU29" s="4"/>
      <c r="WQV29" s="4"/>
      <c r="WQW29" s="4"/>
      <c r="WQX29" s="4"/>
      <c r="WQY29" s="4"/>
      <c r="WQZ29" s="4"/>
      <c r="WRA29" s="4"/>
      <c r="WRB29" s="4"/>
      <c r="WRC29" s="4"/>
      <c r="WRD29" s="4"/>
      <c r="WRE29" s="4"/>
      <c r="WRF29" s="4"/>
      <c r="WRG29" s="4"/>
      <c r="WRH29" s="4"/>
      <c r="WRI29" s="4"/>
      <c r="WRJ29" s="4"/>
      <c r="WRK29" s="4"/>
      <c r="WRL29" s="4"/>
      <c r="WRM29" s="4"/>
      <c r="WRN29" s="4"/>
      <c r="WRO29" s="4"/>
      <c r="WRP29" s="4"/>
      <c r="WRQ29" s="4"/>
      <c r="WRR29" s="4"/>
      <c r="WRS29" s="4"/>
      <c r="WRT29" s="4"/>
      <c r="WRU29" s="4"/>
      <c r="WRV29" s="4"/>
      <c r="WRW29" s="4"/>
      <c r="WRX29" s="4"/>
      <c r="WRY29" s="4"/>
      <c r="WRZ29" s="4"/>
      <c r="WSA29" s="4"/>
      <c r="WSB29" s="4"/>
      <c r="WSC29" s="4"/>
      <c r="WSD29" s="4"/>
      <c r="WSE29" s="4"/>
      <c r="WSF29" s="4"/>
      <c r="WSG29" s="4"/>
      <c r="WSH29" s="4"/>
      <c r="WSI29" s="4"/>
      <c r="WSJ29" s="4"/>
      <c r="WSK29" s="4"/>
      <c r="WSL29" s="4"/>
      <c r="WSM29" s="4"/>
      <c r="WSN29" s="4"/>
      <c r="WSO29" s="4"/>
      <c r="WSP29" s="4"/>
      <c r="WSQ29" s="4"/>
      <c r="WSR29" s="4"/>
      <c r="WSS29" s="4"/>
      <c r="WST29" s="4"/>
      <c r="WSU29" s="4"/>
      <c r="WSV29" s="4"/>
      <c r="WSW29" s="4"/>
      <c r="WSX29" s="4"/>
      <c r="WSY29" s="4"/>
      <c r="WSZ29" s="4"/>
      <c r="WTA29" s="4"/>
      <c r="WTB29" s="4"/>
      <c r="WTC29" s="4"/>
      <c r="WTD29" s="4"/>
      <c r="WTE29" s="4"/>
      <c r="WTF29" s="4"/>
      <c r="WTG29" s="4"/>
      <c r="WTH29" s="4"/>
      <c r="WTI29" s="4"/>
      <c r="WTJ29" s="4"/>
      <c r="WTK29" s="4"/>
      <c r="WTL29" s="4"/>
      <c r="WTM29" s="4"/>
      <c r="WTN29" s="4"/>
      <c r="WTO29" s="4"/>
      <c r="WTP29" s="4"/>
      <c r="WTQ29" s="4"/>
      <c r="WTR29" s="4"/>
      <c r="WTS29" s="4"/>
      <c r="WTT29" s="4"/>
      <c r="WTU29" s="4"/>
      <c r="WTV29" s="4"/>
      <c r="WTW29" s="4"/>
      <c r="WTX29" s="4"/>
      <c r="WTY29" s="4"/>
      <c r="WTZ29" s="4"/>
      <c r="WUA29" s="4"/>
      <c r="WUB29" s="4"/>
      <c r="WUC29" s="4"/>
      <c r="WUD29" s="4"/>
      <c r="WUE29" s="4"/>
      <c r="WUF29" s="4"/>
      <c r="WUG29" s="4"/>
      <c r="WUH29" s="4"/>
      <c r="WUI29" s="4"/>
      <c r="WUJ29" s="4"/>
      <c r="WUK29" s="4"/>
      <c r="WUL29" s="4"/>
      <c r="WUM29" s="4"/>
      <c r="WUN29" s="4"/>
      <c r="WUO29" s="4"/>
      <c r="WUP29" s="4"/>
      <c r="WUQ29" s="4"/>
      <c r="WUR29" s="4"/>
      <c r="WUS29" s="4"/>
      <c r="WUT29" s="4"/>
      <c r="WUU29" s="4"/>
      <c r="WUV29" s="4"/>
      <c r="WUW29" s="4"/>
      <c r="WUX29" s="4"/>
      <c r="WUY29" s="4"/>
      <c r="WUZ29" s="4"/>
      <c r="WVA29" s="4"/>
      <c r="WVB29" s="4"/>
      <c r="WVC29" s="4"/>
      <c r="WVD29" s="4"/>
      <c r="WVE29" s="4"/>
      <c r="WVF29" s="4"/>
      <c r="WVG29" s="4"/>
      <c r="WVH29" s="4"/>
      <c r="WVI29" s="4"/>
      <c r="WVJ29" s="4"/>
      <c r="WVK29" s="4"/>
      <c r="WVL29" s="4"/>
      <c r="WVM29" s="4"/>
      <c r="WVN29" s="4"/>
      <c r="WVO29" s="4"/>
      <c r="WVP29" s="4"/>
      <c r="WVQ29" s="4"/>
      <c r="WVR29" s="4"/>
      <c r="WVS29" s="4"/>
      <c r="WVT29" s="4"/>
      <c r="WVU29" s="4"/>
      <c r="WVV29" s="4"/>
      <c r="WVW29" s="4"/>
      <c r="WVX29" s="4"/>
      <c r="WVY29" s="4"/>
      <c r="WVZ29" s="4"/>
      <c r="WWA29" s="4"/>
      <c r="WWB29" s="4"/>
      <c r="WWC29" s="4"/>
      <c r="WWD29" s="4"/>
      <c r="WWE29" s="4"/>
      <c r="WWF29" s="4"/>
      <c r="WWG29" s="4"/>
      <c r="WWH29" s="4"/>
      <c r="WWI29" s="4"/>
      <c r="WWJ29" s="4"/>
      <c r="WWK29" s="4"/>
      <c r="WWL29" s="4"/>
      <c r="WWM29" s="4"/>
      <c r="WWN29" s="4"/>
      <c r="WWO29" s="4"/>
      <c r="WWP29" s="4"/>
      <c r="WWQ29" s="4"/>
      <c r="WWR29" s="4"/>
      <c r="WWS29" s="4"/>
      <c r="WWT29" s="4"/>
      <c r="WWU29" s="4"/>
      <c r="WWV29" s="4"/>
      <c r="WWW29" s="4"/>
      <c r="WWX29" s="4"/>
      <c r="WWY29" s="4"/>
      <c r="WWZ29" s="4"/>
      <c r="WXA29" s="4"/>
      <c r="WXB29" s="4"/>
      <c r="WXC29" s="4"/>
      <c r="WXD29" s="4"/>
      <c r="WXE29" s="4"/>
      <c r="WXF29" s="4"/>
      <c r="WXG29" s="4"/>
      <c r="WXH29" s="4"/>
      <c r="WXI29" s="4"/>
      <c r="WXJ29" s="4"/>
      <c r="WXK29" s="4"/>
      <c r="WXL29" s="4"/>
      <c r="WXM29" s="4"/>
      <c r="WXN29" s="4"/>
      <c r="WXO29" s="4"/>
      <c r="WXP29" s="4"/>
      <c r="WXQ29" s="4"/>
      <c r="WXR29" s="4"/>
      <c r="WXS29" s="4"/>
      <c r="WXT29" s="4"/>
      <c r="WXU29" s="4"/>
      <c r="WXV29" s="4"/>
      <c r="WXW29" s="4"/>
      <c r="WXX29" s="4"/>
      <c r="WXY29" s="4"/>
      <c r="WXZ29" s="4"/>
      <c r="WYA29" s="4"/>
      <c r="WYB29" s="4"/>
      <c r="WYC29" s="4"/>
      <c r="WYD29" s="4"/>
      <c r="WYE29" s="4"/>
      <c r="WYF29" s="4"/>
      <c r="WYG29" s="4"/>
      <c r="WYH29" s="4"/>
      <c r="WYI29" s="4"/>
      <c r="WYJ29" s="4"/>
      <c r="WYK29" s="4"/>
      <c r="WYL29" s="4"/>
      <c r="WYM29" s="4"/>
      <c r="WYN29" s="4"/>
      <c r="WYO29" s="4"/>
      <c r="WYP29" s="4"/>
      <c r="WYQ29" s="4"/>
      <c r="WYR29" s="4"/>
      <c r="WYS29" s="4"/>
      <c r="WYT29" s="4"/>
      <c r="WYU29" s="4"/>
      <c r="WYV29" s="4"/>
      <c r="WYW29" s="4"/>
      <c r="WYX29" s="4"/>
      <c r="WYY29" s="4"/>
      <c r="WYZ29" s="4"/>
      <c r="WZA29" s="4"/>
      <c r="WZB29" s="4"/>
      <c r="WZC29" s="4"/>
      <c r="WZD29" s="4"/>
      <c r="WZE29" s="4"/>
      <c r="WZF29" s="4"/>
      <c r="WZG29" s="4"/>
      <c r="WZH29" s="4"/>
      <c r="WZI29" s="4"/>
      <c r="WZJ29" s="4"/>
      <c r="WZK29" s="4"/>
      <c r="WZL29" s="4"/>
      <c r="WZM29" s="4"/>
      <c r="WZN29" s="4"/>
      <c r="WZO29" s="4"/>
      <c r="WZP29" s="4"/>
      <c r="WZQ29" s="4"/>
      <c r="WZR29" s="4"/>
      <c r="WZS29" s="4"/>
      <c r="WZT29" s="4"/>
      <c r="WZU29" s="4"/>
      <c r="WZV29" s="4"/>
      <c r="WZW29" s="4"/>
      <c r="WZX29" s="4"/>
      <c r="WZY29" s="4"/>
      <c r="WZZ29" s="4"/>
      <c r="XAA29" s="4"/>
      <c r="XAB29" s="4"/>
      <c r="XAC29" s="4"/>
      <c r="XAD29" s="4"/>
      <c r="XAE29" s="4"/>
      <c r="XAF29" s="4"/>
      <c r="XAG29" s="4"/>
      <c r="XAH29" s="4"/>
      <c r="XAI29" s="4"/>
      <c r="XAJ29" s="4"/>
      <c r="XAK29" s="4"/>
      <c r="XAL29" s="4"/>
      <c r="XAM29" s="4"/>
      <c r="XAN29" s="4"/>
      <c r="XAO29" s="4"/>
      <c r="XAP29" s="4"/>
      <c r="XAQ29" s="4"/>
      <c r="XAR29" s="4"/>
      <c r="XAS29" s="4"/>
      <c r="XAT29" s="4"/>
      <c r="XAU29" s="4"/>
      <c r="XAV29" s="4"/>
      <c r="XAW29" s="4"/>
      <c r="XAX29" s="4"/>
      <c r="XAY29" s="4"/>
      <c r="XAZ29" s="4"/>
      <c r="XBA29" s="4"/>
      <c r="XBB29" s="4"/>
      <c r="XBC29" s="4"/>
      <c r="XBD29" s="4"/>
      <c r="XBE29" s="4"/>
      <c r="XBF29" s="4"/>
      <c r="XBG29" s="4"/>
      <c r="XBH29" s="4"/>
      <c r="XBI29" s="4"/>
      <c r="XBJ29" s="4"/>
      <c r="XBK29" s="4"/>
      <c r="XBL29" s="4"/>
      <c r="XBM29" s="4"/>
      <c r="XBN29" s="4"/>
      <c r="XBO29" s="4"/>
      <c r="XBP29" s="4"/>
      <c r="XBQ29" s="4"/>
      <c r="XBR29" s="4"/>
      <c r="XBS29" s="4"/>
      <c r="XBT29" s="4"/>
      <c r="XBU29" s="4"/>
      <c r="XBV29" s="4"/>
      <c r="XBW29" s="4"/>
      <c r="XBX29" s="4"/>
      <c r="XBY29" s="4"/>
      <c r="XBZ29" s="4"/>
      <c r="XCA29" s="4"/>
      <c r="XCB29" s="4"/>
      <c r="XCC29" s="4"/>
      <c r="XCD29" s="4"/>
      <c r="XCE29" s="4"/>
      <c r="XCF29" s="4"/>
      <c r="XCG29" s="4"/>
      <c r="XCH29" s="4"/>
      <c r="XCI29" s="4"/>
      <c r="XCJ29" s="4"/>
      <c r="XCK29" s="4"/>
      <c r="XCL29" s="4"/>
      <c r="XCM29" s="4"/>
      <c r="XCN29" s="4"/>
      <c r="XCO29" s="4"/>
      <c r="XCP29" s="4"/>
      <c r="XCQ29" s="4"/>
      <c r="XCR29" s="4"/>
      <c r="XCS29" s="4"/>
      <c r="XCT29" s="4"/>
      <c r="XCU29" s="4"/>
      <c r="XCV29" s="4"/>
      <c r="XCW29" s="4"/>
      <c r="XCX29" s="4"/>
      <c r="XCY29" s="4"/>
      <c r="XCZ29" s="4"/>
      <c r="XDA29" s="4"/>
      <c r="XDB29" s="4"/>
      <c r="XDC29" s="4"/>
      <c r="XDD29" s="4"/>
      <c r="XDE29" s="4"/>
      <c r="XDF29" s="4"/>
      <c r="XDG29" s="4"/>
      <c r="XDH29" s="4"/>
      <c r="XDI29" s="4"/>
      <c r="XDJ29" s="4"/>
      <c r="XDK29" s="4"/>
      <c r="XDL29" s="4"/>
      <c r="XDM29" s="4"/>
      <c r="XDN29" s="4"/>
      <c r="XDO29" s="4"/>
      <c r="XDP29" s="4"/>
      <c r="XDQ29" s="4"/>
      <c r="XDR29" s="4"/>
      <c r="XDS29" s="4"/>
      <c r="XDT29" s="4"/>
      <c r="XDU29" s="4"/>
      <c r="XDV29" s="4"/>
      <c r="XDW29" s="4"/>
      <c r="XDX29" s="4"/>
      <c r="XDY29" s="4"/>
      <c r="XDZ29" s="4"/>
      <c r="XEA29" s="4"/>
      <c r="XEB29" s="4"/>
      <c r="XEC29" s="4"/>
      <c r="XED29" s="4"/>
      <c r="XEE29" s="4"/>
      <c r="XEF29" s="4"/>
      <c r="XEG29" s="4"/>
      <c r="XEH29" s="4"/>
      <c r="XEI29" s="4"/>
      <c r="XEJ29" s="4"/>
      <c r="XEK29" s="4"/>
      <c r="XEL29" s="4"/>
      <c r="XEM29" s="4"/>
      <c r="XEN29" s="4"/>
      <c r="XEO29" s="4"/>
      <c r="XEP29" s="4"/>
      <c r="XEQ29" s="4"/>
      <c r="XER29" s="4"/>
      <c r="XES29" s="4"/>
      <c r="XET29" s="4"/>
      <c r="XEU29" s="4"/>
      <c r="XEV29" s="4"/>
      <c r="XEW29" s="4"/>
      <c r="XEX29" s="4"/>
      <c r="XEY29" s="4"/>
      <c r="XEZ29" s="4"/>
      <c r="XFA29" s="4"/>
      <c r="XFB29" s="4"/>
      <c r="XFC29" s="4"/>
    </row>
    <row r="30" spans="2:16383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7"/>
      <c r="W30" s="8"/>
      <c r="X30" s="7"/>
      <c r="Y30" s="7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  <c r="AKC30" s="4"/>
      <c r="AKD30" s="4"/>
      <c r="AKE30" s="4"/>
      <c r="AKF30" s="4"/>
      <c r="AKG30" s="4"/>
      <c r="AKH30" s="4"/>
      <c r="AKI30" s="4"/>
      <c r="AKJ30" s="4"/>
      <c r="AKK30" s="4"/>
      <c r="AKL30" s="4"/>
      <c r="AKM30" s="4"/>
      <c r="AKN30" s="4"/>
      <c r="AKO30" s="4"/>
      <c r="AKP30" s="4"/>
      <c r="AKQ30" s="4"/>
      <c r="AKR30" s="4"/>
      <c r="AKS30" s="4"/>
      <c r="AKT30" s="4"/>
      <c r="AKU30" s="4"/>
      <c r="AKV30" s="4"/>
      <c r="AKW30" s="4"/>
      <c r="AKX30" s="4"/>
      <c r="AKY30" s="4"/>
      <c r="AKZ30" s="4"/>
      <c r="ALA30" s="4"/>
      <c r="ALB30" s="4"/>
      <c r="ALC30" s="4"/>
      <c r="ALD30" s="4"/>
      <c r="ALE30" s="4"/>
      <c r="ALF30" s="4"/>
      <c r="ALG30" s="4"/>
      <c r="ALH30" s="4"/>
      <c r="ALI30" s="4"/>
      <c r="ALJ30" s="4"/>
      <c r="ALK30" s="4"/>
      <c r="ALL30" s="4"/>
      <c r="ALM30" s="4"/>
      <c r="ALN30" s="4"/>
      <c r="ALO30" s="4"/>
      <c r="ALP30" s="4"/>
      <c r="ALQ30" s="4"/>
      <c r="ALR30" s="4"/>
      <c r="ALS30" s="4"/>
      <c r="ALT30" s="4"/>
      <c r="ALU30" s="4"/>
      <c r="ALV30" s="4"/>
      <c r="ALW30" s="4"/>
      <c r="ALX30" s="4"/>
      <c r="ALY30" s="4"/>
      <c r="ALZ30" s="4"/>
      <c r="AMA30" s="4"/>
      <c r="AMB30" s="4"/>
      <c r="AMC30" s="4"/>
      <c r="AMD30" s="4"/>
      <c r="AME30" s="4"/>
      <c r="AMF30" s="4"/>
      <c r="AMG30" s="4"/>
      <c r="AMH30" s="4"/>
      <c r="AMI30" s="4"/>
      <c r="AMJ30" s="4"/>
      <c r="AMK30" s="4"/>
      <c r="AML30" s="4"/>
      <c r="AMM30" s="4"/>
      <c r="AMN30" s="4"/>
      <c r="AMO30" s="4"/>
      <c r="AMP30" s="4"/>
      <c r="AMQ30" s="4"/>
      <c r="AMR30" s="4"/>
      <c r="AMS30" s="4"/>
      <c r="AMT30" s="4"/>
      <c r="AMU30" s="4"/>
      <c r="AMV30" s="4"/>
      <c r="AMW30" s="4"/>
      <c r="AMX30" s="4"/>
      <c r="AMY30" s="4"/>
      <c r="AMZ30" s="4"/>
      <c r="ANA30" s="4"/>
      <c r="ANB30" s="4"/>
      <c r="ANC30" s="4"/>
      <c r="AND30" s="4"/>
      <c r="ANE30" s="4"/>
      <c r="ANF30" s="4"/>
      <c r="ANG30" s="4"/>
      <c r="ANH30" s="4"/>
      <c r="ANI30" s="4"/>
      <c r="ANJ30" s="4"/>
      <c r="ANK30" s="4"/>
      <c r="ANL30" s="4"/>
      <c r="ANM30" s="4"/>
      <c r="ANN30" s="4"/>
      <c r="ANO30" s="4"/>
      <c r="ANP30" s="4"/>
      <c r="ANQ30" s="4"/>
      <c r="ANR30" s="4"/>
      <c r="ANS30" s="4"/>
      <c r="ANT30" s="4"/>
      <c r="ANU30" s="4"/>
      <c r="ANV30" s="4"/>
      <c r="ANW30" s="4"/>
      <c r="ANX30" s="4"/>
      <c r="ANY30" s="4"/>
      <c r="ANZ30" s="4"/>
      <c r="AOA30" s="4"/>
      <c r="AOB30" s="4"/>
      <c r="AOC30" s="4"/>
      <c r="AOD30" s="4"/>
      <c r="AOE30" s="4"/>
      <c r="AOF30" s="4"/>
      <c r="AOG30" s="4"/>
      <c r="AOH30" s="4"/>
      <c r="AOI30" s="4"/>
      <c r="AOJ30" s="4"/>
      <c r="AOK30" s="4"/>
      <c r="AOL30" s="4"/>
      <c r="AOM30" s="4"/>
      <c r="AON30" s="4"/>
      <c r="AOO30" s="4"/>
      <c r="AOP30" s="4"/>
      <c r="AOQ30" s="4"/>
      <c r="AOR30" s="4"/>
      <c r="AOS30" s="4"/>
      <c r="AOT30" s="4"/>
      <c r="AOU30" s="4"/>
      <c r="AOV30" s="4"/>
      <c r="AOW30" s="4"/>
      <c r="AOX30" s="4"/>
      <c r="AOY30" s="4"/>
      <c r="AOZ30" s="4"/>
      <c r="APA30" s="4"/>
      <c r="APB30" s="4"/>
      <c r="APC30" s="4"/>
      <c r="APD30" s="4"/>
      <c r="APE30" s="4"/>
      <c r="APF30" s="4"/>
      <c r="APG30" s="4"/>
      <c r="APH30" s="4"/>
      <c r="API30" s="4"/>
      <c r="APJ30" s="4"/>
      <c r="APK30" s="4"/>
      <c r="APL30" s="4"/>
      <c r="APM30" s="4"/>
      <c r="APN30" s="4"/>
      <c r="APO30" s="4"/>
      <c r="APP30" s="4"/>
      <c r="APQ30" s="4"/>
      <c r="APR30" s="4"/>
      <c r="APS30" s="4"/>
      <c r="APT30" s="4"/>
      <c r="APU30" s="4"/>
      <c r="APV30" s="4"/>
      <c r="APW30" s="4"/>
      <c r="APX30" s="4"/>
      <c r="APY30" s="4"/>
      <c r="APZ30" s="4"/>
      <c r="AQA30" s="4"/>
      <c r="AQB30" s="4"/>
      <c r="AQC30" s="4"/>
      <c r="AQD30" s="4"/>
      <c r="AQE30" s="4"/>
      <c r="AQF30" s="4"/>
      <c r="AQG30" s="4"/>
      <c r="AQH30" s="4"/>
      <c r="AQI30" s="4"/>
      <c r="AQJ30" s="4"/>
      <c r="AQK30" s="4"/>
      <c r="AQL30" s="4"/>
      <c r="AQM30" s="4"/>
      <c r="AQN30" s="4"/>
      <c r="AQO30" s="4"/>
      <c r="AQP30" s="4"/>
      <c r="AQQ30" s="4"/>
      <c r="AQR30" s="4"/>
      <c r="AQS30" s="4"/>
      <c r="AQT30" s="4"/>
      <c r="AQU30" s="4"/>
      <c r="AQV30" s="4"/>
      <c r="AQW30" s="4"/>
      <c r="AQX30" s="4"/>
      <c r="AQY30" s="4"/>
      <c r="AQZ30" s="4"/>
      <c r="ARA30" s="4"/>
      <c r="ARB30" s="4"/>
      <c r="ARC30" s="4"/>
      <c r="ARD30" s="4"/>
      <c r="ARE30" s="4"/>
      <c r="ARF30" s="4"/>
      <c r="ARG30" s="4"/>
      <c r="ARH30" s="4"/>
      <c r="ARI30" s="4"/>
      <c r="ARJ30" s="4"/>
      <c r="ARK30" s="4"/>
      <c r="ARL30" s="4"/>
      <c r="ARM30" s="4"/>
      <c r="ARN30" s="4"/>
      <c r="ARO30" s="4"/>
      <c r="ARP30" s="4"/>
      <c r="ARQ30" s="4"/>
      <c r="ARR30" s="4"/>
      <c r="ARS30" s="4"/>
      <c r="ART30" s="4"/>
      <c r="ARU30" s="4"/>
      <c r="ARV30" s="4"/>
      <c r="ARW30" s="4"/>
      <c r="ARX30" s="4"/>
      <c r="ARY30" s="4"/>
      <c r="ARZ30" s="4"/>
      <c r="ASA30" s="4"/>
      <c r="ASB30" s="4"/>
      <c r="ASC30" s="4"/>
      <c r="ASD30" s="4"/>
      <c r="ASE30" s="4"/>
      <c r="ASF30" s="4"/>
      <c r="ASG30" s="4"/>
      <c r="ASH30" s="4"/>
      <c r="ASI30" s="4"/>
      <c r="ASJ30" s="4"/>
      <c r="ASK30" s="4"/>
      <c r="ASL30" s="4"/>
      <c r="ASM30" s="4"/>
      <c r="ASN30" s="4"/>
      <c r="ASO30" s="4"/>
      <c r="ASP30" s="4"/>
      <c r="ASQ30" s="4"/>
      <c r="ASR30" s="4"/>
      <c r="ASS30" s="4"/>
      <c r="AST30" s="4"/>
      <c r="ASU30" s="4"/>
      <c r="ASV30" s="4"/>
      <c r="ASW30" s="4"/>
      <c r="ASX30" s="4"/>
      <c r="ASY30" s="4"/>
      <c r="ASZ30" s="4"/>
      <c r="ATA30" s="4"/>
      <c r="ATB30" s="4"/>
      <c r="ATC30" s="4"/>
      <c r="ATD30" s="4"/>
      <c r="ATE30" s="4"/>
      <c r="ATF30" s="4"/>
      <c r="ATG30" s="4"/>
      <c r="ATH30" s="4"/>
      <c r="ATI30" s="4"/>
      <c r="ATJ30" s="4"/>
      <c r="ATK30" s="4"/>
      <c r="ATL30" s="4"/>
      <c r="ATM30" s="4"/>
      <c r="ATN30" s="4"/>
      <c r="ATO30" s="4"/>
      <c r="ATP30" s="4"/>
      <c r="ATQ30" s="4"/>
      <c r="ATR30" s="4"/>
      <c r="ATS30" s="4"/>
      <c r="ATT30" s="4"/>
      <c r="ATU30" s="4"/>
      <c r="ATV30" s="4"/>
      <c r="ATW30" s="4"/>
      <c r="ATX30" s="4"/>
      <c r="ATY30" s="4"/>
      <c r="ATZ30" s="4"/>
      <c r="AUA30" s="4"/>
      <c r="AUB30" s="4"/>
      <c r="AUC30" s="4"/>
      <c r="AUD30" s="4"/>
      <c r="AUE30" s="4"/>
      <c r="AUF30" s="4"/>
      <c r="AUG30" s="4"/>
      <c r="AUH30" s="4"/>
      <c r="AUI30" s="4"/>
      <c r="AUJ30" s="4"/>
      <c r="AUK30" s="4"/>
      <c r="AUL30" s="4"/>
      <c r="AUM30" s="4"/>
      <c r="AUN30" s="4"/>
      <c r="AUO30" s="4"/>
      <c r="AUP30" s="4"/>
      <c r="AUQ30" s="4"/>
      <c r="AUR30" s="4"/>
      <c r="AUS30" s="4"/>
      <c r="AUT30" s="4"/>
      <c r="AUU30" s="4"/>
      <c r="AUV30" s="4"/>
      <c r="AUW30" s="4"/>
      <c r="AUX30" s="4"/>
      <c r="AUY30" s="4"/>
      <c r="AUZ30" s="4"/>
      <c r="AVA30" s="4"/>
      <c r="AVB30" s="4"/>
      <c r="AVC30" s="4"/>
      <c r="AVD30" s="4"/>
      <c r="AVE30" s="4"/>
      <c r="AVF30" s="4"/>
      <c r="AVG30" s="4"/>
      <c r="AVH30" s="4"/>
      <c r="AVI30" s="4"/>
      <c r="AVJ30" s="4"/>
      <c r="AVK30" s="4"/>
      <c r="AVL30" s="4"/>
      <c r="AVM30" s="4"/>
      <c r="AVN30" s="4"/>
      <c r="AVO30" s="4"/>
      <c r="AVP30" s="4"/>
      <c r="AVQ30" s="4"/>
      <c r="AVR30" s="4"/>
      <c r="AVS30" s="4"/>
      <c r="AVT30" s="4"/>
      <c r="AVU30" s="4"/>
      <c r="AVV30" s="4"/>
      <c r="AVW30" s="4"/>
      <c r="AVX30" s="4"/>
      <c r="AVY30" s="4"/>
      <c r="AVZ30" s="4"/>
      <c r="AWA30" s="4"/>
      <c r="AWB30" s="4"/>
      <c r="AWC30" s="4"/>
      <c r="AWD30" s="4"/>
      <c r="AWE30" s="4"/>
      <c r="AWF30" s="4"/>
      <c r="AWG30" s="4"/>
      <c r="AWH30" s="4"/>
      <c r="AWI30" s="4"/>
      <c r="AWJ30" s="4"/>
      <c r="AWK30" s="4"/>
      <c r="AWL30" s="4"/>
      <c r="AWM30" s="4"/>
      <c r="AWN30" s="4"/>
      <c r="AWO30" s="4"/>
      <c r="AWP30" s="4"/>
      <c r="AWQ30" s="4"/>
      <c r="AWR30" s="4"/>
      <c r="AWS30" s="4"/>
      <c r="AWT30" s="4"/>
      <c r="AWU30" s="4"/>
      <c r="AWV30" s="4"/>
      <c r="AWW30" s="4"/>
      <c r="AWX30" s="4"/>
      <c r="AWY30" s="4"/>
      <c r="AWZ30" s="4"/>
      <c r="AXA30" s="4"/>
      <c r="AXB30" s="4"/>
      <c r="AXC30" s="4"/>
      <c r="AXD30" s="4"/>
      <c r="AXE30" s="4"/>
      <c r="AXF30" s="4"/>
      <c r="AXG30" s="4"/>
      <c r="AXH30" s="4"/>
      <c r="AXI30" s="4"/>
      <c r="AXJ30" s="4"/>
      <c r="AXK30" s="4"/>
      <c r="AXL30" s="4"/>
      <c r="AXM30" s="4"/>
      <c r="AXN30" s="4"/>
      <c r="AXO30" s="4"/>
      <c r="AXP30" s="4"/>
      <c r="AXQ30" s="4"/>
      <c r="AXR30" s="4"/>
      <c r="AXS30" s="4"/>
      <c r="AXT30" s="4"/>
      <c r="AXU30" s="4"/>
      <c r="AXV30" s="4"/>
      <c r="AXW30" s="4"/>
      <c r="AXX30" s="4"/>
      <c r="AXY30" s="4"/>
      <c r="AXZ30" s="4"/>
      <c r="AYA30" s="4"/>
      <c r="AYB30" s="4"/>
      <c r="AYC30" s="4"/>
      <c r="AYD30" s="4"/>
      <c r="AYE30" s="4"/>
      <c r="AYF30" s="4"/>
      <c r="AYG30" s="4"/>
      <c r="AYH30" s="4"/>
      <c r="AYI30" s="4"/>
      <c r="AYJ30" s="4"/>
      <c r="AYK30" s="4"/>
      <c r="AYL30" s="4"/>
      <c r="AYM30" s="4"/>
      <c r="AYN30" s="4"/>
      <c r="AYO30" s="4"/>
      <c r="AYP30" s="4"/>
      <c r="AYQ30" s="4"/>
      <c r="AYR30" s="4"/>
      <c r="AYS30" s="4"/>
      <c r="AYT30" s="4"/>
      <c r="AYU30" s="4"/>
      <c r="AYV30" s="4"/>
      <c r="AYW30" s="4"/>
      <c r="AYX30" s="4"/>
      <c r="AYY30" s="4"/>
      <c r="AYZ30" s="4"/>
      <c r="AZA30" s="4"/>
      <c r="AZB30" s="4"/>
      <c r="AZC30" s="4"/>
      <c r="AZD30" s="4"/>
      <c r="AZE30" s="4"/>
      <c r="AZF30" s="4"/>
      <c r="AZG30" s="4"/>
      <c r="AZH30" s="4"/>
      <c r="AZI30" s="4"/>
      <c r="AZJ30" s="4"/>
      <c r="AZK30" s="4"/>
      <c r="AZL30" s="4"/>
      <c r="AZM30" s="4"/>
      <c r="AZN30" s="4"/>
      <c r="AZO30" s="4"/>
      <c r="AZP30" s="4"/>
      <c r="AZQ30" s="4"/>
      <c r="AZR30" s="4"/>
      <c r="AZS30" s="4"/>
      <c r="AZT30" s="4"/>
      <c r="AZU30" s="4"/>
      <c r="AZV30" s="4"/>
      <c r="AZW30" s="4"/>
      <c r="AZX30" s="4"/>
      <c r="AZY30" s="4"/>
      <c r="AZZ30" s="4"/>
      <c r="BAA30" s="4"/>
      <c r="BAB30" s="4"/>
      <c r="BAC30" s="4"/>
      <c r="BAD30" s="4"/>
      <c r="BAE30" s="4"/>
      <c r="BAF30" s="4"/>
      <c r="BAG30" s="4"/>
      <c r="BAH30" s="4"/>
      <c r="BAI30" s="4"/>
      <c r="BAJ30" s="4"/>
      <c r="BAK30" s="4"/>
      <c r="BAL30" s="4"/>
      <c r="BAM30" s="4"/>
      <c r="BAN30" s="4"/>
      <c r="BAO30" s="4"/>
      <c r="BAP30" s="4"/>
      <c r="BAQ30" s="4"/>
      <c r="BAR30" s="4"/>
      <c r="BAS30" s="4"/>
      <c r="BAT30" s="4"/>
      <c r="BAU30" s="4"/>
      <c r="BAV30" s="4"/>
      <c r="BAW30" s="4"/>
      <c r="BAX30" s="4"/>
      <c r="BAY30" s="4"/>
      <c r="BAZ30" s="4"/>
      <c r="BBA30" s="4"/>
      <c r="BBB30" s="4"/>
      <c r="BBC30" s="4"/>
      <c r="BBD30" s="4"/>
      <c r="BBE30" s="4"/>
      <c r="BBF30" s="4"/>
      <c r="BBG30" s="4"/>
      <c r="BBH30" s="4"/>
      <c r="BBI30" s="4"/>
      <c r="BBJ30" s="4"/>
      <c r="BBK30" s="4"/>
      <c r="BBL30" s="4"/>
      <c r="BBM30" s="4"/>
      <c r="BBN30" s="4"/>
      <c r="BBO30" s="4"/>
      <c r="BBP30" s="4"/>
      <c r="BBQ30" s="4"/>
      <c r="BBR30" s="4"/>
      <c r="BBS30" s="4"/>
      <c r="BBT30" s="4"/>
      <c r="BBU30" s="4"/>
      <c r="BBV30" s="4"/>
      <c r="BBW30" s="4"/>
      <c r="BBX30" s="4"/>
      <c r="BBY30" s="4"/>
      <c r="BBZ30" s="4"/>
      <c r="BCA30" s="4"/>
      <c r="BCB30" s="4"/>
      <c r="BCC30" s="4"/>
      <c r="BCD30" s="4"/>
      <c r="BCE30" s="4"/>
      <c r="BCF30" s="4"/>
      <c r="BCG30" s="4"/>
      <c r="BCH30" s="4"/>
      <c r="BCI30" s="4"/>
      <c r="BCJ30" s="4"/>
      <c r="BCK30" s="4"/>
      <c r="BCL30" s="4"/>
      <c r="BCM30" s="4"/>
      <c r="BCN30" s="4"/>
      <c r="BCO30" s="4"/>
      <c r="BCP30" s="4"/>
      <c r="BCQ30" s="4"/>
      <c r="BCR30" s="4"/>
      <c r="BCS30" s="4"/>
      <c r="BCT30" s="4"/>
      <c r="BCU30" s="4"/>
      <c r="BCV30" s="4"/>
      <c r="BCW30" s="4"/>
      <c r="BCX30" s="4"/>
      <c r="BCY30" s="4"/>
      <c r="BCZ30" s="4"/>
      <c r="BDA30" s="4"/>
      <c r="BDB30" s="4"/>
      <c r="BDC30" s="4"/>
      <c r="BDD30" s="4"/>
      <c r="BDE30" s="4"/>
      <c r="BDF30" s="4"/>
      <c r="BDG30" s="4"/>
      <c r="BDH30" s="4"/>
      <c r="BDI30" s="4"/>
      <c r="BDJ30" s="4"/>
      <c r="BDK30" s="4"/>
      <c r="BDL30" s="4"/>
      <c r="BDM30" s="4"/>
      <c r="BDN30" s="4"/>
      <c r="BDO30" s="4"/>
      <c r="BDP30" s="4"/>
      <c r="BDQ30" s="4"/>
      <c r="BDR30" s="4"/>
      <c r="BDS30" s="4"/>
      <c r="BDT30" s="4"/>
      <c r="BDU30" s="4"/>
      <c r="BDV30" s="4"/>
      <c r="BDW30" s="4"/>
      <c r="BDX30" s="4"/>
      <c r="BDY30" s="4"/>
      <c r="BDZ30" s="4"/>
      <c r="BEA30" s="4"/>
      <c r="BEB30" s="4"/>
      <c r="BEC30" s="4"/>
      <c r="BED30" s="4"/>
      <c r="BEE30" s="4"/>
      <c r="BEF30" s="4"/>
      <c r="BEG30" s="4"/>
      <c r="BEH30" s="4"/>
      <c r="BEI30" s="4"/>
      <c r="BEJ30" s="4"/>
      <c r="BEK30" s="4"/>
      <c r="BEL30" s="4"/>
      <c r="BEM30" s="4"/>
      <c r="BEN30" s="4"/>
      <c r="BEO30" s="4"/>
      <c r="BEP30" s="4"/>
      <c r="BEQ30" s="4"/>
      <c r="BER30" s="4"/>
      <c r="BES30" s="4"/>
      <c r="BET30" s="4"/>
      <c r="BEU30" s="4"/>
      <c r="BEV30" s="4"/>
      <c r="BEW30" s="4"/>
      <c r="BEX30" s="4"/>
      <c r="BEY30" s="4"/>
      <c r="BEZ30" s="4"/>
      <c r="BFA30" s="4"/>
      <c r="BFB30" s="4"/>
      <c r="BFC30" s="4"/>
      <c r="BFD30" s="4"/>
      <c r="BFE30" s="4"/>
      <c r="BFF30" s="4"/>
      <c r="BFG30" s="4"/>
      <c r="BFH30" s="4"/>
      <c r="BFI30" s="4"/>
      <c r="BFJ30" s="4"/>
      <c r="BFK30" s="4"/>
      <c r="BFL30" s="4"/>
      <c r="BFM30" s="4"/>
      <c r="BFN30" s="4"/>
      <c r="BFO30" s="4"/>
      <c r="BFP30" s="4"/>
      <c r="BFQ30" s="4"/>
      <c r="BFR30" s="4"/>
      <c r="BFS30" s="4"/>
      <c r="BFT30" s="4"/>
      <c r="BFU30" s="4"/>
      <c r="BFV30" s="4"/>
      <c r="BFW30" s="4"/>
      <c r="BFX30" s="4"/>
      <c r="BFY30" s="4"/>
      <c r="BFZ30" s="4"/>
      <c r="BGA30" s="4"/>
      <c r="BGB30" s="4"/>
      <c r="BGC30" s="4"/>
      <c r="BGD30" s="4"/>
      <c r="BGE30" s="4"/>
      <c r="BGF30" s="4"/>
      <c r="BGG30" s="4"/>
      <c r="BGH30" s="4"/>
      <c r="BGI30" s="4"/>
      <c r="BGJ30" s="4"/>
      <c r="BGK30" s="4"/>
      <c r="BGL30" s="4"/>
      <c r="BGM30" s="4"/>
      <c r="BGN30" s="4"/>
      <c r="BGO30" s="4"/>
      <c r="BGP30" s="4"/>
      <c r="BGQ30" s="4"/>
      <c r="BGR30" s="4"/>
      <c r="BGS30" s="4"/>
      <c r="BGT30" s="4"/>
      <c r="BGU30" s="4"/>
      <c r="BGV30" s="4"/>
      <c r="BGW30" s="4"/>
      <c r="BGX30" s="4"/>
      <c r="BGY30" s="4"/>
      <c r="BGZ30" s="4"/>
      <c r="BHA30" s="4"/>
      <c r="BHB30" s="4"/>
      <c r="BHC30" s="4"/>
      <c r="BHD30" s="4"/>
      <c r="BHE30" s="4"/>
      <c r="BHF30" s="4"/>
      <c r="BHG30" s="4"/>
      <c r="BHH30" s="4"/>
      <c r="BHI30" s="4"/>
      <c r="BHJ30" s="4"/>
      <c r="BHK30" s="4"/>
      <c r="BHL30" s="4"/>
      <c r="BHM30" s="4"/>
      <c r="BHN30" s="4"/>
      <c r="BHO30" s="4"/>
      <c r="BHP30" s="4"/>
      <c r="BHQ30" s="4"/>
      <c r="BHR30" s="4"/>
      <c r="BHS30" s="4"/>
      <c r="BHT30" s="4"/>
      <c r="BHU30" s="4"/>
      <c r="BHV30" s="4"/>
      <c r="BHW30" s="4"/>
      <c r="BHX30" s="4"/>
      <c r="BHY30" s="4"/>
      <c r="BHZ30" s="4"/>
      <c r="BIA30" s="4"/>
      <c r="BIB30" s="4"/>
      <c r="BIC30" s="4"/>
      <c r="BID30" s="4"/>
      <c r="BIE30" s="4"/>
      <c r="BIF30" s="4"/>
      <c r="BIG30" s="4"/>
      <c r="BIH30" s="4"/>
      <c r="BII30" s="4"/>
      <c r="BIJ30" s="4"/>
      <c r="BIK30" s="4"/>
      <c r="BIL30" s="4"/>
      <c r="BIM30" s="4"/>
      <c r="BIN30" s="4"/>
      <c r="BIO30" s="4"/>
      <c r="BIP30" s="4"/>
      <c r="BIQ30" s="4"/>
      <c r="BIR30" s="4"/>
      <c r="BIS30" s="4"/>
      <c r="BIT30" s="4"/>
      <c r="BIU30" s="4"/>
      <c r="BIV30" s="4"/>
      <c r="BIW30" s="4"/>
      <c r="BIX30" s="4"/>
      <c r="BIY30" s="4"/>
      <c r="BIZ30" s="4"/>
      <c r="BJA30" s="4"/>
      <c r="BJB30" s="4"/>
      <c r="BJC30" s="4"/>
      <c r="BJD30" s="4"/>
      <c r="BJE30" s="4"/>
      <c r="BJF30" s="4"/>
      <c r="BJG30" s="4"/>
      <c r="BJH30" s="4"/>
      <c r="BJI30" s="4"/>
      <c r="BJJ30" s="4"/>
      <c r="BJK30" s="4"/>
      <c r="BJL30" s="4"/>
      <c r="BJM30" s="4"/>
      <c r="BJN30" s="4"/>
      <c r="BJO30" s="4"/>
      <c r="BJP30" s="4"/>
      <c r="BJQ30" s="4"/>
      <c r="BJR30" s="4"/>
      <c r="BJS30" s="4"/>
      <c r="BJT30" s="4"/>
      <c r="BJU30" s="4"/>
      <c r="BJV30" s="4"/>
      <c r="BJW30" s="4"/>
      <c r="BJX30" s="4"/>
      <c r="BJY30" s="4"/>
      <c r="BJZ30" s="4"/>
      <c r="BKA30" s="4"/>
      <c r="BKB30" s="4"/>
      <c r="BKC30" s="4"/>
      <c r="BKD30" s="4"/>
      <c r="BKE30" s="4"/>
      <c r="BKF30" s="4"/>
      <c r="BKG30" s="4"/>
      <c r="BKH30" s="4"/>
      <c r="BKI30" s="4"/>
      <c r="BKJ30" s="4"/>
      <c r="BKK30" s="4"/>
      <c r="BKL30" s="4"/>
      <c r="BKM30" s="4"/>
      <c r="BKN30" s="4"/>
      <c r="BKO30" s="4"/>
      <c r="BKP30" s="4"/>
      <c r="BKQ30" s="4"/>
      <c r="BKR30" s="4"/>
      <c r="BKS30" s="4"/>
      <c r="BKT30" s="4"/>
      <c r="BKU30" s="4"/>
      <c r="BKV30" s="4"/>
      <c r="BKW30" s="4"/>
      <c r="BKX30" s="4"/>
      <c r="BKY30" s="4"/>
      <c r="BKZ30" s="4"/>
      <c r="BLA30" s="4"/>
      <c r="BLB30" s="4"/>
      <c r="BLC30" s="4"/>
      <c r="BLD30" s="4"/>
      <c r="BLE30" s="4"/>
      <c r="BLF30" s="4"/>
      <c r="BLG30" s="4"/>
      <c r="BLH30" s="4"/>
      <c r="BLI30" s="4"/>
      <c r="BLJ30" s="4"/>
      <c r="BLK30" s="4"/>
      <c r="BLL30" s="4"/>
      <c r="BLM30" s="4"/>
      <c r="BLN30" s="4"/>
      <c r="BLO30" s="4"/>
      <c r="BLP30" s="4"/>
      <c r="BLQ30" s="4"/>
      <c r="BLR30" s="4"/>
      <c r="BLS30" s="4"/>
      <c r="BLT30" s="4"/>
      <c r="BLU30" s="4"/>
      <c r="BLV30" s="4"/>
      <c r="BLW30" s="4"/>
      <c r="BLX30" s="4"/>
      <c r="BLY30" s="4"/>
      <c r="BLZ30" s="4"/>
      <c r="BMA30" s="4"/>
      <c r="BMB30" s="4"/>
      <c r="BMC30" s="4"/>
      <c r="BMD30" s="4"/>
      <c r="BME30" s="4"/>
      <c r="BMF30" s="4"/>
      <c r="BMG30" s="4"/>
      <c r="BMH30" s="4"/>
      <c r="BMI30" s="4"/>
      <c r="BMJ30" s="4"/>
      <c r="BMK30" s="4"/>
      <c r="BML30" s="4"/>
      <c r="BMM30" s="4"/>
      <c r="BMN30" s="4"/>
      <c r="BMO30" s="4"/>
      <c r="BMP30" s="4"/>
      <c r="BMQ30" s="4"/>
      <c r="BMR30" s="4"/>
      <c r="BMS30" s="4"/>
      <c r="BMT30" s="4"/>
      <c r="BMU30" s="4"/>
      <c r="BMV30" s="4"/>
      <c r="BMW30" s="4"/>
      <c r="BMX30" s="4"/>
      <c r="BMY30" s="4"/>
      <c r="BMZ30" s="4"/>
      <c r="BNA30" s="4"/>
      <c r="BNB30" s="4"/>
      <c r="BNC30" s="4"/>
      <c r="BND30" s="4"/>
      <c r="BNE30" s="4"/>
      <c r="BNF30" s="4"/>
      <c r="BNG30" s="4"/>
      <c r="BNH30" s="4"/>
      <c r="BNI30" s="4"/>
      <c r="BNJ30" s="4"/>
      <c r="BNK30" s="4"/>
      <c r="BNL30" s="4"/>
      <c r="BNM30" s="4"/>
      <c r="BNN30" s="4"/>
      <c r="BNO30" s="4"/>
      <c r="BNP30" s="4"/>
      <c r="BNQ30" s="4"/>
      <c r="BNR30" s="4"/>
      <c r="BNS30" s="4"/>
      <c r="BNT30" s="4"/>
      <c r="BNU30" s="4"/>
      <c r="BNV30" s="4"/>
      <c r="BNW30" s="4"/>
      <c r="BNX30" s="4"/>
      <c r="BNY30" s="4"/>
      <c r="BNZ30" s="4"/>
      <c r="BOA30" s="4"/>
      <c r="BOB30" s="4"/>
      <c r="BOC30" s="4"/>
      <c r="BOD30" s="4"/>
      <c r="BOE30" s="4"/>
      <c r="BOF30" s="4"/>
      <c r="BOG30" s="4"/>
      <c r="BOH30" s="4"/>
      <c r="BOI30" s="4"/>
      <c r="BOJ30" s="4"/>
      <c r="BOK30" s="4"/>
      <c r="BOL30" s="4"/>
      <c r="BOM30" s="4"/>
      <c r="BON30" s="4"/>
      <c r="BOO30" s="4"/>
      <c r="BOP30" s="4"/>
      <c r="BOQ30" s="4"/>
      <c r="BOR30" s="4"/>
      <c r="BOS30" s="4"/>
      <c r="BOT30" s="4"/>
      <c r="BOU30" s="4"/>
      <c r="BOV30" s="4"/>
      <c r="BOW30" s="4"/>
      <c r="BOX30" s="4"/>
      <c r="BOY30" s="4"/>
      <c r="BOZ30" s="4"/>
      <c r="BPA30" s="4"/>
      <c r="BPB30" s="4"/>
      <c r="BPC30" s="4"/>
      <c r="BPD30" s="4"/>
      <c r="BPE30" s="4"/>
      <c r="BPF30" s="4"/>
      <c r="BPG30" s="4"/>
      <c r="BPH30" s="4"/>
      <c r="BPI30" s="4"/>
      <c r="BPJ30" s="4"/>
      <c r="BPK30" s="4"/>
      <c r="BPL30" s="4"/>
      <c r="BPM30" s="4"/>
      <c r="BPN30" s="4"/>
      <c r="BPO30" s="4"/>
      <c r="BPP30" s="4"/>
      <c r="BPQ30" s="4"/>
      <c r="BPR30" s="4"/>
      <c r="BPS30" s="4"/>
      <c r="BPT30" s="4"/>
      <c r="BPU30" s="4"/>
      <c r="BPV30" s="4"/>
      <c r="BPW30" s="4"/>
      <c r="BPX30" s="4"/>
      <c r="BPY30" s="4"/>
      <c r="BPZ30" s="4"/>
      <c r="BQA30" s="4"/>
      <c r="BQB30" s="4"/>
      <c r="BQC30" s="4"/>
      <c r="BQD30" s="4"/>
      <c r="BQE30" s="4"/>
      <c r="BQF30" s="4"/>
      <c r="BQG30" s="4"/>
      <c r="BQH30" s="4"/>
      <c r="BQI30" s="4"/>
      <c r="BQJ30" s="4"/>
      <c r="BQK30" s="4"/>
      <c r="BQL30" s="4"/>
      <c r="BQM30" s="4"/>
      <c r="BQN30" s="4"/>
      <c r="BQO30" s="4"/>
      <c r="BQP30" s="4"/>
      <c r="BQQ30" s="4"/>
      <c r="BQR30" s="4"/>
      <c r="BQS30" s="4"/>
      <c r="BQT30" s="4"/>
      <c r="BQU30" s="4"/>
      <c r="BQV30" s="4"/>
      <c r="BQW30" s="4"/>
      <c r="BQX30" s="4"/>
      <c r="BQY30" s="4"/>
      <c r="BQZ30" s="4"/>
      <c r="BRA30" s="4"/>
      <c r="BRB30" s="4"/>
      <c r="BRC30" s="4"/>
      <c r="BRD30" s="4"/>
      <c r="BRE30" s="4"/>
      <c r="BRF30" s="4"/>
      <c r="BRG30" s="4"/>
      <c r="BRH30" s="4"/>
      <c r="BRI30" s="4"/>
      <c r="BRJ30" s="4"/>
      <c r="BRK30" s="4"/>
      <c r="BRL30" s="4"/>
      <c r="BRM30" s="4"/>
      <c r="BRN30" s="4"/>
      <c r="BRO30" s="4"/>
      <c r="BRP30" s="4"/>
      <c r="BRQ30" s="4"/>
      <c r="BRR30" s="4"/>
      <c r="BRS30" s="4"/>
      <c r="BRT30" s="4"/>
      <c r="BRU30" s="4"/>
      <c r="BRV30" s="4"/>
      <c r="BRW30" s="4"/>
      <c r="BRX30" s="4"/>
      <c r="BRY30" s="4"/>
      <c r="BRZ30" s="4"/>
      <c r="BSA30" s="4"/>
      <c r="BSB30" s="4"/>
      <c r="BSC30" s="4"/>
      <c r="BSD30" s="4"/>
      <c r="BSE30" s="4"/>
      <c r="BSF30" s="4"/>
      <c r="BSG30" s="4"/>
      <c r="BSH30" s="4"/>
      <c r="BSI30" s="4"/>
      <c r="BSJ30" s="4"/>
      <c r="BSK30" s="4"/>
      <c r="BSL30" s="4"/>
      <c r="BSM30" s="4"/>
      <c r="BSN30" s="4"/>
      <c r="BSO30" s="4"/>
      <c r="BSP30" s="4"/>
      <c r="BSQ30" s="4"/>
      <c r="BSR30" s="4"/>
      <c r="BSS30" s="4"/>
      <c r="BST30" s="4"/>
      <c r="BSU30" s="4"/>
      <c r="BSV30" s="4"/>
      <c r="BSW30" s="4"/>
      <c r="BSX30" s="4"/>
      <c r="BSY30" s="4"/>
      <c r="BSZ30" s="4"/>
      <c r="BTA30" s="4"/>
      <c r="BTB30" s="4"/>
      <c r="BTC30" s="4"/>
      <c r="BTD30" s="4"/>
      <c r="BTE30" s="4"/>
      <c r="BTF30" s="4"/>
      <c r="BTG30" s="4"/>
      <c r="BTH30" s="4"/>
      <c r="BTI30" s="4"/>
      <c r="BTJ30" s="4"/>
      <c r="BTK30" s="4"/>
      <c r="BTL30" s="4"/>
      <c r="BTM30" s="4"/>
      <c r="BTN30" s="4"/>
      <c r="BTO30" s="4"/>
      <c r="BTP30" s="4"/>
      <c r="BTQ30" s="4"/>
      <c r="BTR30" s="4"/>
      <c r="BTS30" s="4"/>
      <c r="BTT30" s="4"/>
      <c r="BTU30" s="4"/>
      <c r="BTV30" s="4"/>
      <c r="BTW30" s="4"/>
      <c r="BTX30" s="4"/>
      <c r="BTY30" s="4"/>
      <c r="BTZ30" s="4"/>
      <c r="BUA30" s="4"/>
      <c r="BUB30" s="4"/>
      <c r="BUC30" s="4"/>
      <c r="BUD30" s="4"/>
      <c r="BUE30" s="4"/>
      <c r="BUF30" s="4"/>
      <c r="BUG30" s="4"/>
      <c r="BUH30" s="4"/>
      <c r="BUI30" s="4"/>
      <c r="BUJ30" s="4"/>
      <c r="BUK30" s="4"/>
      <c r="BUL30" s="4"/>
      <c r="BUM30" s="4"/>
      <c r="BUN30" s="4"/>
      <c r="BUO30" s="4"/>
      <c r="BUP30" s="4"/>
      <c r="BUQ30" s="4"/>
      <c r="BUR30" s="4"/>
      <c r="BUS30" s="4"/>
      <c r="BUT30" s="4"/>
      <c r="BUU30" s="4"/>
      <c r="BUV30" s="4"/>
      <c r="BUW30" s="4"/>
      <c r="BUX30" s="4"/>
      <c r="BUY30" s="4"/>
      <c r="BUZ30" s="4"/>
      <c r="BVA30" s="4"/>
      <c r="BVB30" s="4"/>
      <c r="BVC30" s="4"/>
      <c r="BVD30" s="4"/>
      <c r="BVE30" s="4"/>
      <c r="BVF30" s="4"/>
      <c r="BVG30" s="4"/>
      <c r="BVH30" s="4"/>
      <c r="BVI30" s="4"/>
      <c r="BVJ30" s="4"/>
      <c r="BVK30" s="4"/>
      <c r="BVL30" s="4"/>
      <c r="BVM30" s="4"/>
      <c r="BVN30" s="4"/>
      <c r="BVO30" s="4"/>
      <c r="BVP30" s="4"/>
      <c r="BVQ30" s="4"/>
      <c r="BVR30" s="4"/>
      <c r="BVS30" s="4"/>
      <c r="BVT30" s="4"/>
      <c r="BVU30" s="4"/>
      <c r="BVV30" s="4"/>
      <c r="BVW30" s="4"/>
      <c r="BVX30" s="4"/>
      <c r="BVY30" s="4"/>
      <c r="BVZ30" s="4"/>
      <c r="BWA30" s="4"/>
      <c r="BWB30" s="4"/>
      <c r="BWC30" s="4"/>
      <c r="BWD30" s="4"/>
      <c r="BWE30" s="4"/>
      <c r="BWF30" s="4"/>
      <c r="BWG30" s="4"/>
      <c r="BWH30" s="4"/>
      <c r="BWI30" s="4"/>
      <c r="BWJ30" s="4"/>
      <c r="BWK30" s="4"/>
      <c r="BWL30" s="4"/>
      <c r="BWM30" s="4"/>
      <c r="BWN30" s="4"/>
      <c r="BWO30" s="4"/>
      <c r="BWP30" s="4"/>
      <c r="BWQ30" s="4"/>
      <c r="BWR30" s="4"/>
      <c r="BWS30" s="4"/>
      <c r="BWT30" s="4"/>
      <c r="BWU30" s="4"/>
      <c r="BWV30" s="4"/>
      <c r="BWW30" s="4"/>
      <c r="BWX30" s="4"/>
      <c r="BWY30" s="4"/>
      <c r="BWZ30" s="4"/>
      <c r="BXA30" s="4"/>
      <c r="BXB30" s="4"/>
      <c r="BXC30" s="4"/>
      <c r="BXD30" s="4"/>
      <c r="BXE30" s="4"/>
      <c r="BXF30" s="4"/>
      <c r="BXG30" s="4"/>
      <c r="BXH30" s="4"/>
      <c r="BXI30" s="4"/>
      <c r="BXJ30" s="4"/>
      <c r="BXK30" s="4"/>
      <c r="BXL30" s="4"/>
      <c r="BXM30" s="4"/>
      <c r="BXN30" s="4"/>
      <c r="BXO30" s="4"/>
      <c r="BXP30" s="4"/>
      <c r="BXQ30" s="4"/>
      <c r="BXR30" s="4"/>
      <c r="BXS30" s="4"/>
      <c r="BXT30" s="4"/>
      <c r="BXU30" s="4"/>
      <c r="BXV30" s="4"/>
      <c r="BXW30" s="4"/>
      <c r="BXX30" s="4"/>
      <c r="BXY30" s="4"/>
      <c r="BXZ30" s="4"/>
      <c r="BYA30" s="4"/>
      <c r="BYB30" s="4"/>
      <c r="BYC30" s="4"/>
      <c r="BYD30" s="4"/>
      <c r="BYE30" s="4"/>
      <c r="BYF30" s="4"/>
      <c r="BYG30" s="4"/>
      <c r="BYH30" s="4"/>
      <c r="BYI30" s="4"/>
      <c r="BYJ30" s="4"/>
      <c r="BYK30" s="4"/>
      <c r="BYL30" s="4"/>
      <c r="BYM30" s="4"/>
      <c r="BYN30" s="4"/>
      <c r="BYO30" s="4"/>
      <c r="BYP30" s="4"/>
      <c r="BYQ30" s="4"/>
      <c r="BYR30" s="4"/>
      <c r="BYS30" s="4"/>
      <c r="BYT30" s="4"/>
      <c r="BYU30" s="4"/>
      <c r="BYV30" s="4"/>
      <c r="BYW30" s="4"/>
      <c r="BYX30" s="4"/>
      <c r="BYY30" s="4"/>
      <c r="BYZ30" s="4"/>
      <c r="BZA30" s="4"/>
      <c r="BZB30" s="4"/>
      <c r="BZC30" s="4"/>
      <c r="BZD30" s="4"/>
      <c r="BZE30" s="4"/>
      <c r="BZF30" s="4"/>
      <c r="BZG30" s="4"/>
      <c r="BZH30" s="4"/>
      <c r="BZI30" s="4"/>
      <c r="BZJ30" s="4"/>
      <c r="BZK30" s="4"/>
      <c r="BZL30" s="4"/>
      <c r="BZM30" s="4"/>
      <c r="BZN30" s="4"/>
      <c r="BZO30" s="4"/>
      <c r="BZP30" s="4"/>
      <c r="BZQ30" s="4"/>
      <c r="BZR30" s="4"/>
      <c r="BZS30" s="4"/>
      <c r="BZT30" s="4"/>
      <c r="BZU30" s="4"/>
      <c r="BZV30" s="4"/>
      <c r="BZW30" s="4"/>
      <c r="BZX30" s="4"/>
      <c r="BZY30" s="4"/>
      <c r="BZZ30" s="4"/>
      <c r="CAA30" s="4"/>
      <c r="CAB30" s="4"/>
      <c r="CAC30" s="4"/>
      <c r="CAD30" s="4"/>
      <c r="CAE30" s="4"/>
      <c r="CAF30" s="4"/>
      <c r="CAG30" s="4"/>
      <c r="CAH30" s="4"/>
      <c r="CAI30" s="4"/>
      <c r="CAJ30" s="4"/>
      <c r="CAK30" s="4"/>
      <c r="CAL30" s="4"/>
      <c r="CAM30" s="4"/>
      <c r="CAN30" s="4"/>
      <c r="CAO30" s="4"/>
      <c r="CAP30" s="4"/>
      <c r="CAQ30" s="4"/>
      <c r="CAR30" s="4"/>
      <c r="CAS30" s="4"/>
      <c r="CAT30" s="4"/>
      <c r="CAU30" s="4"/>
      <c r="CAV30" s="4"/>
      <c r="CAW30" s="4"/>
      <c r="CAX30" s="4"/>
      <c r="CAY30" s="4"/>
      <c r="CAZ30" s="4"/>
      <c r="CBA30" s="4"/>
      <c r="CBB30" s="4"/>
      <c r="CBC30" s="4"/>
      <c r="CBD30" s="4"/>
      <c r="CBE30" s="4"/>
      <c r="CBF30" s="4"/>
      <c r="CBG30" s="4"/>
      <c r="CBH30" s="4"/>
      <c r="CBI30" s="4"/>
      <c r="CBJ30" s="4"/>
      <c r="CBK30" s="4"/>
      <c r="CBL30" s="4"/>
      <c r="CBM30" s="4"/>
      <c r="CBN30" s="4"/>
      <c r="CBO30" s="4"/>
      <c r="CBP30" s="4"/>
      <c r="CBQ30" s="4"/>
      <c r="CBR30" s="4"/>
      <c r="CBS30" s="4"/>
      <c r="CBT30" s="4"/>
      <c r="CBU30" s="4"/>
      <c r="CBV30" s="4"/>
      <c r="CBW30" s="4"/>
      <c r="CBX30" s="4"/>
      <c r="CBY30" s="4"/>
      <c r="CBZ30" s="4"/>
      <c r="CCA30" s="4"/>
      <c r="CCB30" s="4"/>
      <c r="CCC30" s="4"/>
      <c r="CCD30" s="4"/>
      <c r="CCE30" s="4"/>
      <c r="CCF30" s="4"/>
      <c r="CCG30" s="4"/>
      <c r="CCH30" s="4"/>
      <c r="CCI30" s="4"/>
      <c r="CCJ30" s="4"/>
      <c r="CCK30" s="4"/>
      <c r="CCL30" s="4"/>
      <c r="CCM30" s="4"/>
      <c r="CCN30" s="4"/>
      <c r="CCO30" s="4"/>
      <c r="CCP30" s="4"/>
      <c r="CCQ30" s="4"/>
      <c r="CCR30" s="4"/>
      <c r="CCS30" s="4"/>
      <c r="CCT30" s="4"/>
      <c r="CCU30" s="4"/>
      <c r="CCV30" s="4"/>
      <c r="CCW30" s="4"/>
      <c r="CCX30" s="4"/>
      <c r="CCY30" s="4"/>
      <c r="CCZ30" s="4"/>
      <c r="CDA30" s="4"/>
      <c r="CDB30" s="4"/>
      <c r="CDC30" s="4"/>
      <c r="CDD30" s="4"/>
      <c r="CDE30" s="4"/>
      <c r="CDF30" s="4"/>
      <c r="CDG30" s="4"/>
      <c r="CDH30" s="4"/>
      <c r="CDI30" s="4"/>
      <c r="CDJ30" s="4"/>
      <c r="CDK30" s="4"/>
      <c r="CDL30" s="4"/>
      <c r="CDM30" s="4"/>
      <c r="CDN30" s="4"/>
      <c r="CDO30" s="4"/>
      <c r="CDP30" s="4"/>
      <c r="CDQ30" s="4"/>
      <c r="CDR30" s="4"/>
      <c r="CDS30" s="4"/>
      <c r="CDT30" s="4"/>
      <c r="CDU30" s="4"/>
      <c r="CDV30" s="4"/>
      <c r="CDW30" s="4"/>
      <c r="CDX30" s="4"/>
      <c r="CDY30" s="4"/>
      <c r="CDZ30" s="4"/>
      <c r="CEA30" s="4"/>
      <c r="CEB30" s="4"/>
      <c r="CEC30" s="4"/>
      <c r="CED30" s="4"/>
      <c r="CEE30" s="4"/>
      <c r="CEF30" s="4"/>
      <c r="CEG30" s="4"/>
      <c r="CEH30" s="4"/>
      <c r="CEI30" s="4"/>
      <c r="CEJ30" s="4"/>
      <c r="CEK30" s="4"/>
      <c r="CEL30" s="4"/>
      <c r="CEM30" s="4"/>
      <c r="CEN30" s="4"/>
      <c r="CEO30" s="4"/>
      <c r="CEP30" s="4"/>
      <c r="CEQ30" s="4"/>
      <c r="CER30" s="4"/>
      <c r="CES30" s="4"/>
      <c r="CET30" s="4"/>
      <c r="CEU30" s="4"/>
      <c r="CEV30" s="4"/>
      <c r="CEW30" s="4"/>
      <c r="CEX30" s="4"/>
      <c r="CEY30" s="4"/>
      <c r="CEZ30" s="4"/>
      <c r="CFA30" s="4"/>
      <c r="CFB30" s="4"/>
      <c r="CFC30" s="4"/>
      <c r="CFD30" s="4"/>
      <c r="CFE30" s="4"/>
      <c r="CFF30" s="4"/>
      <c r="CFG30" s="4"/>
      <c r="CFH30" s="4"/>
      <c r="CFI30" s="4"/>
      <c r="CFJ30" s="4"/>
      <c r="CFK30" s="4"/>
      <c r="CFL30" s="4"/>
      <c r="CFM30" s="4"/>
      <c r="CFN30" s="4"/>
      <c r="CFO30" s="4"/>
      <c r="CFP30" s="4"/>
      <c r="CFQ30" s="4"/>
      <c r="CFR30" s="4"/>
      <c r="CFS30" s="4"/>
      <c r="CFT30" s="4"/>
      <c r="CFU30" s="4"/>
      <c r="CFV30" s="4"/>
      <c r="CFW30" s="4"/>
      <c r="CFX30" s="4"/>
      <c r="CFY30" s="4"/>
      <c r="CFZ30" s="4"/>
      <c r="CGA30" s="4"/>
      <c r="CGB30" s="4"/>
      <c r="CGC30" s="4"/>
      <c r="CGD30" s="4"/>
      <c r="CGE30" s="4"/>
      <c r="CGF30" s="4"/>
      <c r="CGG30" s="4"/>
      <c r="CGH30" s="4"/>
      <c r="CGI30" s="4"/>
      <c r="CGJ30" s="4"/>
      <c r="CGK30" s="4"/>
      <c r="CGL30" s="4"/>
      <c r="CGM30" s="4"/>
      <c r="CGN30" s="4"/>
      <c r="CGO30" s="4"/>
      <c r="CGP30" s="4"/>
      <c r="CGQ30" s="4"/>
      <c r="CGR30" s="4"/>
      <c r="CGS30" s="4"/>
      <c r="CGT30" s="4"/>
      <c r="CGU30" s="4"/>
      <c r="CGV30" s="4"/>
      <c r="CGW30" s="4"/>
      <c r="CGX30" s="4"/>
      <c r="CGY30" s="4"/>
      <c r="CGZ30" s="4"/>
      <c r="CHA30" s="4"/>
      <c r="CHB30" s="4"/>
      <c r="CHC30" s="4"/>
      <c r="CHD30" s="4"/>
      <c r="CHE30" s="4"/>
      <c r="CHF30" s="4"/>
      <c r="CHG30" s="4"/>
      <c r="CHH30" s="4"/>
      <c r="CHI30" s="4"/>
      <c r="CHJ30" s="4"/>
      <c r="CHK30" s="4"/>
      <c r="CHL30" s="4"/>
      <c r="CHM30" s="4"/>
      <c r="CHN30" s="4"/>
      <c r="CHO30" s="4"/>
      <c r="CHP30" s="4"/>
      <c r="CHQ30" s="4"/>
      <c r="CHR30" s="4"/>
      <c r="CHS30" s="4"/>
      <c r="CHT30" s="4"/>
      <c r="CHU30" s="4"/>
      <c r="CHV30" s="4"/>
      <c r="CHW30" s="4"/>
      <c r="CHX30" s="4"/>
      <c r="CHY30" s="4"/>
      <c r="CHZ30" s="4"/>
      <c r="CIA30" s="4"/>
      <c r="CIB30" s="4"/>
      <c r="CIC30" s="4"/>
      <c r="CID30" s="4"/>
      <c r="CIE30" s="4"/>
      <c r="CIF30" s="4"/>
      <c r="CIG30" s="4"/>
      <c r="CIH30" s="4"/>
      <c r="CII30" s="4"/>
      <c r="CIJ30" s="4"/>
      <c r="CIK30" s="4"/>
      <c r="CIL30" s="4"/>
      <c r="CIM30" s="4"/>
      <c r="CIN30" s="4"/>
      <c r="CIO30" s="4"/>
      <c r="CIP30" s="4"/>
      <c r="CIQ30" s="4"/>
      <c r="CIR30" s="4"/>
      <c r="CIS30" s="4"/>
      <c r="CIT30" s="4"/>
      <c r="CIU30" s="4"/>
      <c r="CIV30" s="4"/>
      <c r="CIW30" s="4"/>
      <c r="CIX30" s="4"/>
      <c r="CIY30" s="4"/>
      <c r="CIZ30" s="4"/>
      <c r="CJA30" s="4"/>
      <c r="CJB30" s="4"/>
      <c r="CJC30" s="4"/>
      <c r="CJD30" s="4"/>
      <c r="CJE30" s="4"/>
      <c r="CJF30" s="4"/>
      <c r="CJG30" s="4"/>
      <c r="CJH30" s="4"/>
      <c r="CJI30" s="4"/>
      <c r="CJJ30" s="4"/>
      <c r="CJK30" s="4"/>
      <c r="CJL30" s="4"/>
      <c r="CJM30" s="4"/>
      <c r="CJN30" s="4"/>
      <c r="CJO30" s="4"/>
      <c r="CJP30" s="4"/>
      <c r="CJQ30" s="4"/>
      <c r="CJR30" s="4"/>
      <c r="CJS30" s="4"/>
      <c r="CJT30" s="4"/>
      <c r="CJU30" s="4"/>
      <c r="CJV30" s="4"/>
      <c r="CJW30" s="4"/>
      <c r="CJX30" s="4"/>
      <c r="CJY30" s="4"/>
      <c r="CJZ30" s="4"/>
      <c r="CKA30" s="4"/>
      <c r="CKB30" s="4"/>
      <c r="CKC30" s="4"/>
      <c r="CKD30" s="4"/>
      <c r="CKE30" s="4"/>
      <c r="CKF30" s="4"/>
      <c r="CKG30" s="4"/>
      <c r="CKH30" s="4"/>
      <c r="CKI30" s="4"/>
      <c r="CKJ30" s="4"/>
      <c r="CKK30" s="4"/>
      <c r="CKL30" s="4"/>
      <c r="CKM30" s="4"/>
      <c r="CKN30" s="4"/>
      <c r="CKO30" s="4"/>
      <c r="CKP30" s="4"/>
      <c r="CKQ30" s="4"/>
      <c r="CKR30" s="4"/>
      <c r="CKS30" s="4"/>
      <c r="CKT30" s="4"/>
      <c r="CKU30" s="4"/>
      <c r="CKV30" s="4"/>
      <c r="CKW30" s="4"/>
      <c r="CKX30" s="4"/>
      <c r="CKY30" s="4"/>
      <c r="CKZ30" s="4"/>
      <c r="CLA30" s="4"/>
      <c r="CLB30" s="4"/>
      <c r="CLC30" s="4"/>
      <c r="CLD30" s="4"/>
      <c r="CLE30" s="4"/>
      <c r="CLF30" s="4"/>
      <c r="CLG30" s="4"/>
      <c r="CLH30" s="4"/>
      <c r="CLI30" s="4"/>
      <c r="CLJ30" s="4"/>
      <c r="CLK30" s="4"/>
      <c r="CLL30" s="4"/>
      <c r="CLM30" s="4"/>
      <c r="CLN30" s="4"/>
      <c r="CLO30" s="4"/>
      <c r="CLP30" s="4"/>
      <c r="CLQ30" s="4"/>
      <c r="CLR30" s="4"/>
      <c r="CLS30" s="4"/>
      <c r="CLT30" s="4"/>
      <c r="CLU30" s="4"/>
      <c r="CLV30" s="4"/>
      <c r="CLW30" s="4"/>
      <c r="CLX30" s="4"/>
      <c r="CLY30" s="4"/>
      <c r="CLZ30" s="4"/>
      <c r="CMA30" s="4"/>
      <c r="CMB30" s="4"/>
      <c r="CMC30" s="4"/>
      <c r="CMD30" s="4"/>
      <c r="CME30" s="4"/>
      <c r="CMF30" s="4"/>
      <c r="CMG30" s="4"/>
      <c r="CMH30" s="4"/>
      <c r="CMI30" s="4"/>
      <c r="CMJ30" s="4"/>
      <c r="CMK30" s="4"/>
      <c r="CML30" s="4"/>
      <c r="CMM30" s="4"/>
      <c r="CMN30" s="4"/>
      <c r="CMO30" s="4"/>
      <c r="CMP30" s="4"/>
      <c r="CMQ30" s="4"/>
      <c r="CMR30" s="4"/>
      <c r="CMS30" s="4"/>
      <c r="CMT30" s="4"/>
      <c r="CMU30" s="4"/>
      <c r="CMV30" s="4"/>
      <c r="CMW30" s="4"/>
      <c r="CMX30" s="4"/>
      <c r="CMY30" s="4"/>
      <c r="CMZ30" s="4"/>
      <c r="CNA30" s="4"/>
      <c r="CNB30" s="4"/>
      <c r="CNC30" s="4"/>
      <c r="CND30" s="4"/>
      <c r="CNE30" s="4"/>
      <c r="CNF30" s="4"/>
      <c r="CNG30" s="4"/>
      <c r="CNH30" s="4"/>
      <c r="CNI30" s="4"/>
      <c r="CNJ30" s="4"/>
      <c r="CNK30" s="4"/>
      <c r="CNL30" s="4"/>
      <c r="CNM30" s="4"/>
      <c r="CNN30" s="4"/>
      <c r="CNO30" s="4"/>
      <c r="CNP30" s="4"/>
      <c r="CNQ30" s="4"/>
      <c r="CNR30" s="4"/>
      <c r="CNS30" s="4"/>
      <c r="CNT30" s="4"/>
      <c r="CNU30" s="4"/>
      <c r="CNV30" s="4"/>
      <c r="CNW30" s="4"/>
      <c r="CNX30" s="4"/>
      <c r="CNY30" s="4"/>
      <c r="CNZ30" s="4"/>
      <c r="COA30" s="4"/>
      <c r="COB30" s="4"/>
      <c r="COC30" s="4"/>
      <c r="COD30" s="4"/>
      <c r="COE30" s="4"/>
      <c r="COF30" s="4"/>
      <c r="COG30" s="4"/>
      <c r="COH30" s="4"/>
      <c r="COI30" s="4"/>
      <c r="COJ30" s="4"/>
      <c r="COK30" s="4"/>
      <c r="COL30" s="4"/>
      <c r="COM30" s="4"/>
      <c r="CON30" s="4"/>
      <c r="COO30" s="4"/>
      <c r="COP30" s="4"/>
      <c r="COQ30" s="4"/>
      <c r="COR30" s="4"/>
      <c r="COS30" s="4"/>
      <c r="COT30" s="4"/>
      <c r="COU30" s="4"/>
      <c r="COV30" s="4"/>
      <c r="COW30" s="4"/>
      <c r="COX30" s="4"/>
      <c r="COY30" s="4"/>
      <c r="COZ30" s="4"/>
      <c r="CPA30" s="4"/>
      <c r="CPB30" s="4"/>
      <c r="CPC30" s="4"/>
      <c r="CPD30" s="4"/>
      <c r="CPE30" s="4"/>
      <c r="CPF30" s="4"/>
      <c r="CPG30" s="4"/>
      <c r="CPH30" s="4"/>
      <c r="CPI30" s="4"/>
      <c r="CPJ30" s="4"/>
      <c r="CPK30" s="4"/>
      <c r="CPL30" s="4"/>
      <c r="CPM30" s="4"/>
      <c r="CPN30" s="4"/>
      <c r="CPO30" s="4"/>
      <c r="CPP30" s="4"/>
      <c r="CPQ30" s="4"/>
      <c r="CPR30" s="4"/>
      <c r="CPS30" s="4"/>
      <c r="CPT30" s="4"/>
      <c r="CPU30" s="4"/>
      <c r="CPV30" s="4"/>
      <c r="CPW30" s="4"/>
      <c r="CPX30" s="4"/>
      <c r="CPY30" s="4"/>
      <c r="CPZ30" s="4"/>
      <c r="CQA30" s="4"/>
      <c r="CQB30" s="4"/>
      <c r="CQC30" s="4"/>
      <c r="CQD30" s="4"/>
      <c r="CQE30" s="4"/>
      <c r="CQF30" s="4"/>
      <c r="CQG30" s="4"/>
      <c r="CQH30" s="4"/>
      <c r="CQI30" s="4"/>
      <c r="CQJ30" s="4"/>
      <c r="CQK30" s="4"/>
      <c r="CQL30" s="4"/>
      <c r="CQM30" s="4"/>
      <c r="CQN30" s="4"/>
      <c r="CQO30" s="4"/>
      <c r="CQP30" s="4"/>
      <c r="CQQ30" s="4"/>
      <c r="CQR30" s="4"/>
      <c r="CQS30" s="4"/>
      <c r="CQT30" s="4"/>
      <c r="CQU30" s="4"/>
      <c r="CQV30" s="4"/>
      <c r="CQW30" s="4"/>
      <c r="CQX30" s="4"/>
      <c r="CQY30" s="4"/>
      <c r="CQZ30" s="4"/>
      <c r="CRA30" s="4"/>
      <c r="CRB30" s="4"/>
      <c r="CRC30" s="4"/>
      <c r="CRD30" s="4"/>
      <c r="CRE30" s="4"/>
      <c r="CRF30" s="4"/>
      <c r="CRG30" s="4"/>
      <c r="CRH30" s="4"/>
      <c r="CRI30" s="4"/>
      <c r="CRJ30" s="4"/>
      <c r="CRK30" s="4"/>
      <c r="CRL30" s="4"/>
      <c r="CRM30" s="4"/>
      <c r="CRN30" s="4"/>
      <c r="CRO30" s="4"/>
      <c r="CRP30" s="4"/>
      <c r="CRQ30" s="4"/>
      <c r="CRR30" s="4"/>
      <c r="CRS30" s="4"/>
      <c r="CRT30" s="4"/>
      <c r="CRU30" s="4"/>
      <c r="CRV30" s="4"/>
      <c r="CRW30" s="4"/>
      <c r="CRX30" s="4"/>
      <c r="CRY30" s="4"/>
      <c r="CRZ30" s="4"/>
      <c r="CSA30" s="4"/>
      <c r="CSB30" s="4"/>
      <c r="CSC30" s="4"/>
      <c r="CSD30" s="4"/>
      <c r="CSE30" s="4"/>
      <c r="CSF30" s="4"/>
      <c r="CSG30" s="4"/>
      <c r="CSH30" s="4"/>
      <c r="CSI30" s="4"/>
      <c r="CSJ30" s="4"/>
      <c r="CSK30" s="4"/>
      <c r="CSL30" s="4"/>
      <c r="CSM30" s="4"/>
      <c r="CSN30" s="4"/>
      <c r="CSO30" s="4"/>
      <c r="CSP30" s="4"/>
      <c r="CSQ30" s="4"/>
      <c r="CSR30" s="4"/>
      <c r="CSS30" s="4"/>
      <c r="CST30" s="4"/>
      <c r="CSU30" s="4"/>
      <c r="CSV30" s="4"/>
      <c r="CSW30" s="4"/>
      <c r="CSX30" s="4"/>
      <c r="CSY30" s="4"/>
      <c r="CSZ30" s="4"/>
      <c r="CTA30" s="4"/>
      <c r="CTB30" s="4"/>
      <c r="CTC30" s="4"/>
      <c r="CTD30" s="4"/>
      <c r="CTE30" s="4"/>
      <c r="CTF30" s="4"/>
      <c r="CTG30" s="4"/>
      <c r="CTH30" s="4"/>
      <c r="CTI30" s="4"/>
      <c r="CTJ30" s="4"/>
      <c r="CTK30" s="4"/>
      <c r="CTL30" s="4"/>
      <c r="CTM30" s="4"/>
      <c r="CTN30" s="4"/>
      <c r="CTO30" s="4"/>
      <c r="CTP30" s="4"/>
      <c r="CTQ30" s="4"/>
      <c r="CTR30" s="4"/>
      <c r="CTS30" s="4"/>
      <c r="CTT30" s="4"/>
      <c r="CTU30" s="4"/>
      <c r="CTV30" s="4"/>
      <c r="CTW30" s="4"/>
      <c r="CTX30" s="4"/>
      <c r="CTY30" s="4"/>
      <c r="CTZ30" s="4"/>
      <c r="CUA30" s="4"/>
      <c r="CUB30" s="4"/>
      <c r="CUC30" s="4"/>
      <c r="CUD30" s="4"/>
      <c r="CUE30" s="4"/>
      <c r="CUF30" s="4"/>
      <c r="CUG30" s="4"/>
      <c r="CUH30" s="4"/>
      <c r="CUI30" s="4"/>
      <c r="CUJ30" s="4"/>
      <c r="CUK30" s="4"/>
      <c r="CUL30" s="4"/>
      <c r="CUM30" s="4"/>
      <c r="CUN30" s="4"/>
      <c r="CUO30" s="4"/>
      <c r="CUP30" s="4"/>
      <c r="CUQ30" s="4"/>
      <c r="CUR30" s="4"/>
      <c r="CUS30" s="4"/>
      <c r="CUT30" s="4"/>
      <c r="CUU30" s="4"/>
      <c r="CUV30" s="4"/>
      <c r="CUW30" s="4"/>
      <c r="CUX30" s="4"/>
      <c r="CUY30" s="4"/>
      <c r="CUZ30" s="4"/>
      <c r="CVA30" s="4"/>
      <c r="CVB30" s="4"/>
      <c r="CVC30" s="4"/>
      <c r="CVD30" s="4"/>
      <c r="CVE30" s="4"/>
      <c r="CVF30" s="4"/>
      <c r="CVG30" s="4"/>
      <c r="CVH30" s="4"/>
      <c r="CVI30" s="4"/>
      <c r="CVJ30" s="4"/>
      <c r="CVK30" s="4"/>
      <c r="CVL30" s="4"/>
      <c r="CVM30" s="4"/>
      <c r="CVN30" s="4"/>
      <c r="CVO30" s="4"/>
      <c r="CVP30" s="4"/>
      <c r="CVQ30" s="4"/>
      <c r="CVR30" s="4"/>
      <c r="CVS30" s="4"/>
      <c r="CVT30" s="4"/>
      <c r="CVU30" s="4"/>
      <c r="CVV30" s="4"/>
      <c r="CVW30" s="4"/>
      <c r="CVX30" s="4"/>
      <c r="CVY30" s="4"/>
      <c r="CVZ30" s="4"/>
      <c r="CWA30" s="4"/>
      <c r="CWB30" s="4"/>
      <c r="CWC30" s="4"/>
      <c r="CWD30" s="4"/>
      <c r="CWE30" s="4"/>
      <c r="CWF30" s="4"/>
      <c r="CWG30" s="4"/>
      <c r="CWH30" s="4"/>
      <c r="CWI30" s="4"/>
      <c r="CWJ30" s="4"/>
      <c r="CWK30" s="4"/>
      <c r="CWL30" s="4"/>
      <c r="CWM30" s="4"/>
      <c r="CWN30" s="4"/>
      <c r="CWO30" s="4"/>
      <c r="CWP30" s="4"/>
      <c r="CWQ30" s="4"/>
      <c r="CWR30" s="4"/>
      <c r="CWS30" s="4"/>
      <c r="CWT30" s="4"/>
      <c r="CWU30" s="4"/>
      <c r="CWV30" s="4"/>
      <c r="CWW30" s="4"/>
      <c r="CWX30" s="4"/>
      <c r="CWY30" s="4"/>
      <c r="CWZ30" s="4"/>
      <c r="CXA30" s="4"/>
      <c r="CXB30" s="4"/>
      <c r="CXC30" s="4"/>
      <c r="CXD30" s="4"/>
      <c r="CXE30" s="4"/>
      <c r="CXF30" s="4"/>
      <c r="CXG30" s="4"/>
      <c r="CXH30" s="4"/>
      <c r="CXI30" s="4"/>
      <c r="CXJ30" s="4"/>
      <c r="CXK30" s="4"/>
      <c r="CXL30" s="4"/>
      <c r="CXM30" s="4"/>
      <c r="CXN30" s="4"/>
      <c r="CXO30" s="4"/>
      <c r="CXP30" s="4"/>
      <c r="CXQ30" s="4"/>
      <c r="CXR30" s="4"/>
      <c r="CXS30" s="4"/>
      <c r="CXT30" s="4"/>
      <c r="CXU30" s="4"/>
      <c r="CXV30" s="4"/>
      <c r="CXW30" s="4"/>
      <c r="CXX30" s="4"/>
      <c r="CXY30" s="4"/>
      <c r="CXZ30" s="4"/>
      <c r="CYA30" s="4"/>
      <c r="CYB30" s="4"/>
      <c r="CYC30" s="4"/>
      <c r="CYD30" s="4"/>
      <c r="CYE30" s="4"/>
      <c r="CYF30" s="4"/>
      <c r="CYG30" s="4"/>
      <c r="CYH30" s="4"/>
      <c r="CYI30" s="4"/>
      <c r="CYJ30" s="4"/>
      <c r="CYK30" s="4"/>
      <c r="CYL30" s="4"/>
      <c r="CYM30" s="4"/>
      <c r="CYN30" s="4"/>
      <c r="CYO30" s="4"/>
      <c r="CYP30" s="4"/>
      <c r="CYQ30" s="4"/>
      <c r="CYR30" s="4"/>
      <c r="CYS30" s="4"/>
      <c r="CYT30" s="4"/>
      <c r="CYU30" s="4"/>
      <c r="CYV30" s="4"/>
      <c r="CYW30" s="4"/>
      <c r="CYX30" s="4"/>
      <c r="CYY30" s="4"/>
      <c r="CYZ30" s="4"/>
      <c r="CZA30" s="4"/>
      <c r="CZB30" s="4"/>
      <c r="CZC30" s="4"/>
      <c r="CZD30" s="4"/>
      <c r="CZE30" s="4"/>
      <c r="CZF30" s="4"/>
      <c r="CZG30" s="4"/>
      <c r="CZH30" s="4"/>
      <c r="CZI30" s="4"/>
      <c r="CZJ30" s="4"/>
      <c r="CZK30" s="4"/>
      <c r="CZL30" s="4"/>
      <c r="CZM30" s="4"/>
      <c r="CZN30" s="4"/>
      <c r="CZO30" s="4"/>
      <c r="CZP30" s="4"/>
      <c r="CZQ30" s="4"/>
      <c r="CZR30" s="4"/>
      <c r="CZS30" s="4"/>
      <c r="CZT30" s="4"/>
      <c r="CZU30" s="4"/>
      <c r="CZV30" s="4"/>
      <c r="CZW30" s="4"/>
      <c r="CZX30" s="4"/>
      <c r="CZY30" s="4"/>
      <c r="CZZ30" s="4"/>
      <c r="DAA30" s="4"/>
      <c r="DAB30" s="4"/>
      <c r="DAC30" s="4"/>
      <c r="DAD30" s="4"/>
      <c r="DAE30" s="4"/>
      <c r="DAF30" s="4"/>
      <c r="DAG30" s="4"/>
      <c r="DAH30" s="4"/>
      <c r="DAI30" s="4"/>
      <c r="DAJ30" s="4"/>
      <c r="DAK30" s="4"/>
      <c r="DAL30" s="4"/>
      <c r="DAM30" s="4"/>
      <c r="DAN30" s="4"/>
      <c r="DAO30" s="4"/>
      <c r="DAP30" s="4"/>
      <c r="DAQ30" s="4"/>
      <c r="DAR30" s="4"/>
      <c r="DAS30" s="4"/>
      <c r="DAT30" s="4"/>
      <c r="DAU30" s="4"/>
      <c r="DAV30" s="4"/>
      <c r="DAW30" s="4"/>
      <c r="DAX30" s="4"/>
      <c r="DAY30" s="4"/>
      <c r="DAZ30" s="4"/>
      <c r="DBA30" s="4"/>
      <c r="DBB30" s="4"/>
      <c r="DBC30" s="4"/>
      <c r="DBD30" s="4"/>
      <c r="DBE30" s="4"/>
      <c r="DBF30" s="4"/>
      <c r="DBG30" s="4"/>
      <c r="DBH30" s="4"/>
      <c r="DBI30" s="4"/>
      <c r="DBJ30" s="4"/>
      <c r="DBK30" s="4"/>
      <c r="DBL30" s="4"/>
      <c r="DBM30" s="4"/>
      <c r="DBN30" s="4"/>
      <c r="DBO30" s="4"/>
      <c r="DBP30" s="4"/>
      <c r="DBQ30" s="4"/>
      <c r="DBR30" s="4"/>
      <c r="DBS30" s="4"/>
      <c r="DBT30" s="4"/>
      <c r="DBU30" s="4"/>
      <c r="DBV30" s="4"/>
      <c r="DBW30" s="4"/>
      <c r="DBX30" s="4"/>
      <c r="DBY30" s="4"/>
      <c r="DBZ30" s="4"/>
      <c r="DCA30" s="4"/>
      <c r="DCB30" s="4"/>
      <c r="DCC30" s="4"/>
      <c r="DCD30" s="4"/>
      <c r="DCE30" s="4"/>
      <c r="DCF30" s="4"/>
      <c r="DCG30" s="4"/>
      <c r="DCH30" s="4"/>
      <c r="DCI30" s="4"/>
      <c r="DCJ30" s="4"/>
      <c r="DCK30" s="4"/>
      <c r="DCL30" s="4"/>
      <c r="DCM30" s="4"/>
      <c r="DCN30" s="4"/>
      <c r="DCO30" s="4"/>
      <c r="DCP30" s="4"/>
      <c r="DCQ30" s="4"/>
      <c r="DCR30" s="4"/>
      <c r="DCS30" s="4"/>
      <c r="DCT30" s="4"/>
      <c r="DCU30" s="4"/>
      <c r="DCV30" s="4"/>
      <c r="DCW30" s="4"/>
      <c r="DCX30" s="4"/>
      <c r="DCY30" s="4"/>
      <c r="DCZ30" s="4"/>
      <c r="DDA30" s="4"/>
      <c r="DDB30" s="4"/>
      <c r="DDC30" s="4"/>
      <c r="DDD30" s="4"/>
      <c r="DDE30" s="4"/>
      <c r="DDF30" s="4"/>
      <c r="DDG30" s="4"/>
      <c r="DDH30" s="4"/>
      <c r="DDI30" s="4"/>
      <c r="DDJ30" s="4"/>
      <c r="DDK30" s="4"/>
      <c r="DDL30" s="4"/>
      <c r="DDM30" s="4"/>
      <c r="DDN30" s="4"/>
      <c r="DDO30" s="4"/>
      <c r="DDP30" s="4"/>
      <c r="DDQ30" s="4"/>
      <c r="DDR30" s="4"/>
      <c r="DDS30" s="4"/>
      <c r="DDT30" s="4"/>
      <c r="DDU30" s="4"/>
      <c r="DDV30" s="4"/>
      <c r="DDW30" s="4"/>
      <c r="DDX30" s="4"/>
      <c r="DDY30" s="4"/>
      <c r="DDZ30" s="4"/>
      <c r="DEA30" s="4"/>
      <c r="DEB30" s="4"/>
      <c r="DEC30" s="4"/>
      <c r="DED30" s="4"/>
      <c r="DEE30" s="4"/>
      <c r="DEF30" s="4"/>
      <c r="DEG30" s="4"/>
      <c r="DEH30" s="4"/>
      <c r="DEI30" s="4"/>
      <c r="DEJ30" s="4"/>
      <c r="DEK30" s="4"/>
      <c r="DEL30" s="4"/>
      <c r="DEM30" s="4"/>
      <c r="DEN30" s="4"/>
      <c r="DEO30" s="4"/>
      <c r="DEP30" s="4"/>
      <c r="DEQ30" s="4"/>
      <c r="DER30" s="4"/>
      <c r="DES30" s="4"/>
      <c r="DET30" s="4"/>
      <c r="DEU30" s="4"/>
      <c r="DEV30" s="4"/>
      <c r="DEW30" s="4"/>
      <c r="DEX30" s="4"/>
      <c r="DEY30" s="4"/>
      <c r="DEZ30" s="4"/>
      <c r="DFA30" s="4"/>
      <c r="DFB30" s="4"/>
      <c r="DFC30" s="4"/>
      <c r="DFD30" s="4"/>
      <c r="DFE30" s="4"/>
      <c r="DFF30" s="4"/>
      <c r="DFG30" s="4"/>
      <c r="DFH30" s="4"/>
      <c r="DFI30" s="4"/>
      <c r="DFJ30" s="4"/>
      <c r="DFK30" s="4"/>
      <c r="DFL30" s="4"/>
      <c r="DFM30" s="4"/>
      <c r="DFN30" s="4"/>
      <c r="DFO30" s="4"/>
      <c r="DFP30" s="4"/>
      <c r="DFQ30" s="4"/>
      <c r="DFR30" s="4"/>
      <c r="DFS30" s="4"/>
      <c r="DFT30" s="4"/>
      <c r="DFU30" s="4"/>
      <c r="DFV30" s="4"/>
      <c r="DFW30" s="4"/>
      <c r="DFX30" s="4"/>
      <c r="DFY30" s="4"/>
      <c r="DFZ30" s="4"/>
      <c r="DGA30" s="4"/>
      <c r="DGB30" s="4"/>
      <c r="DGC30" s="4"/>
      <c r="DGD30" s="4"/>
      <c r="DGE30" s="4"/>
      <c r="DGF30" s="4"/>
      <c r="DGG30" s="4"/>
      <c r="DGH30" s="4"/>
      <c r="DGI30" s="4"/>
      <c r="DGJ30" s="4"/>
      <c r="DGK30" s="4"/>
      <c r="DGL30" s="4"/>
      <c r="DGM30" s="4"/>
      <c r="DGN30" s="4"/>
      <c r="DGO30" s="4"/>
      <c r="DGP30" s="4"/>
      <c r="DGQ30" s="4"/>
      <c r="DGR30" s="4"/>
      <c r="DGS30" s="4"/>
      <c r="DGT30" s="4"/>
      <c r="DGU30" s="4"/>
      <c r="DGV30" s="4"/>
      <c r="DGW30" s="4"/>
      <c r="DGX30" s="4"/>
      <c r="DGY30" s="4"/>
      <c r="DGZ30" s="4"/>
      <c r="DHA30" s="4"/>
      <c r="DHB30" s="4"/>
      <c r="DHC30" s="4"/>
      <c r="DHD30" s="4"/>
      <c r="DHE30" s="4"/>
      <c r="DHF30" s="4"/>
      <c r="DHG30" s="4"/>
      <c r="DHH30" s="4"/>
      <c r="DHI30" s="4"/>
      <c r="DHJ30" s="4"/>
      <c r="DHK30" s="4"/>
      <c r="DHL30" s="4"/>
      <c r="DHM30" s="4"/>
      <c r="DHN30" s="4"/>
      <c r="DHO30" s="4"/>
      <c r="DHP30" s="4"/>
      <c r="DHQ30" s="4"/>
      <c r="DHR30" s="4"/>
      <c r="DHS30" s="4"/>
      <c r="DHT30" s="4"/>
      <c r="DHU30" s="4"/>
      <c r="DHV30" s="4"/>
      <c r="DHW30" s="4"/>
      <c r="DHX30" s="4"/>
      <c r="DHY30" s="4"/>
      <c r="DHZ30" s="4"/>
      <c r="DIA30" s="4"/>
      <c r="DIB30" s="4"/>
      <c r="DIC30" s="4"/>
      <c r="DID30" s="4"/>
      <c r="DIE30" s="4"/>
      <c r="DIF30" s="4"/>
      <c r="DIG30" s="4"/>
      <c r="DIH30" s="4"/>
      <c r="DII30" s="4"/>
      <c r="DIJ30" s="4"/>
      <c r="DIK30" s="4"/>
      <c r="DIL30" s="4"/>
      <c r="DIM30" s="4"/>
      <c r="DIN30" s="4"/>
      <c r="DIO30" s="4"/>
      <c r="DIP30" s="4"/>
      <c r="DIQ30" s="4"/>
      <c r="DIR30" s="4"/>
      <c r="DIS30" s="4"/>
      <c r="DIT30" s="4"/>
      <c r="DIU30" s="4"/>
      <c r="DIV30" s="4"/>
      <c r="DIW30" s="4"/>
      <c r="DIX30" s="4"/>
      <c r="DIY30" s="4"/>
      <c r="DIZ30" s="4"/>
      <c r="DJA30" s="4"/>
      <c r="DJB30" s="4"/>
      <c r="DJC30" s="4"/>
      <c r="DJD30" s="4"/>
      <c r="DJE30" s="4"/>
      <c r="DJF30" s="4"/>
      <c r="DJG30" s="4"/>
      <c r="DJH30" s="4"/>
      <c r="DJI30" s="4"/>
      <c r="DJJ30" s="4"/>
      <c r="DJK30" s="4"/>
      <c r="DJL30" s="4"/>
      <c r="DJM30" s="4"/>
      <c r="DJN30" s="4"/>
      <c r="DJO30" s="4"/>
      <c r="DJP30" s="4"/>
      <c r="DJQ30" s="4"/>
      <c r="DJR30" s="4"/>
      <c r="DJS30" s="4"/>
      <c r="DJT30" s="4"/>
      <c r="DJU30" s="4"/>
      <c r="DJV30" s="4"/>
      <c r="DJW30" s="4"/>
      <c r="DJX30" s="4"/>
      <c r="DJY30" s="4"/>
      <c r="DJZ30" s="4"/>
      <c r="DKA30" s="4"/>
      <c r="DKB30" s="4"/>
      <c r="DKC30" s="4"/>
      <c r="DKD30" s="4"/>
      <c r="DKE30" s="4"/>
      <c r="DKF30" s="4"/>
      <c r="DKG30" s="4"/>
      <c r="DKH30" s="4"/>
      <c r="DKI30" s="4"/>
      <c r="DKJ30" s="4"/>
      <c r="DKK30" s="4"/>
      <c r="DKL30" s="4"/>
      <c r="DKM30" s="4"/>
      <c r="DKN30" s="4"/>
      <c r="DKO30" s="4"/>
      <c r="DKP30" s="4"/>
      <c r="DKQ30" s="4"/>
      <c r="DKR30" s="4"/>
      <c r="DKS30" s="4"/>
      <c r="DKT30" s="4"/>
      <c r="DKU30" s="4"/>
      <c r="DKV30" s="4"/>
      <c r="DKW30" s="4"/>
      <c r="DKX30" s="4"/>
      <c r="DKY30" s="4"/>
      <c r="DKZ30" s="4"/>
      <c r="DLA30" s="4"/>
      <c r="DLB30" s="4"/>
      <c r="DLC30" s="4"/>
      <c r="DLD30" s="4"/>
      <c r="DLE30" s="4"/>
      <c r="DLF30" s="4"/>
      <c r="DLG30" s="4"/>
      <c r="DLH30" s="4"/>
      <c r="DLI30" s="4"/>
      <c r="DLJ30" s="4"/>
      <c r="DLK30" s="4"/>
      <c r="DLL30" s="4"/>
      <c r="DLM30" s="4"/>
      <c r="DLN30" s="4"/>
      <c r="DLO30" s="4"/>
      <c r="DLP30" s="4"/>
      <c r="DLQ30" s="4"/>
      <c r="DLR30" s="4"/>
      <c r="DLS30" s="4"/>
      <c r="DLT30" s="4"/>
      <c r="DLU30" s="4"/>
      <c r="DLV30" s="4"/>
      <c r="DLW30" s="4"/>
      <c r="DLX30" s="4"/>
      <c r="DLY30" s="4"/>
      <c r="DLZ30" s="4"/>
      <c r="DMA30" s="4"/>
      <c r="DMB30" s="4"/>
      <c r="DMC30" s="4"/>
      <c r="DMD30" s="4"/>
      <c r="DME30" s="4"/>
      <c r="DMF30" s="4"/>
      <c r="DMG30" s="4"/>
      <c r="DMH30" s="4"/>
      <c r="DMI30" s="4"/>
      <c r="DMJ30" s="4"/>
      <c r="DMK30" s="4"/>
      <c r="DML30" s="4"/>
      <c r="DMM30" s="4"/>
      <c r="DMN30" s="4"/>
      <c r="DMO30" s="4"/>
      <c r="DMP30" s="4"/>
      <c r="DMQ30" s="4"/>
      <c r="DMR30" s="4"/>
      <c r="DMS30" s="4"/>
      <c r="DMT30" s="4"/>
      <c r="DMU30" s="4"/>
      <c r="DMV30" s="4"/>
      <c r="DMW30" s="4"/>
      <c r="DMX30" s="4"/>
      <c r="DMY30" s="4"/>
      <c r="DMZ30" s="4"/>
      <c r="DNA30" s="4"/>
      <c r="DNB30" s="4"/>
      <c r="DNC30" s="4"/>
      <c r="DND30" s="4"/>
      <c r="DNE30" s="4"/>
      <c r="DNF30" s="4"/>
      <c r="DNG30" s="4"/>
      <c r="DNH30" s="4"/>
      <c r="DNI30" s="4"/>
      <c r="DNJ30" s="4"/>
      <c r="DNK30" s="4"/>
      <c r="DNL30" s="4"/>
      <c r="DNM30" s="4"/>
      <c r="DNN30" s="4"/>
      <c r="DNO30" s="4"/>
      <c r="DNP30" s="4"/>
      <c r="DNQ30" s="4"/>
      <c r="DNR30" s="4"/>
      <c r="DNS30" s="4"/>
      <c r="DNT30" s="4"/>
      <c r="DNU30" s="4"/>
      <c r="DNV30" s="4"/>
      <c r="DNW30" s="4"/>
      <c r="DNX30" s="4"/>
      <c r="DNY30" s="4"/>
      <c r="DNZ30" s="4"/>
      <c r="DOA30" s="4"/>
      <c r="DOB30" s="4"/>
      <c r="DOC30" s="4"/>
      <c r="DOD30" s="4"/>
      <c r="DOE30" s="4"/>
      <c r="DOF30" s="4"/>
      <c r="DOG30" s="4"/>
      <c r="DOH30" s="4"/>
      <c r="DOI30" s="4"/>
      <c r="DOJ30" s="4"/>
      <c r="DOK30" s="4"/>
      <c r="DOL30" s="4"/>
      <c r="DOM30" s="4"/>
      <c r="DON30" s="4"/>
      <c r="DOO30" s="4"/>
      <c r="DOP30" s="4"/>
      <c r="DOQ30" s="4"/>
      <c r="DOR30" s="4"/>
      <c r="DOS30" s="4"/>
      <c r="DOT30" s="4"/>
      <c r="DOU30" s="4"/>
      <c r="DOV30" s="4"/>
      <c r="DOW30" s="4"/>
      <c r="DOX30" s="4"/>
      <c r="DOY30" s="4"/>
      <c r="DOZ30" s="4"/>
      <c r="DPA30" s="4"/>
      <c r="DPB30" s="4"/>
      <c r="DPC30" s="4"/>
      <c r="DPD30" s="4"/>
      <c r="DPE30" s="4"/>
      <c r="DPF30" s="4"/>
      <c r="DPG30" s="4"/>
      <c r="DPH30" s="4"/>
      <c r="DPI30" s="4"/>
      <c r="DPJ30" s="4"/>
      <c r="DPK30" s="4"/>
      <c r="DPL30" s="4"/>
      <c r="DPM30" s="4"/>
      <c r="DPN30" s="4"/>
      <c r="DPO30" s="4"/>
      <c r="DPP30" s="4"/>
      <c r="DPQ30" s="4"/>
      <c r="DPR30" s="4"/>
      <c r="DPS30" s="4"/>
      <c r="DPT30" s="4"/>
      <c r="DPU30" s="4"/>
      <c r="DPV30" s="4"/>
      <c r="DPW30" s="4"/>
      <c r="DPX30" s="4"/>
      <c r="DPY30" s="4"/>
      <c r="DPZ30" s="4"/>
      <c r="DQA30" s="4"/>
      <c r="DQB30" s="4"/>
      <c r="DQC30" s="4"/>
      <c r="DQD30" s="4"/>
      <c r="DQE30" s="4"/>
      <c r="DQF30" s="4"/>
      <c r="DQG30" s="4"/>
      <c r="DQH30" s="4"/>
      <c r="DQI30" s="4"/>
      <c r="DQJ30" s="4"/>
      <c r="DQK30" s="4"/>
      <c r="DQL30" s="4"/>
      <c r="DQM30" s="4"/>
      <c r="DQN30" s="4"/>
      <c r="DQO30" s="4"/>
      <c r="DQP30" s="4"/>
      <c r="DQQ30" s="4"/>
      <c r="DQR30" s="4"/>
      <c r="DQS30" s="4"/>
      <c r="DQT30" s="4"/>
      <c r="DQU30" s="4"/>
      <c r="DQV30" s="4"/>
      <c r="DQW30" s="4"/>
      <c r="DQX30" s="4"/>
      <c r="DQY30" s="4"/>
      <c r="DQZ30" s="4"/>
      <c r="DRA30" s="4"/>
      <c r="DRB30" s="4"/>
      <c r="DRC30" s="4"/>
      <c r="DRD30" s="4"/>
      <c r="DRE30" s="4"/>
      <c r="DRF30" s="4"/>
      <c r="DRG30" s="4"/>
      <c r="DRH30" s="4"/>
      <c r="DRI30" s="4"/>
      <c r="DRJ30" s="4"/>
      <c r="DRK30" s="4"/>
      <c r="DRL30" s="4"/>
      <c r="DRM30" s="4"/>
      <c r="DRN30" s="4"/>
      <c r="DRO30" s="4"/>
      <c r="DRP30" s="4"/>
      <c r="DRQ30" s="4"/>
      <c r="DRR30" s="4"/>
      <c r="DRS30" s="4"/>
      <c r="DRT30" s="4"/>
      <c r="DRU30" s="4"/>
      <c r="DRV30" s="4"/>
      <c r="DRW30" s="4"/>
      <c r="DRX30" s="4"/>
      <c r="DRY30" s="4"/>
      <c r="DRZ30" s="4"/>
      <c r="DSA30" s="4"/>
      <c r="DSB30" s="4"/>
      <c r="DSC30" s="4"/>
      <c r="DSD30" s="4"/>
      <c r="DSE30" s="4"/>
      <c r="DSF30" s="4"/>
      <c r="DSG30" s="4"/>
      <c r="DSH30" s="4"/>
      <c r="DSI30" s="4"/>
      <c r="DSJ30" s="4"/>
      <c r="DSK30" s="4"/>
      <c r="DSL30" s="4"/>
      <c r="DSM30" s="4"/>
      <c r="DSN30" s="4"/>
      <c r="DSO30" s="4"/>
      <c r="DSP30" s="4"/>
      <c r="DSQ30" s="4"/>
      <c r="DSR30" s="4"/>
      <c r="DSS30" s="4"/>
      <c r="DST30" s="4"/>
      <c r="DSU30" s="4"/>
      <c r="DSV30" s="4"/>
      <c r="DSW30" s="4"/>
      <c r="DSX30" s="4"/>
      <c r="DSY30" s="4"/>
      <c r="DSZ30" s="4"/>
      <c r="DTA30" s="4"/>
      <c r="DTB30" s="4"/>
      <c r="DTC30" s="4"/>
      <c r="DTD30" s="4"/>
      <c r="DTE30" s="4"/>
      <c r="DTF30" s="4"/>
      <c r="DTG30" s="4"/>
      <c r="DTH30" s="4"/>
      <c r="DTI30" s="4"/>
      <c r="DTJ30" s="4"/>
      <c r="DTK30" s="4"/>
      <c r="DTL30" s="4"/>
      <c r="DTM30" s="4"/>
      <c r="DTN30" s="4"/>
      <c r="DTO30" s="4"/>
      <c r="DTP30" s="4"/>
      <c r="DTQ30" s="4"/>
      <c r="DTR30" s="4"/>
      <c r="DTS30" s="4"/>
      <c r="DTT30" s="4"/>
      <c r="DTU30" s="4"/>
      <c r="DTV30" s="4"/>
      <c r="DTW30" s="4"/>
      <c r="DTX30" s="4"/>
      <c r="DTY30" s="4"/>
      <c r="DTZ30" s="4"/>
      <c r="DUA30" s="4"/>
      <c r="DUB30" s="4"/>
      <c r="DUC30" s="4"/>
      <c r="DUD30" s="4"/>
      <c r="DUE30" s="4"/>
      <c r="DUF30" s="4"/>
      <c r="DUG30" s="4"/>
      <c r="DUH30" s="4"/>
      <c r="DUI30" s="4"/>
      <c r="DUJ30" s="4"/>
      <c r="DUK30" s="4"/>
      <c r="DUL30" s="4"/>
      <c r="DUM30" s="4"/>
      <c r="DUN30" s="4"/>
      <c r="DUO30" s="4"/>
      <c r="DUP30" s="4"/>
      <c r="DUQ30" s="4"/>
      <c r="DUR30" s="4"/>
      <c r="DUS30" s="4"/>
      <c r="DUT30" s="4"/>
      <c r="DUU30" s="4"/>
      <c r="DUV30" s="4"/>
      <c r="DUW30" s="4"/>
      <c r="DUX30" s="4"/>
      <c r="DUY30" s="4"/>
      <c r="DUZ30" s="4"/>
      <c r="DVA30" s="4"/>
      <c r="DVB30" s="4"/>
      <c r="DVC30" s="4"/>
      <c r="DVD30" s="4"/>
      <c r="DVE30" s="4"/>
      <c r="DVF30" s="4"/>
      <c r="DVG30" s="4"/>
      <c r="DVH30" s="4"/>
      <c r="DVI30" s="4"/>
      <c r="DVJ30" s="4"/>
      <c r="DVK30" s="4"/>
      <c r="DVL30" s="4"/>
      <c r="DVM30" s="4"/>
      <c r="DVN30" s="4"/>
      <c r="DVO30" s="4"/>
      <c r="DVP30" s="4"/>
      <c r="DVQ30" s="4"/>
      <c r="DVR30" s="4"/>
      <c r="DVS30" s="4"/>
      <c r="DVT30" s="4"/>
      <c r="DVU30" s="4"/>
      <c r="DVV30" s="4"/>
      <c r="DVW30" s="4"/>
      <c r="DVX30" s="4"/>
      <c r="DVY30" s="4"/>
      <c r="DVZ30" s="4"/>
      <c r="DWA30" s="4"/>
      <c r="DWB30" s="4"/>
      <c r="DWC30" s="4"/>
      <c r="DWD30" s="4"/>
      <c r="DWE30" s="4"/>
      <c r="DWF30" s="4"/>
      <c r="DWG30" s="4"/>
      <c r="DWH30" s="4"/>
      <c r="DWI30" s="4"/>
      <c r="DWJ30" s="4"/>
      <c r="DWK30" s="4"/>
      <c r="DWL30" s="4"/>
      <c r="DWM30" s="4"/>
      <c r="DWN30" s="4"/>
      <c r="DWO30" s="4"/>
      <c r="DWP30" s="4"/>
      <c r="DWQ30" s="4"/>
      <c r="DWR30" s="4"/>
      <c r="DWS30" s="4"/>
      <c r="DWT30" s="4"/>
      <c r="DWU30" s="4"/>
      <c r="DWV30" s="4"/>
      <c r="DWW30" s="4"/>
      <c r="DWX30" s="4"/>
      <c r="DWY30" s="4"/>
      <c r="DWZ30" s="4"/>
      <c r="DXA30" s="4"/>
      <c r="DXB30" s="4"/>
      <c r="DXC30" s="4"/>
      <c r="DXD30" s="4"/>
      <c r="DXE30" s="4"/>
      <c r="DXF30" s="4"/>
      <c r="DXG30" s="4"/>
      <c r="DXH30" s="4"/>
      <c r="DXI30" s="4"/>
      <c r="DXJ30" s="4"/>
      <c r="DXK30" s="4"/>
      <c r="DXL30" s="4"/>
      <c r="DXM30" s="4"/>
      <c r="DXN30" s="4"/>
      <c r="DXO30" s="4"/>
      <c r="DXP30" s="4"/>
      <c r="DXQ30" s="4"/>
      <c r="DXR30" s="4"/>
      <c r="DXS30" s="4"/>
      <c r="DXT30" s="4"/>
      <c r="DXU30" s="4"/>
      <c r="DXV30" s="4"/>
      <c r="DXW30" s="4"/>
      <c r="DXX30" s="4"/>
      <c r="DXY30" s="4"/>
      <c r="DXZ30" s="4"/>
      <c r="DYA30" s="4"/>
      <c r="DYB30" s="4"/>
      <c r="DYC30" s="4"/>
      <c r="DYD30" s="4"/>
      <c r="DYE30" s="4"/>
      <c r="DYF30" s="4"/>
      <c r="DYG30" s="4"/>
      <c r="DYH30" s="4"/>
      <c r="DYI30" s="4"/>
      <c r="DYJ30" s="4"/>
      <c r="DYK30" s="4"/>
      <c r="DYL30" s="4"/>
      <c r="DYM30" s="4"/>
      <c r="DYN30" s="4"/>
      <c r="DYO30" s="4"/>
      <c r="DYP30" s="4"/>
      <c r="DYQ30" s="4"/>
      <c r="DYR30" s="4"/>
      <c r="DYS30" s="4"/>
      <c r="DYT30" s="4"/>
      <c r="DYU30" s="4"/>
      <c r="DYV30" s="4"/>
      <c r="DYW30" s="4"/>
      <c r="DYX30" s="4"/>
      <c r="DYY30" s="4"/>
      <c r="DYZ30" s="4"/>
      <c r="DZA30" s="4"/>
      <c r="DZB30" s="4"/>
      <c r="DZC30" s="4"/>
      <c r="DZD30" s="4"/>
      <c r="DZE30" s="4"/>
      <c r="DZF30" s="4"/>
      <c r="DZG30" s="4"/>
      <c r="DZH30" s="4"/>
      <c r="DZI30" s="4"/>
      <c r="DZJ30" s="4"/>
      <c r="DZK30" s="4"/>
      <c r="DZL30" s="4"/>
      <c r="DZM30" s="4"/>
      <c r="DZN30" s="4"/>
      <c r="DZO30" s="4"/>
      <c r="DZP30" s="4"/>
      <c r="DZQ30" s="4"/>
      <c r="DZR30" s="4"/>
      <c r="DZS30" s="4"/>
      <c r="DZT30" s="4"/>
      <c r="DZU30" s="4"/>
      <c r="DZV30" s="4"/>
      <c r="DZW30" s="4"/>
      <c r="DZX30" s="4"/>
      <c r="DZY30" s="4"/>
      <c r="DZZ30" s="4"/>
      <c r="EAA30" s="4"/>
      <c r="EAB30" s="4"/>
      <c r="EAC30" s="4"/>
      <c r="EAD30" s="4"/>
      <c r="EAE30" s="4"/>
      <c r="EAF30" s="4"/>
      <c r="EAG30" s="4"/>
      <c r="EAH30" s="4"/>
      <c r="EAI30" s="4"/>
      <c r="EAJ30" s="4"/>
      <c r="EAK30" s="4"/>
      <c r="EAL30" s="4"/>
      <c r="EAM30" s="4"/>
      <c r="EAN30" s="4"/>
      <c r="EAO30" s="4"/>
      <c r="EAP30" s="4"/>
      <c r="EAQ30" s="4"/>
      <c r="EAR30" s="4"/>
      <c r="EAS30" s="4"/>
      <c r="EAT30" s="4"/>
      <c r="EAU30" s="4"/>
      <c r="EAV30" s="4"/>
      <c r="EAW30" s="4"/>
      <c r="EAX30" s="4"/>
      <c r="EAY30" s="4"/>
      <c r="EAZ30" s="4"/>
      <c r="EBA30" s="4"/>
      <c r="EBB30" s="4"/>
      <c r="EBC30" s="4"/>
      <c r="EBD30" s="4"/>
      <c r="EBE30" s="4"/>
      <c r="EBF30" s="4"/>
      <c r="EBG30" s="4"/>
      <c r="EBH30" s="4"/>
      <c r="EBI30" s="4"/>
      <c r="EBJ30" s="4"/>
      <c r="EBK30" s="4"/>
      <c r="EBL30" s="4"/>
      <c r="EBM30" s="4"/>
      <c r="EBN30" s="4"/>
      <c r="EBO30" s="4"/>
      <c r="EBP30" s="4"/>
      <c r="EBQ30" s="4"/>
      <c r="EBR30" s="4"/>
      <c r="EBS30" s="4"/>
      <c r="EBT30" s="4"/>
      <c r="EBU30" s="4"/>
      <c r="EBV30" s="4"/>
      <c r="EBW30" s="4"/>
      <c r="EBX30" s="4"/>
      <c r="EBY30" s="4"/>
      <c r="EBZ30" s="4"/>
      <c r="ECA30" s="4"/>
      <c r="ECB30" s="4"/>
      <c r="ECC30" s="4"/>
      <c r="ECD30" s="4"/>
      <c r="ECE30" s="4"/>
      <c r="ECF30" s="4"/>
      <c r="ECG30" s="4"/>
      <c r="ECH30" s="4"/>
      <c r="ECI30" s="4"/>
      <c r="ECJ30" s="4"/>
      <c r="ECK30" s="4"/>
      <c r="ECL30" s="4"/>
      <c r="ECM30" s="4"/>
      <c r="ECN30" s="4"/>
      <c r="ECO30" s="4"/>
      <c r="ECP30" s="4"/>
      <c r="ECQ30" s="4"/>
      <c r="ECR30" s="4"/>
      <c r="ECS30" s="4"/>
      <c r="ECT30" s="4"/>
      <c r="ECU30" s="4"/>
      <c r="ECV30" s="4"/>
      <c r="ECW30" s="4"/>
      <c r="ECX30" s="4"/>
      <c r="ECY30" s="4"/>
      <c r="ECZ30" s="4"/>
      <c r="EDA30" s="4"/>
      <c r="EDB30" s="4"/>
      <c r="EDC30" s="4"/>
      <c r="EDD30" s="4"/>
      <c r="EDE30" s="4"/>
      <c r="EDF30" s="4"/>
      <c r="EDG30" s="4"/>
      <c r="EDH30" s="4"/>
      <c r="EDI30" s="4"/>
      <c r="EDJ30" s="4"/>
      <c r="EDK30" s="4"/>
      <c r="EDL30" s="4"/>
      <c r="EDM30" s="4"/>
      <c r="EDN30" s="4"/>
      <c r="EDO30" s="4"/>
      <c r="EDP30" s="4"/>
      <c r="EDQ30" s="4"/>
      <c r="EDR30" s="4"/>
      <c r="EDS30" s="4"/>
      <c r="EDT30" s="4"/>
      <c r="EDU30" s="4"/>
      <c r="EDV30" s="4"/>
      <c r="EDW30" s="4"/>
      <c r="EDX30" s="4"/>
      <c r="EDY30" s="4"/>
      <c r="EDZ30" s="4"/>
      <c r="EEA30" s="4"/>
      <c r="EEB30" s="4"/>
      <c r="EEC30" s="4"/>
      <c r="EED30" s="4"/>
      <c r="EEE30" s="4"/>
      <c r="EEF30" s="4"/>
      <c r="EEG30" s="4"/>
      <c r="EEH30" s="4"/>
      <c r="EEI30" s="4"/>
      <c r="EEJ30" s="4"/>
      <c r="EEK30" s="4"/>
      <c r="EEL30" s="4"/>
      <c r="EEM30" s="4"/>
      <c r="EEN30" s="4"/>
      <c r="EEO30" s="4"/>
      <c r="EEP30" s="4"/>
      <c r="EEQ30" s="4"/>
      <c r="EER30" s="4"/>
      <c r="EES30" s="4"/>
      <c r="EET30" s="4"/>
      <c r="EEU30" s="4"/>
      <c r="EEV30" s="4"/>
      <c r="EEW30" s="4"/>
      <c r="EEX30" s="4"/>
      <c r="EEY30" s="4"/>
      <c r="EEZ30" s="4"/>
      <c r="EFA30" s="4"/>
      <c r="EFB30" s="4"/>
      <c r="EFC30" s="4"/>
      <c r="EFD30" s="4"/>
      <c r="EFE30" s="4"/>
      <c r="EFF30" s="4"/>
      <c r="EFG30" s="4"/>
      <c r="EFH30" s="4"/>
      <c r="EFI30" s="4"/>
      <c r="EFJ30" s="4"/>
      <c r="EFK30" s="4"/>
      <c r="EFL30" s="4"/>
      <c r="EFM30" s="4"/>
      <c r="EFN30" s="4"/>
      <c r="EFO30" s="4"/>
      <c r="EFP30" s="4"/>
      <c r="EFQ30" s="4"/>
      <c r="EFR30" s="4"/>
      <c r="EFS30" s="4"/>
      <c r="EFT30" s="4"/>
      <c r="EFU30" s="4"/>
      <c r="EFV30" s="4"/>
      <c r="EFW30" s="4"/>
      <c r="EFX30" s="4"/>
      <c r="EFY30" s="4"/>
      <c r="EFZ30" s="4"/>
      <c r="EGA30" s="4"/>
      <c r="EGB30" s="4"/>
      <c r="EGC30" s="4"/>
      <c r="EGD30" s="4"/>
      <c r="EGE30" s="4"/>
      <c r="EGF30" s="4"/>
      <c r="EGG30" s="4"/>
      <c r="EGH30" s="4"/>
      <c r="EGI30" s="4"/>
      <c r="EGJ30" s="4"/>
      <c r="EGK30" s="4"/>
      <c r="EGL30" s="4"/>
      <c r="EGM30" s="4"/>
      <c r="EGN30" s="4"/>
      <c r="EGO30" s="4"/>
      <c r="EGP30" s="4"/>
      <c r="EGQ30" s="4"/>
      <c r="EGR30" s="4"/>
      <c r="EGS30" s="4"/>
      <c r="EGT30" s="4"/>
      <c r="EGU30" s="4"/>
      <c r="EGV30" s="4"/>
      <c r="EGW30" s="4"/>
      <c r="EGX30" s="4"/>
      <c r="EGY30" s="4"/>
      <c r="EGZ30" s="4"/>
      <c r="EHA30" s="4"/>
      <c r="EHB30" s="4"/>
      <c r="EHC30" s="4"/>
      <c r="EHD30" s="4"/>
      <c r="EHE30" s="4"/>
      <c r="EHF30" s="4"/>
      <c r="EHG30" s="4"/>
      <c r="EHH30" s="4"/>
      <c r="EHI30" s="4"/>
      <c r="EHJ30" s="4"/>
      <c r="EHK30" s="4"/>
      <c r="EHL30" s="4"/>
      <c r="EHM30" s="4"/>
      <c r="EHN30" s="4"/>
      <c r="EHO30" s="4"/>
      <c r="EHP30" s="4"/>
      <c r="EHQ30" s="4"/>
      <c r="EHR30" s="4"/>
      <c r="EHS30" s="4"/>
      <c r="EHT30" s="4"/>
      <c r="EHU30" s="4"/>
      <c r="EHV30" s="4"/>
      <c r="EHW30" s="4"/>
      <c r="EHX30" s="4"/>
      <c r="EHY30" s="4"/>
      <c r="EHZ30" s="4"/>
      <c r="EIA30" s="4"/>
      <c r="EIB30" s="4"/>
      <c r="EIC30" s="4"/>
      <c r="EID30" s="4"/>
      <c r="EIE30" s="4"/>
      <c r="EIF30" s="4"/>
      <c r="EIG30" s="4"/>
      <c r="EIH30" s="4"/>
      <c r="EII30" s="4"/>
      <c r="EIJ30" s="4"/>
      <c r="EIK30" s="4"/>
      <c r="EIL30" s="4"/>
      <c r="EIM30" s="4"/>
      <c r="EIN30" s="4"/>
      <c r="EIO30" s="4"/>
      <c r="EIP30" s="4"/>
      <c r="EIQ30" s="4"/>
      <c r="EIR30" s="4"/>
      <c r="EIS30" s="4"/>
      <c r="EIT30" s="4"/>
      <c r="EIU30" s="4"/>
      <c r="EIV30" s="4"/>
      <c r="EIW30" s="4"/>
      <c r="EIX30" s="4"/>
      <c r="EIY30" s="4"/>
      <c r="EIZ30" s="4"/>
      <c r="EJA30" s="4"/>
      <c r="EJB30" s="4"/>
      <c r="EJC30" s="4"/>
      <c r="EJD30" s="4"/>
      <c r="EJE30" s="4"/>
      <c r="EJF30" s="4"/>
      <c r="EJG30" s="4"/>
      <c r="EJH30" s="4"/>
      <c r="EJI30" s="4"/>
      <c r="EJJ30" s="4"/>
      <c r="EJK30" s="4"/>
      <c r="EJL30" s="4"/>
      <c r="EJM30" s="4"/>
      <c r="EJN30" s="4"/>
      <c r="EJO30" s="4"/>
      <c r="EJP30" s="4"/>
      <c r="EJQ30" s="4"/>
      <c r="EJR30" s="4"/>
      <c r="EJS30" s="4"/>
      <c r="EJT30" s="4"/>
      <c r="EJU30" s="4"/>
      <c r="EJV30" s="4"/>
      <c r="EJW30" s="4"/>
      <c r="EJX30" s="4"/>
      <c r="EJY30" s="4"/>
      <c r="EJZ30" s="4"/>
      <c r="EKA30" s="4"/>
      <c r="EKB30" s="4"/>
      <c r="EKC30" s="4"/>
      <c r="EKD30" s="4"/>
      <c r="EKE30" s="4"/>
      <c r="EKF30" s="4"/>
      <c r="EKG30" s="4"/>
      <c r="EKH30" s="4"/>
      <c r="EKI30" s="4"/>
      <c r="EKJ30" s="4"/>
      <c r="EKK30" s="4"/>
      <c r="EKL30" s="4"/>
      <c r="EKM30" s="4"/>
      <c r="EKN30" s="4"/>
      <c r="EKO30" s="4"/>
      <c r="EKP30" s="4"/>
      <c r="EKQ30" s="4"/>
      <c r="EKR30" s="4"/>
      <c r="EKS30" s="4"/>
      <c r="EKT30" s="4"/>
      <c r="EKU30" s="4"/>
      <c r="EKV30" s="4"/>
      <c r="EKW30" s="4"/>
      <c r="EKX30" s="4"/>
      <c r="EKY30" s="4"/>
      <c r="EKZ30" s="4"/>
      <c r="ELA30" s="4"/>
      <c r="ELB30" s="4"/>
      <c r="ELC30" s="4"/>
      <c r="ELD30" s="4"/>
      <c r="ELE30" s="4"/>
      <c r="ELF30" s="4"/>
      <c r="ELG30" s="4"/>
      <c r="ELH30" s="4"/>
      <c r="ELI30" s="4"/>
      <c r="ELJ30" s="4"/>
      <c r="ELK30" s="4"/>
      <c r="ELL30" s="4"/>
      <c r="ELM30" s="4"/>
      <c r="ELN30" s="4"/>
      <c r="ELO30" s="4"/>
      <c r="ELP30" s="4"/>
      <c r="ELQ30" s="4"/>
      <c r="ELR30" s="4"/>
      <c r="ELS30" s="4"/>
      <c r="ELT30" s="4"/>
      <c r="ELU30" s="4"/>
      <c r="ELV30" s="4"/>
      <c r="ELW30" s="4"/>
      <c r="ELX30" s="4"/>
      <c r="ELY30" s="4"/>
      <c r="ELZ30" s="4"/>
      <c r="EMA30" s="4"/>
      <c r="EMB30" s="4"/>
      <c r="EMC30" s="4"/>
      <c r="EMD30" s="4"/>
      <c r="EME30" s="4"/>
      <c r="EMF30" s="4"/>
      <c r="EMG30" s="4"/>
      <c r="EMH30" s="4"/>
      <c r="EMI30" s="4"/>
      <c r="EMJ30" s="4"/>
      <c r="EMK30" s="4"/>
      <c r="EML30" s="4"/>
      <c r="EMM30" s="4"/>
      <c r="EMN30" s="4"/>
      <c r="EMO30" s="4"/>
      <c r="EMP30" s="4"/>
      <c r="EMQ30" s="4"/>
      <c r="EMR30" s="4"/>
      <c r="EMS30" s="4"/>
      <c r="EMT30" s="4"/>
      <c r="EMU30" s="4"/>
      <c r="EMV30" s="4"/>
      <c r="EMW30" s="4"/>
      <c r="EMX30" s="4"/>
      <c r="EMY30" s="4"/>
      <c r="EMZ30" s="4"/>
      <c r="ENA30" s="4"/>
      <c r="ENB30" s="4"/>
      <c r="ENC30" s="4"/>
      <c r="END30" s="4"/>
      <c r="ENE30" s="4"/>
      <c r="ENF30" s="4"/>
      <c r="ENG30" s="4"/>
      <c r="ENH30" s="4"/>
      <c r="ENI30" s="4"/>
      <c r="ENJ30" s="4"/>
      <c r="ENK30" s="4"/>
      <c r="ENL30" s="4"/>
      <c r="ENM30" s="4"/>
      <c r="ENN30" s="4"/>
      <c r="ENO30" s="4"/>
      <c r="ENP30" s="4"/>
      <c r="ENQ30" s="4"/>
      <c r="ENR30" s="4"/>
      <c r="ENS30" s="4"/>
      <c r="ENT30" s="4"/>
      <c r="ENU30" s="4"/>
      <c r="ENV30" s="4"/>
      <c r="ENW30" s="4"/>
      <c r="ENX30" s="4"/>
      <c r="ENY30" s="4"/>
      <c r="ENZ30" s="4"/>
      <c r="EOA30" s="4"/>
      <c r="EOB30" s="4"/>
      <c r="EOC30" s="4"/>
      <c r="EOD30" s="4"/>
      <c r="EOE30" s="4"/>
      <c r="EOF30" s="4"/>
      <c r="EOG30" s="4"/>
      <c r="EOH30" s="4"/>
      <c r="EOI30" s="4"/>
      <c r="EOJ30" s="4"/>
      <c r="EOK30" s="4"/>
      <c r="EOL30" s="4"/>
      <c r="EOM30" s="4"/>
      <c r="EON30" s="4"/>
      <c r="EOO30" s="4"/>
      <c r="EOP30" s="4"/>
      <c r="EOQ30" s="4"/>
      <c r="EOR30" s="4"/>
      <c r="EOS30" s="4"/>
      <c r="EOT30" s="4"/>
      <c r="EOU30" s="4"/>
      <c r="EOV30" s="4"/>
      <c r="EOW30" s="4"/>
      <c r="EOX30" s="4"/>
      <c r="EOY30" s="4"/>
      <c r="EOZ30" s="4"/>
      <c r="EPA30" s="4"/>
      <c r="EPB30" s="4"/>
      <c r="EPC30" s="4"/>
      <c r="EPD30" s="4"/>
      <c r="EPE30" s="4"/>
      <c r="EPF30" s="4"/>
      <c r="EPG30" s="4"/>
      <c r="EPH30" s="4"/>
      <c r="EPI30" s="4"/>
      <c r="EPJ30" s="4"/>
      <c r="EPK30" s="4"/>
      <c r="EPL30" s="4"/>
      <c r="EPM30" s="4"/>
      <c r="EPN30" s="4"/>
      <c r="EPO30" s="4"/>
      <c r="EPP30" s="4"/>
      <c r="EPQ30" s="4"/>
      <c r="EPR30" s="4"/>
      <c r="EPS30" s="4"/>
      <c r="EPT30" s="4"/>
      <c r="EPU30" s="4"/>
      <c r="EPV30" s="4"/>
      <c r="EPW30" s="4"/>
      <c r="EPX30" s="4"/>
      <c r="EPY30" s="4"/>
      <c r="EPZ30" s="4"/>
      <c r="EQA30" s="4"/>
      <c r="EQB30" s="4"/>
      <c r="EQC30" s="4"/>
      <c r="EQD30" s="4"/>
      <c r="EQE30" s="4"/>
      <c r="EQF30" s="4"/>
      <c r="EQG30" s="4"/>
      <c r="EQH30" s="4"/>
      <c r="EQI30" s="4"/>
      <c r="EQJ30" s="4"/>
      <c r="EQK30" s="4"/>
      <c r="EQL30" s="4"/>
      <c r="EQM30" s="4"/>
      <c r="EQN30" s="4"/>
      <c r="EQO30" s="4"/>
      <c r="EQP30" s="4"/>
      <c r="EQQ30" s="4"/>
      <c r="EQR30" s="4"/>
      <c r="EQS30" s="4"/>
      <c r="EQT30" s="4"/>
      <c r="EQU30" s="4"/>
      <c r="EQV30" s="4"/>
      <c r="EQW30" s="4"/>
      <c r="EQX30" s="4"/>
      <c r="EQY30" s="4"/>
      <c r="EQZ30" s="4"/>
      <c r="ERA30" s="4"/>
      <c r="ERB30" s="4"/>
      <c r="ERC30" s="4"/>
      <c r="ERD30" s="4"/>
      <c r="ERE30" s="4"/>
      <c r="ERF30" s="4"/>
      <c r="ERG30" s="4"/>
      <c r="ERH30" s="4"/>
      <c r="ERI30" s="4"/>
      <c r="ERJ30" s="4"/>
      <c r="ERK30" s="4"/>
      <c r="ERL30" s="4"/>
      <c r="ERM30" s="4"/>
      <c r="ERN30" s="4"/>
      <c r="ERO30" s="4"/>
      <c r="ERP30" s="4"/>
      <c r="ERQ30" s="4"/>
      <c r="ERR30" s="4"/>
      <c r="ERS30" s="4"/>
      <c r="ERT30" s="4"/>
      <c r="ERU30" s="4"/>
      <c r="ERV30" s="4"/>
      <c r="ERW30" s="4"/>
      <c r="ERX30" s="4"/>
      <c r="ERY30" s="4"/>
      <c r="ERZ30" s="4"/>
      <c r="ESA30" s="4"/>
      <c r="ESB30" s="4"/>
      <c r="ESC30" s="4"/>
      <c r="ESD30" s="4"/>
      <c r="ESE30" s="4"/>
      <c r="ESF30" s="4"/>
      <c r="ESG30" s="4"/>
      <c r="ESH30" s="4"/>
      <c r="ESI30" s="4"/>
      <c r="ESJ30" s="4"/>
      <c r="ESK30" s="4"/>
      <c r="ESL30" s="4"/>
      <c r="ESM30" s="4"/>
      <c r="ESN30" s="4"/>
      <c r="ESO30" s="4"/>
      <c r="ESP30" s="4"/>
      <c r="ESQ30" s="4"/>
      <c r="ESR30" s="4"/>
      <c r="ESS30" s="4"/>
      <c r="EST30" s="4"/>
      <c r="ESU30" s="4"/>
      <c r="ESV30" s="4"/>
      <c r="ESW30" s="4"/>
      <c r="ESX30" s="4"/>
      <c r="ESY30" s="4"/>
      <c r="ESZ30" s="4"/>
      <c r="ETA30" s="4"/>
      <c r="ETB30" s="4"/>
      <c r="ETC30" s="4"/>
      <c r="ETD30" s="4"/>
      <c r="ETE30" s="4"/>
      <c r="ETF30" s="4"/>
      <c r="ETG30" s="4"/>
      <c r="ETH30" s="4"/>
      <c r="ETI30" s="4"/>
      <c r="ETJ30" s="4"/>
      <c r="ETK30" s="4"/>
      <c r="ETL30" s="4"/>
      <c r="ETM30" s="4"/>
      <c r="ETN30" s="4"/>
      <c r="ETO30" s="4"/>
      <c r="ETP30" s="4"/>
      <c r="ETQ30" s="4"/>
      <c r="ETR30" s="4"/>
      <c r="ETS30" s="4"/>
      <c r="ETT30" s="4"/>
      <c r="ETU30" s="4"/>
      <c r="ETV30" s="4"/>
      <c r="ETW30" s="4"/>
      <c r="ETX30" s="4"/>
      <c r="ETY30" s="4"/>
      <c r="ETZ30" s="4"/>
      <c r="EUA30" s="4"/>
      <c r="EUB30" s="4"/>
      <c r="EUC30" s="4"/>
      <c r="EUD30" s="4"/>
      <c r="EUE30" s="4"/>
      <c r="EUF30" s="4"/>
      <c r="EUG30" s="4"/>
      <c r="EUH30" s="4"/>
      <c r="EUI30" s="4"/>
      <c r="EUJ30" s="4"/>
      <c r="EUK30" s="4"/>
      <c r="EUL30" s="4"/>
      <c r="EUM30" s="4"/>
      <c r="EUN30" s="4"/>
      <c r="EUO30" s="4"/>
      <c r="EUP30" s="4"/>
      <c r="EUQ30" s="4"/>
      <c r="EUR30" s="4"/>
      <c r="EUS30" s="4"/>
      <c r="EUT30" s="4"/>
      <c r="EUU30" s="4"/>
      <c r="EUV30" s="4"/>
      <c r="EUW30" s="4"/>
      <c r="EUX30" s="4"/>
      <c r="EUY30" s="4"/>
      <c r="EUZ30" s="4"/>
      <c r="EVA30" s="4"/>
      <c r="EVB30" s="4"/>
      <c r="EVC30" s="4"/>
      <c r="EVD30" s="4"/>
      <c r="EVE30" s="4"/>
      <c r="EVF30" s="4"/>
      <c r="EVG30" s="4"/>
      <c r="EVH30" s="4"/>
      <c r="EVI30" s="4"/>
      <c r="EVJ30" s="4"/>
      <c r="EVK30" s="4"/>
      <c r="EVL30" s="4"/>
      <c r="EVM30" s="4"/>
      <c r="EVN30" s="4"/>
      <c r="EVO30" s="4"/>
      <c r="EVP30" s="4"/>
      <c r="EVQ30" s="4"/>
      <c r="EVR30" s="4"/>
      <c r="EVS30" s="4"/>
      <c r="EVT30" s="4"/>
      <c r="EVU30" s="4"/>
      <c r="EVV30" s="4"/>
      <c r="EVW30" s="4"/>
      <c r="EVX30" s="4"/>
      <c r="EVY30" s="4"/>
      <c r="EVZ30" s="4"/>
      <c r="EWA30" s="4"/>
      <c r="EWB30" s="4"/>
      <c r="EWC30" s="4"/>
      <c r="EWD30" s="4"/>
      <c r="EWE30" s="4"/>
      <c r="EWF30" s="4"/>
      <c r="EWG30" s="4"/>
      <c r="EWH30" s="4"/>
      <c r="EWI30" s="4"/>
      <c r="EWJ30" s="4"/>
      <c r="EWK30" s="4"/>
      <c r="EWL30" s="4"/>
      <c r="EWM30" s="4"/>
      <c r="EWN30" s="4"/>
      <c r="EWO30" s="4"/>
      <c r="EWP30" s="4"/>
      <c r="EWQ30" s="4"/>
      <c r="EWR30" s="4"/>
      <c r="EWS30" s="4"/>
      <c r="EWT30" s="4"/>
      <c r="EWU30" s="4"/>
      <c r="EWV30" s="4"/>
      <c r="EWW30" s="4"/>
      <c r="EWX30" s="4"/>
      <c r="EWY30" s="4"/>
      <c r="EWZ30" s="4"/>
      <c r="EXA30" s="4"/>
      <c r="EXB30" s="4"/>
      <c r="EXC30" s="4"/>
      <c r="EXD30" s="4"/>
      <c r="EXE30" s="4"/>
      <c r="EXF30" s="4"/>
      <c r="EXG30" s="4"/>
      <c r="EXH30" s="4"/>
      <c r="EXI30" s="4"/>
      <c r="EXJ30" s="4"/>
      <c r="EXK30" s="4"/>
      <c r="EXL30" s="4"/>
      <c r="EXM30" s="4"/>
      <c r="EXN30" s="4"/>
      <c r="EXO30" s="4"/>
      <c r="EXP30" s="4"/>
      <c r="EXQ30" s="4"/>
      <c r="EXR30" s="4"/>
      <c r="EXS30" s="4"/>
      <c r="EXT30" s="4"/>
      <c r="EXU30" s="4"/>
      <c r="EXV30" s="4"/>
      <c r="EXW30" s="4"/>
      <c r="EXX30" s="4"/>
      <c r="EXY30" s="4"/>
      <c r="EXZ30" s="4"/>
      <c r="EYA30" s="4"/>
      <c r="EYB30" s="4"/>
      <c r="EYC30" s="4"/>
      <c r="EYD30" s="4"/>
      <c r="EYE30" s="4"/>
      <c r="EYF30" s="4"/>
      <c r="EYG30" s="4"/>
      <c r="EYH30" s="4"/>
      <c r="EYI30" s="4"/>
      <c r="EYJ30" s="4"/>
      <c r="EYK30" s="4"/>
      <c r="EYL30" s="4"/>
      <c r="EYM30" s="4"/>
      <c r="EYN30" s="4"/>
      <c r="EYO30" s="4"/>
      <c r="EYP30" s="4"/>
      <c r="EYQ30" s="4"/>
      <c r="EYR30" s="4"/>
      <c r="EYS30" s="4"/>
      <c r="EYT30" s="4"/>
      <c r="EYU30" s="4"/>
      <c r="EYV30" s="4"/>
      <c r="EYW30" s="4"/>
      <c r="EYX30" s="4"/>
      <c r="EYY30" s="4"/>
      <c r="EYZ30" s="4"/>
      <c r="EZA30" s="4"/>
      <c r="EZB30" s="4"/>
      <c r="EZC30" s="4"/>
      <c r="EZD30" s="4"/>
      <c r="EZE30" s="4"/>
      <c r="EZF30" s="4"/>
      <c r="EZG30" s="4"/>
      <c r="EZH30" s="4"/>
      <c r="EZI30" s="4"/>
      <c r="EZJ30" s="4"/>
      <c r="EZK30" s="4"/>
      <c r="EZL30" s="4"/>
      <c r="EZM30" s="4"/>
      <c r="EZN30" s="4"/>
      <c r="EZO30" s="4"/>
      <c r="EZP30" s="4"/>
      <c r="EZQ30" s="4"/>
      <c r="EZR30" s="4"/>
      <c r="EZS30" s="4"/>
      <c r="EZT30" s="4"/>
      <c r="EZU30" s="4"/>
      <c r="EZV30" s="4"/>
      <c r="EZW30" s="4"/>
      <c r="EZX30" s="4"/>
      <c r="EZY30" s="4"/>
      <c r="EZZ30" s="4"/>
      <c r="FAA30" s="4"/>
      <c r="FAB30" s="4"/>
      <c r="FAC30" s="4"/>
      <c r="FAD30" s="4"/>
      <c r="FAE30" s="4"/>
      <c r="FAF30" s="4"/>
      <c r="FAG30" s="4"/>
      <c r="FAH30" s="4"/>
      <c r="FAI30" s="4"/>
      <c r="FAJ30" s="4"/>
      <c r="FAK30" s="4"/>
      <c r="FAL30" s="4"/>
      <c r="FAM30" s="4"/>
      <c r="FAN30" s="4"/>
      <c r="FAO30" s="4"/>
      <c r="FAP30" s="4"/>
      <c r="FAQ30" s="4"/>
      <c r="FAR30" s="4"/>
      <c r="FAS30" s="4"/>
      <c r="FAT30" s="4"/>
      <c r="FAU30" s="4"/>
      <c r="FAV30" s="4"/>
      <c r="FAW30" s="4"/>
      <c r="FAX30" s="4"/>
      <c r="FAY30" s="4"/>
      <c r="FAZ30" s="4"/>
      <c r="FBA30" s="4"/>
      <c r="FBB30" s="4"/>
      <c r="FBC30" s="4"/>
      <c r="FBD30" s="4"/>
      <c r="FBE30" s="4"/>
      <c r="FBF30" s="4"/>
      <c r="FBG30" s="4"/>
      <c r="FBH30" s="4"/>
      <c r="FBI30" s="4"/>
      <c r="FBJ30" s="4"/>
      <c r="FBK30" s="4"/>
      <c r="FBL30" s="4"/>
      <c r="FBM30" s="4"/>
      <c r="FBN30" s="4"/>
      <c r="FBO30" s="4"/>
      <c r="FBP30" s="4"/>
      <c r="FBQ30" s="4"/>
      <c r="FBR30" s="4"/>
      <c r="FBS30" s="4"/>
      <c r="FBT30" s="4"/>
      <c r="FBU30" s="4"/>
      <c r="FBV30" s="4"/>
      <c r="FBW30" s="4"/>
      <c r="FBX30" s="4"/>
      <c r="FBY30" s="4"/>
      <c r="FBZ30" s="4"/>
      <c r="FCA30" s="4"/>
      <c r="FCB30" s="4"/>
      <c r="FCC30" s="4"/>
      <c r="FCD30" s="4"/>
      <c r="FCE30" s="4"/>
      <c r="FCF30" s="4"/>
      <c r="FCG30" s="4"/>
      <c r="FCH30" s="4"/>
      <c r="FCI30" s="4"/>
      <c r="FCJ30" s="4"/>
      <c r="FCK30" s="4"/>
      <c r="FCL30" s="4"/>
      <c r="FCM30" s="4"/>
      <c r="FCN30" s="4"/>
      <c r="FCO30" s="4"/>
      <c r="FCP30" s="4"/>
      <c r="FCQ30" s="4"/>
      <c r="FCR30" s="4"/>
      <c r="FCS30" s="4"/>
      <c r="FCT30" s="4"/>
      <c r="FCU30" s="4"/>
      <c r="FCV30" s="4"/>
      <c r="FCW30" s="4"/>
      <c r="FCX30" s="4"/>
      <c r="FCY30" s="4"/>
      <c r="FCZ30" s="4"/>
      <c r="FDA30" s="4"/>
      <c r="FDB30" s="4"/>
      <c r="FDC30" s="4"/>
      <c r="FDD30" s="4"/>
      <c r="FDE30" s="4"/>
      <c r="FDF30" s="4"/>
      <c r="FDG30" s="4"/>
      <c r="FDH30" s="4"/>
      <c r="FDI30" s="4"/>
      <c r="FDJ30" s="4"/>
      <c r="FDK30" s="4"/>
      <c r="FDL30" s="4"/>
      <c r="FDM30" s="4"/>
      <c r="FDN30" s="4"/>
      <c r="FDO30" s="4"/>
      <c r="FDP30" s="4"/>
      <c r="FDQ30" s="4"/>
      <c r="FDR30" s="4"/>
      <c r="FDS30" s="4"/>
      <c r="FDT30" s="4"/>
      <c r="FDU30" s="4"/>
      <c r="FDV30" s="4"/>
      <c r="FDW30" s="4"/>
      <c r="FDX30" s="4"/>
      <c r="FDY30" s="4"/>
      <c r="FDZ30" s="4"/>
      <c r="FEA30" s="4"/>
      <c r="FEB30" s="4"/>
      <c r="FEC30" s="4"/>
      <c r="FED30" s="4"/>
      <c r="FEE30" s="4"/>
      <c r="FEF30" s="4"/>
      <c r="FEG30" s="4"/>
      <c r="FEH30" s="4"/>
      <c r="FEI30" s="4"/>
      <c r="FEJ30" s="4"/>
      <c r="FEK30" s="4"/>
      <c r="FEL30" s="4"/>
      <c r="FEM30" s="4"/>
      <c r="FEN30" s="4"/>
      <c r="FEO30" s="4"/>
      <c r="FEP30" s="4"/>
      <c r="FEQ30" s="4"/>
      <c r="FER30" s="4"/>
      <c r="FES30" s="4"/>
      <c r="FET30" s="4"/>
      <c r="FEU30" s="4"/>
      <c r="FEV30" s="4"/>
      <c r="FEW30" s="4"/>
      <c r="FEX30" s="4"/>
      <c r="FEY30" s="4"/>
      <c r="FEZ30" s="4"/>
      <c r="FFA30" s="4"/>
      <c r="FFB30" s="4"/>
      <c r="FFC30" s="4"/>
      <c r="FFD30" s="4"/>
      <c r="FFE30" s="4"/>
      <c r="FFF30" s="4"/>
      <c r="FFG30" s="4"/>
      <c r="FFH30" s="4"/>
      <c r="FFI30" s="4"/>
      <c r="FFJ30" s="4"/>
      <c r="FFK30" s="4"/>
      <c r="FFL30" s="4"/>
      <c r="FFM30" s="4"/>
      <c r="FFN30" s="4"/>
      <c r="FFO30" s="4"/>
      <c r="FFP30" s="4"/>
      <c r="FFQ30" s="4"/>
      <c r="FFR30" s="4"/>
      <c r="FFS30" s="4"/>
      <c r="FFT30" s="4"/>
      <c r="FFU30" s="4"/>
      <c r="FFV30" s="4"/>
      <c r="FFW30" s="4"/>
      <c r="FFX30" s="4"/>
      <c r="FFY30" s="4"/>
      <c r="FFZ30" s="4"/>
      <c r="FGA30" s="4"/>
      <c r="FGB30" s="4"/>
      <c r="FGC30" s="4"/>
      <c r="FGD30" s="4"/>
      <c r="FGE30" s="4"/>
      <c r="FGF30" s="4"/>
      <c r="FGG30" s="4"/>
      <c r="FGH30" s="4"/>
      <c r="FGI30" s="4"/>
      <c r="FGJ30" s="4"/>
      <c r="FGK30" s="4"/>
      <c r="FGL30" s="4"/>
      <c r="FGM30" s="4"/>
      <c r="FGN30" s="4"/>
      <c r="FGO30" s="4"/>
      <c r="FGP30" s="4"/>
      <c r="FGQ30" s="4"/>
      <c r="FGR30" s="4"/>
      <c r="FGS30" s="4"/>
      <c r="FGT30" s="4"/>
      <c r="FGU30" s="4"/>
      <c r="FGV30" s="4"/>
      <c r="FGW30" s="4"/>
      <c r="FGX30" s="4"/>
      <c r="FGY30" s="4"/>
      <c r="FGZ30" s="4"/>
      <c r="FHA30" s="4"/>
      <c r="FHB30" s="4"/>
      <c r="FHC30" s="4"/>
      <c r="FHD30" s="4"/>
      <c r="FHE30" s="4"/>
      <c r="FHF30" s="4"/>
      <c r="FHG30" s="4"/>
      <c r="FHH30" s="4"/>
      <c r="FHI30" s="4"/>
      <c r="FHJ30" s="4"/>
      <c r="FHK30" s="4"/>
      <c r="FHL30" s="4"/>
      <c r="FHM30" s="4"/>
      <c r="FHN30" s="4"/>
      <c r="FHO30" s="4"/>
      <c r="FHP30" s="4"/>
      <c r="FHQ30" s="4"/>
      <c r="FHR30" s="4"/>
      <c r="FHS30" s="4"/>
      <c r="FHT30" s="4"/>
      <c r="FHU30" s="4"/>
      <c r="FHV30" s="4"/>
      <c r="FHW30" s="4"/>
      <c r="FHX30" s="4"/>
      <c r="FHY30" s="4"/>
      <c r="FHZ30" s="4"/>
      <c r="FIA30" s="4"/>
      <c r="FIB30" s="4"/>
      <c r="FIC30" s="4"/>
      <c r="FID30" s="4"/>
      <c r="FIE30" s="4"/>
      <c r="FIF30" s="4"/>
      <c r="FIG30" s="4"/>
      <c r="FIH30" s="4"/>
      <c r="FII30" s="4"/>
      <c r="FIJ30" s="4"/>
      <c r="FIK30" s="4"/>
      <c r="FIL30" s="4"/>
      <c r="FIM30" s="4"/>
      <c r="FIN30" s="4"/>
      <c r="FIO30" s="4"/>
      <c r="FIP30" s="4"/>
      <c r="FIQ30" s="4"/>
      <c r="FIR30" s="4"/>
      <c r="FIS30" s="4"/>
      <c r="FIT30" s="4"/>
      <c r="FIU30" s="4"/>
      <c r="FIV30" s="4"/>
      <c r="FIW30" s="4"/>
      <c r="FIX30" s="4"/>
      <c r="FIY30" s="4"/>
      <c r="FIZ30" s="4"/>
      <c r="FJA30" s="4"/>
      <c r="FJB30" s="4"/>
      <c r="FJC30" s="4"/>
      <c r="FJD30" s="4"/>
      <c r="FJE30" s="4"/>
      <c r="FJF30" s="4"/>
      <c r="FJG30" s="4"/>
      <c r="FJH30" s="4"/>
      <c r="FJI30" s="4"/>
      <c r="FJJ30" s="4"/>
      <c r="FJK30" s="4"/>
      <c r="FJL30" s="4"/>
      <c r="FJM30" s="4"/>
      <c r="FJN30" s="4"/>
      <c r="FJO30" s="4"/>
      <c r="FJP30" s="4"/>
      <c r="FJQ30" s="4"/>
      <c r="FJR30" s="4"/>
      <c r="FJS30" s="4"/>
      <c r="FJT30" s="4"/>
      <c r="FJU30" s="4"/>
      <c r="FJV30" s="4"/>
      <c r="FJW30" s="4"/>
      <c r="FJX30" s="4"/>
      <c r="FJY30" s="4"/>
      <c r="FJZ30" s="4"/>
      <c r="FKA30" s="4"/>
      <c r="FKB30" s="4"/>
      <c r="FKC30" s="4"/>
      <c r="FKD30" s="4"/>
      <c r="FKE30" s="4"/>
      <c r="FKF30" s="4"/>
      <c r="FKG30" s="4"/>
      <c r="FKH30" s="4"/>
      <c r="FKI30" s="4"/>
      <c r="FKJ30" s="4"/>
      <c r="FKK30" s="4"/>
      <c r="FKL30" s="4"/>
      <c r="FKM30" s="4"/>
      <c r="FKN30" s="4"/>
      <c r="FKO30" s="4"/>
      <c r="FKP30" s="4"/>
      <c r="FKQ30" s="4"/>
      <c r="FKR30" s="4"/>
      <c r="FKS30" s="4"/>
      <c r="FKT30" s="4"/>
      <c r="FKU30" s="4"/>
      <c r="FKV30" s="4"/>
      <c r="FKW30" s="4"/>
      <c r="FKX30" s="4"/>
      <c r="FKY30" s="4"/>
      <c r="FKZ30" s="4"/>
      <c r="FLA30" s="4"/>
      <c r="FLB30" s="4"/>
      <c r="FLC30" s="4"/>
      <c r="FLD30" s="4"/>
      <c r="FLE30" s="4"/>
      <c r="FLF30" s="4"/>
      <c r="FLG30" s="4"/>
      <c r="FLH30" s="4"/>
      <c r="FLI30" s="4"/>
      <c r="FLJ30" s="4"/>
      <c r="FLK30" s="4"/>
      <c r="FLL30" s="4"/>
      <c r="FLM30" s="4"/>
      <c r="FLN30" s="4"/>
      <c r="FLO30" s="4"/>
      <c r="FLP30" s="4"/>
      <c r="FLQ30" s="4"/>
      <c r="FLR30" s="4"/>
      <c r="FLS30" s="4"/>
      <c r="FLT30" s="4"/>
      <c r="FLU30" s="4"/>
      <c r="FLV30" s="4"/>
      <c r="FLW30" s="4"/>
      <c r="FLX30" s="4"/>
      <c r="FLY30" s="4"/>
      <c r="FLZ30" s="4"/>
      <c r="FMA30" s="4"/>
      <c r="FMB30" s="4"/>
      <c r="FMC30" s="4"/>
      <c r="FMD30" s="4"/>
      <c r="FME30" s="4"/>
      <c r="FMF30" s="4"/>
      <c r="FMG30" s="4"/>
      <c r="FMH30" s="4"/>
      <c r="FMI30" s="4"/>
      <c r="FMJ30" s="4"/>
      <c r="FMK30" s="4"/>
      <c r="FML30" s="4"/>
      <c r="FMM30" s="4"/>
      <c r="FMN30" s="4"/>
      <c r="FMO30" s="4"/>
      <c r="FMP30" s="4"/>
      <c r="FMQ30" s="4"/>
      <c r="FMR30" s="4"/>
      <c r="FMS30" s="4"/>
      <c r="FMT30" s="4"/>
      <c r="FMU30" s="4"/>
      <c r="FMV30" s="4"/>
      <c r="FMW30" s="4"/>
      <c r="FMX30" s="4"/>
      <c r="FMY30" s="4"/>
      <c r="FMZ30" s="4"/>
      <c r="FNA30" s="4"/>
      <c r="FNB30" s="4"/>
      <c r="FNC30" s="4"/>
      <c r="FND30" s="4"/>
      <c r="FNE30" s="4"/>
      <c r="FNF30" s="4"/>
      <c r="FNG30" s="4"/>
      <c r="FNH30" s="4"/>
      <c r="FNI30" s="4"/>
      <c r="FNJ30" s="4"/>
      <c r="FNK30" s="4"/>
      <c r="FNL30" s="4"/>
      <c r="FNM30" s="4"/>
      <c r="FNN30" s="4"/>
      <c r="FNO30" s="4"/>
      <c r="FNP30" s="4"/>
      <c r="FNQ30" s="4"/>
      <c r="FNR30" s="4"/>
      <c r="FNS30" s="4"/>
      <c r="FNT30" s="4"/>
      <c r="FNU30" s="4"/>
      <c r="FNV30" s="4"/>
      <c r="FNW30" s="4"/>
      <c r="FNX30" s="4"/>
      <c r="FNY30" s="4"/>
      <c r="FNZ30" s="4"/>
      <c r="FOA30" s="4"/>
      <c r="FOB30" s="4"/>
      <c r="FOC30" s="4"/>
      <c r="FOD30" s="4"/>
      <c r="FOE30" s="4"/>
      <c r="FOF30" s="4"/>
      <c r="FOG30" s="4"/>
      <c r="FOH30" s="4"/>
      <c r="FOI30" s="4"/>
      <c r="FOJ30" s="4"/>
      <c r="FOK30" s="4"/>
      <c r="FOL30" s="4"/>
      <c r="FOM30" s="4"/>
      <c r="FON30" s="4"/>
      <c r="FOO30" s="4"/>
      <c r="FOP30" s="4"/>
      <c r="FOQ30" s="4"/>
      <c r="FOR30" s="4"/>
      <c r="FOS30" s="4"/>
      <c r="FOT30" s="4"/>
      <c r="FOU30" s="4"/>
      <c r="FOV30" s="4"/>
      <c r="FOW30" s="4"/>
      <c r="FOX30" s="4"/>
      <c r="FOY30" s="4"/>
      <c r="FOZ30" s="4"/>
      <c r="FPA30" s="4"/>
      <c r="FPB30" s="4"/>
      <c r="FPC30" s="4"/>
      <c r="FPD30" s="4"/>
      <c r="FPE30" s="4"/>
      <c r="FPF30" s="4"/>
      <c r="FPG30" s="4"/>
      <c r="FPH30" s="4"/>
      <c r="FPI30" s="4"/>
      <c r="FPJ30" s="4"/>
      <c r="FPK30" s="4"/>
      <c r="FPL30" s="4"/>
      <c r="FPM30" s="4"/>
      <c r="FPN30" s="4"/>
      <c r="FPO30" s="4"/>
      <c r="FPP30" s="4"/>
      <c r="FPQ30" s="4"/>
      <c r="FPR30" s="4"/>
      <c r="FPS30" s="4"/>
      <c r="FPT30" s="4"/>
      <c r="FPU30" s="4"/>
      <c r="FPV30" s="4"/>
      <c r="FPW30" s="4"/>
      <c r="FPX30" s="4"/>
      <c r="FPY30" s="4"/>
      <c r="FPZ30" s="4"/>
      <c r="FQA30" s="4"/>
      <c r="FQB30" s="4"/>
      <c r="FQC30" s="4"/>
      <c r="FQD30" s="4"/>
      <c r="FQE30" s="4"/>
      <c r="FQF30" s="4"/>
      <c r="FQG30" s="4"/>
      <c r="FQH30" s="4"/>
      <c r="FQI30" s="4"/>
      <c r="FQJ30" s="4"/>
      <c r="FQK30" s="4"/>
      <c r="FQL30" s="4"/>
      <c r="FQM30" s="4"/>
      <c r="FQN30" s="4"/>
      <c r="FQO30" s="4"/>
      <c r="FQP30" s="4"/>
      <c r="FQQ30" s="4"/>
      <c r="FQR30" s="4"/>
      <c r="FQS30" s="4"/>
      <c r="FQT30" s="4"/>
      <c r="FQU30" s="4"/>
      <c r="FQV30" s="4"/>
      <c r="FQW30" s="4"/>
      <c r="FQX30" s="4"/>
      <c r="FQY30" s="4"/>
      <c r="FQZ30" s="4"/>
      <c r="FRA30" s="4"/>
      <c r="FRB30" s="4"/>
      <c r="FRC30" s="4"/>
      <c r="FRD30" s="4"/>
      <c r="FRE30" s="4"/>
      <c r="FRF30" s="4"/>
      <c r="FRG30" s="4"/>
      <c r="FRH30" s="4"/>
      <c r="FRI30" s="4"/>
      <c r="FRJ30" s="4"/>
      <c r="FRK30" s="4"/>
      <c r="FRL30" s="4"/>
      <c r="FRM30" s="4"/>
      <c r="FRN30" s="4"/>
      <c r="FRO30" s="4"/>
      <c r="FRP30" s="4"/>
      <c r="FRQ30" s="4"/>
      <c r="FRR30" s="4"/>
      <c r="FRS30" s="4"/>
      <c r="FRT30" s="4"/>
      <c r="FRU30" s="4"/>
      <c r="FRV30" s="4"/>
      <c r="FRW30" s="4"/>
      <c r="FRX30" s="4"/>
      <c r="FRY30" s="4"/>
      <c r="FRZ30" s="4"/>
      <c r="FSA30" s="4"/>
      <c r="FSB30" s="4"/>
      <c r="FSC30" s="4"/>
      <c r="FSD30" s="4"/>
      <c r="FSE30" s="4"/>
      <c r="FSF30" s="4"/>
      <c r="FSG30" s="4"/>
      <c r="FSH30" s="4"/>
      <c r="FSI30" s="4"/>
      <c r="FSJ30" s="4"/>
      <c r="FSK30" s="4"/>
      <c r="FSL30" s="4"/>
      <c r="FSM30" s="4"/>
      <c r="FSN30" s="4"/>
      <c r="FSO30" s="4"/>
      <c r="FSP30" s="4"/>
      <c r="FSQ30" s="4"/>
      <c r="FSR30" s="4"/>
      <c r="FSS30" s="4"/>
      <c r="FST30" s="4"/>
      <c r="FSU30" s="4"/>
      <c r="FSV30" s="4"/>
      <c r="FSW30" s="4"/>
      <c r="FSX30" s="4"/>
      <c r="FSY30" s="4"/>
      <c r="FSZ30" s="4"/>
      <c r="FTA30" s="4"/>
      <c r="FTB30" s="4"/>
      <c r="FTC30" s="4"/>
      <c r="FTD30" s="4"/>
      <c r="FTE30" s="4"/>
      <c r="FTF30" s="4"/>
      <c r="FTG30" s="4"/>
      <c r="FTH30" s="4"/>
      <c r="FTI30" s="4"/>
      <c r="FTJ30" s="4"/>
      <c r="FTK30" s="4"/>
      <c r="FTL30" s="4"/>
      <c r="FTM30" s="4"/>
      <c r="FTN30" s="4"/>
      <c r="FTO30" s="4"/>
      <c r="FTP30" s="4"/>
      <c r="FTQ30" s="4"/>
      <c r="FTR30" s="4"/>
      <c r="FTS30" s="4"/>
      <c r="FTT30" s="4"/>
      <c r="FTU30" s="4"/>
      <c r="FTV30" s="4"/>
      <c r="FTW30" s="4"/>
      <c r="FTX30" s="4"/>
      <c r="FTY30" s="4"/>
      <c r="FTZ30" s="4"/>
      <c r="FUA30" s="4"/>
      <c r="FUB30" s="4"/>
      <c r="FUC30" s="4"/>
      <c r="FUD30" s="4"/>
      <c r="FUE30" s="4"/>
      <c r="FUF30" s="4"/>
      <c r="FUG30" s="4"/>
      <c r="FUH30" s="4"/>
      <c r="FUI30" s="4"/>
      <c r="FUJ30" s="4"/>
      <c r="FUK30" s="4"/>
      <c r="FUL30" s="4"/>
      <c r="FUM30" s="4"/>
      <c r="FUN30" s="4"/>
      <c r="FUO30" s="4"/>
      <c r="FUP30" s="4"/>
      <c r="FUQ30" s="4"/>
      <c r="FUR30" s="4"/>
      <c r="FUS30" s="4"/>
      <c r="FUT30" s="4"/>
      <c r="FUU30" s="4"/>
      <c r="FUV30" s="4"/>
      <c r="FUW30" s="4"/>
      <c r="FUX30" s="4"/>
      <c r="FUY30" s="4"/>
      <c r="FUZ30" s="4"/>
      <c r="FVA30" s="4"/>
      <c r="FVB30" s="4"/>
      <c r="FVC30" s="4"/>
      <c r="FVD30" s="4"/>
      <c r="FVE30" s="4"/>
      <c r="FVF30" s="4"/>
      <c r="FVG30" s="4"/>
      <c r="FVH30" s="4"/>
      <c r="FVI30" s="4"/>
      <c r="FVJ30" s="4"/>
      <c r="FVK30" s="4"/>
      <c r="FVL30" s="4"/>
      <c r="FVM30" s="4"/>
      <c r="FVN30" s="4"/>
      <c r="FVO30" s="4"/>
      <c r="FVP30" s="4"/>
      <c r="FVQ30" s="4"/>
      <c r="FVR30" s="4"/>
      <c r="FVS30" s="4"/>
      <c r="FVT30" s="4"/>
      <c r="FVU30" s="4"/>
      <c r="FVV30" s="4"/>
      <c r="FVW30" s="4"/>
      <c r="FVX30" s="4"/>
      <c r="FVY30" s="4"/>
      <c r="FVZ30" s="4"/>
      <c r="FWA30" s="4"/>
      <c r="FWB30" s="4"/>
      <c r="FWC30" s="4"/>
      <c r="FWD30" s="4"/>
      <c r="FWE30" s="4"/>
      <c r="FWF30" s="4"/>
      <c r="FWG30" s="4"/>
      <c r="FWH30" s="4"/>
      <c r="FWI30" s="4"/>
      <c r="FWJ30" s="4"/>
      <c r="FWK30" s="4"/>
      <c r="FWL30" s="4"/>
      <c r="FWM30" s="4"/>
      <c r="FWN30" s="4"/>
      <c r="FWO30" s="4"/>
      <c r="FWP30" s="4"/>
      <c r="FWQ30" s="4"/>
      <c r="FWR30" s="4"/>
      <c r="FWS30" s="4"/>
      <c r="FWT30" s="4"/>
      <c r="FWU30" s="4"/>
      <c r="FWV30" s="4"/>
      <c r="FWW30" s="4"/>
      <c r="FWX30" s="4"/>
      <c r="FWY30" s="4"/>
      <c r="FWZ30" s="4"/>
      <c r="FXA30" s="4"/>
      <c r="FXB30" s="4"/>
      <c r="FXC30" s="4"/>
      <c r="FXD30" s="4"/>
      <c r="FXE30" s="4"/>
      <c r="FXF30" s="4"/>
      <c r="FXG30" s="4"/>
      <c r="FXH30" s="4"/>
      <c r="FXI30" s="4"/>
      <c r="FXJ30" s="4"/>
      <c r="FXK30" s="4"/>
      <c r="FXL30" s="4"/>
      <c r="FXM30" s="4"/>
      <c r="FXN30" s="4"/>
      <c r="FXO30" s="4"/>
      <c r="FXP30" s="4"/>
      <c r="FXQ30" s="4"/>
      <c r="FXR30" s="4"/>
      <c r="FXS30" s="4"/>
      <c r="FXT30" s="4"/>
      <c r="FXU30" s="4"/>
      <c r="FXV30" s="4"/>
      <c r="FXW30" s="4"/>
      <c r="FXX30" s="4"/>
      <c r="FXY30" s="4"/>
      <c r="FXZ30" s="4"/>
      <c r="FYA30" s="4"/>
      <c r="FYB30" s="4"/>
      <c r="FYC30" s="4"/>
      <c r="FYD30" s="4"/>
      <c r="FYE30" s="4"/>
      <c r="FYF30" s="4"/>
      <c r="FYG30" s="4"/>
      <c r="FYH30" s="4"/>
      <c r="FYI30" s="4"/>
      <c r="FYJ30" s="4"/>
      <c r="FYK30" s="4"/>
      <c r="FYL30" s="4"/>
      <c r="FYM30" s="4"/>
      <c r="FYN30" s="4"/>
      <c r="FYO30" s="4"/>
      <c r="FYP30" s="4"/>
      <c r="FYQ30" s="4"/>
      <c r="FYR30" s="4"/>
      <c r="FYS30" s="4"/>
      <c r="FYT30" s="4"/>
      <c r="FYU30" s="4"/>
      <c r="FYV30" s="4"/>
      <c r="FYW30" s="4"/>
      <c r="FYX30" s="4"/>
      <c r="FYY30" s="4"/>
      <c r="FYZ30" s="4"/>
      <c r="FZA30" s="4"/>
      <c r="FZB30" s="4"/>
      <c r="FZC30" s="4"/>
      <c r="FZD30" s="4"/>
      <c r="FZE30" s="4"/>
      <c r="FZF30" s="4"/>
      <c r="FZG30" s="4"/>
      <c r="FZH30" s="4"/>
      <c r="FZI30" s="4"/>
      <c r="FZJ30" s="4"/>
      <c r="FZK30" s="4"/>
      <c r="FZL30" s="4"/>
      <c r="FZM30" s="4"/>
      <c r="FZN30" s="4"/>
      <c r="FZO30" s="4"/>
      <c r="FZP30" s="4"/>
      <c r="FZQ30" s="4"/>
      <c r="FZR30" s="4"/>
      <c r="FZS30" s="4"/>
      <c r="FZT30" s="4"/>
      <c r="FZU30" s="4"/>
      <c r="FZV30" s="4"/>
      <c r="FZW30" s="4"/>
      <c r="FZX30" s="4"/>
      <c r="FZY30" s="4"/>
      <c r="FZZ30" s="4"/>
      <c r="GAA30" s="4"/>
      <c r="GAB30" s="4"/>
      <c r="GAC30" s="4"/>
      <c r="GAD30" s="4"/>
      <c r="GAE30" s="4"/>
      <c r="GAF30" s="4"/>
      <c r="GAG30" s="4"/>
      <c r="GAH30" s="4"/>
      <c r="GAI30" s="4"/>
      <c r="GAJ30" s="4"/>
      <c r="GAK30" s="4"/>
      <c r="GAL30" s="4"/>
      <c r="GAM30" s="4"/>
      <c r="GAN30" s="4"/>
      <c r="GAO30" s="4"/>
      <c r="GAP30" s="4"/>
      <c r="GAQ30" s="4"/>
      <c r="GAR30" s="4"/>
      <c r="GAS30" s="4"/>
      <c r="GAT30" s="4"/>
      <c r="GAU30" s="4"/>
      <c r="GAV30" s="4"/>
      <c r="GAW30" s="4"/>
      <c r="GAX30" s="4"/>
      <c r="GAY30" s="4"/>
      <c r="GAZ30" s="4"/>
      <c r="GBA30" s="4"/>
      <c r="GBB30" s="4"/>
      <c r="GBC30" s="4"/>
      <c r="GBD30" s="4"/>
      <c r="GBE30" s="4"/>
      <c r="GBF30" s="4"/>
      <c r="GBG30" s="4"/>
      <c r="GBH30" s="4"/>
      <c r="GBI30" s="4"/>
      <c r="GBJ30" s="4"/>
      <c r="GBK30" s="4"/>
      <c r="GBL30" s="4"/>
      <c r="GBM30" s="4"/>
      <c r="GBN30" s="4"/>
      <c r="GBO30" s="4"/>
      <c r="GBP30" s="4"/>
      <c r="GBQ30" s="4"/>
      <c r="GBR30" s="4"/>
      <c r="GBS30" s="4"/>
      <c r="GBT30" s="4"/>
      <c r="GBU30" s="4"/>
      <c r="GBV30" s="4"/>
      <c r="GBW30" s="4"/>
      <c r="GBX30" s="4"/>
      <c r="GBY30" s="4"/>
      <c r="GBZ30" s="4"/>
      <c r="GCA30" s="4"/>
      <c r="GCB30" s="4"/>
      <c r="GCC30" s="4"/>
      <c r="GCD30" s="4"/>
      <c r="GCE30" s="4"/>
      <c r="GCF30" s="4"/>
      <c r="GCG30" s="4"/>
      <c r="GCH30" s="4"/>
      <c r="GCI30" s="4"/>
      <c r="GCJ30" s="4"/>
      <c r="GCK30" s="4"/>
      <c r="GCL30" s="4"/>
      <c r="GCM30" s="4"/>
      <c r="GCN30" s="4"/>
      <c r="GCO30" s="4"/>
      <c r="GCP30" s="4"/>
      <c r="GCQ30" s="4"/>
      <c r="GCR30" s="4"/>
      <c r="GCS30" s="4"/>
      <c r="GCT30" s="4"/>
      <c r="GCU30" s="4"/>
      <c r="GCV30" s="4"/>
      <c r="GCW30" s="4"/>
      <c r="GCX30" s="4"/>
      <c r="GCY30" s="4"/>
      <c r="GCZ30" s="4"/>
      <c r="GDA30" s="4"/>
      <c r="GDB30" s="4"/>
      <c r="GDC30" s="4"/>
      <c r="GDD30" s="4"/>
      <c r="GDE30" s="4"/>
      <c r="GDF30" s="4"/>
      <c r="GDG30" s="4"/>
      <c r="GDH30" s="4"/>
      <c r="GDI30" s="4"/>
      <c r="GDJ30" s="4"/>
      <c r="GDK30" s="4"/>
      <c r="GDL30" s="4"/>
      <c r="GDM30" s="4"/>
      <c r="GDN30" s="4"/>
      <c r="GDO30" s="4"/>
      <c r="GDP30" s="4"/>
      <c r="GDQ30" s="4"/>
      <c r="GDR30" s="4"/>
      <c r="GDS30" s="4"/>
      <c r="GDT30" s="4"/>
      <c r="GDU30" s="4"/>
      <c r="GDV30" s="4"/>
      <c r="GDW30" s="4"/>
      <c r="GDX30" s="4"/>
      <c r="GDY30" s="4"/>
      <c r="GDZ30" s="4"/>
      <c r="GEA30" s="4"/>
      <c r="GEB30" s="4"/>
      <c r="GEC30" s="4"/>
      <c r="GED30" s="4"/>
      <c r="GEE30" s="4"/>
      <c r="GEF30" s="4"/>
      <c r="GEG30" s="4"/>
      <c r="GEH30" s="4"/>
      <c r="GEI30" s="4"/>
      <c r="GEJ30" s="4"/>
      <c r="GEK30" s="4"/>
      <c r="GEL30" s="4"/>
      <c r="GEM30" s="4"/>
      <c r="GEN30" s="4"/>
      <c r="GEO30" s="4"/>
      <c r="GEP30" s="4"/>
      <c r="GEQ30" s="4"/>
      <c r="GER30" s="4"/>
      <c r="GES30" s="4"/>
      <c r="GET30" s="4"/>
      <c r="GEU30" s="4"/>
      <c r="GEV30" s="4"/>
      <c r="GEW30" s="4"/>
      <c r="GEX30" s="4"/>
      <c r="GEY30" s="4"/>
      <c r="GEZ30" s="4"/>
      <c r="GFA30" s="4"/>
      <c r="GFB30" s="4"/>
      <c r="GFC30" s="4"/>
      <c r="GFD30" s="4"/>
      <c r="GFE30" s="4"/>
      <c r="GFF30" s="4"/>
      <c r="GFG30" s="4"/>
      <c r="GFH30" s="4"/>
      <c r="GFI30" s="4"/>
      <c r="GFJ30" s="4"/>
      <c r="GFK30" s="4"/>
      <c r="GFL30" s="4"/>
      <c r="GFM30" s="4"/>
      <c r="GFN30" s="4"/>
      <c r="GFO30" s="4"/>
      <c r="GFP30" s="4"/>
      <c r="GFQ30" s="4"/>
      <c r="GFR30" s="4"/>
      <c r="GFS30" s="4"/>
      <c r="GFT30" s="4"/>
      <c r="GFU30" s="4"/>
      <c r="GFV30" s="4"/>
      <c r="GFW30" s="4"/>
      <c r="GFX30" s="4"/>
      <c r="GFY30" s="4"/>
      <c r="GFZ30" s="4"/>
      <c r="GGA30" s="4"/>
      <c r="GGB30" s="4"/>
      <c r="GGC30" s="4"/>
      <c r="GGD30" s="4"/>
      <c r="GGE30" s="4"/>
      <c r="GGF30" s="4"/>
      <c r="GGG30" s="4"/>
      <c r="GGH30" s="4"/>
      <c r="GGI30" s="4"/>
      <c r="GGJ30" s="4"/>
      <c r="GGK30" s="4"/>
      <c r="GGL30" s="4"/>
      <c r="GGM30" s="4"/>
      <c r="GGN30" s="4"/>
      <c r="GGO30" s="4"/>
      <c r="GGP30" s="4"/>
      <c r="GGQ30" s="4"/>
      <c r="GGR30" s="4"/>
      <c r="GGS30" s="4"/>
      <c r="GGT30" s="4"/>
      <c r="GGU30" s="4"/>
      <c r="GGV30" s="4"/>
      <c r="GGW30" s="4"/>
      <c r="GGX30" s="4"/>
      <c r="GGY30" s="4"/>
      <c r="GGZ30" s="4"/>
      <c r="GHA30" s="4"/>
      <c r="GHB30" s="4"/>
      <c r="GHC30" s="4"/>
      <c r="GHD30" s="4"/>
      <c r="GHE30" s="4"/>
      <c r="GHF30" s="4"/>
      <c r="GHG30" s="4"/>
      <c r="GHH30" s="4"/>
      <c r="GHI30" s="4"/>
      <c r="GHJ30" s="4"/>
      <c r="GHK30" s="4"/>
      <c r="GHL30" s="4"/>
      <c r="GHM30" s="4"/>
      <c r="GHN30" s="4"/>
      <c r="GHO30" s="4"/>
      <c r="GHP30" s="4"/>
      <c r="GHQ30" s="4"/>
      <c r="GHR30" s="4"/>
      <c r="GHS30" s="4"/>
      <c r="GHT30" s="4"/>
      <c r="GHU30" s="4"/>
      <c r="GHV30" s="4"/>
      <c r="GHW30" s="4"/>
      <c r="GHX30" s="4"/>
      <c r="GHY30" s="4"/>
      <c r="GHZ30" s="4"/>
      <c r="GIA30" s="4"/>
      <c r="GIB30" s="4"/>
      <c r="GIC30" s="4"/>
      <c r="GID30" s="4"/>
      <c r="GIE30" s="4"/>
      <c r="GIF30" s="4"/>
      <c r="GIG30" s="4"/>
      <c r="GIH30" s="4"/>
      <c r="GII30" s="4"/>
      <c r="GIJ30" s="4"/>
      <c r="GIK30" s="4"/>
      <c r="GIL30" s="4"/>
      <c r="GIM30" s="4"/>
      <c r="GIN30" s="4"/>
      <c r="GIO30" s="4"/>
      <c r="GIP30" s="4"/>
      <c r="GIQ30" s="4"/>
      <c r="GIR30" s="4"/>
      <c r="GIS30" s="4"/>
      <c r="GIT30" s="4"/>
      <c r="GIU30" s="4"/>
      <c r="GIV30" s="4"/>
      <c r="GIW30" s="4"/>
      <c r="GIX30" s="4"/>
      <c r="GIY30" s="4"/>
      <c r="GIZ30" s="4"/>
      <c r="GJA30" s="4"/>
      <c r="GJB30" s="4"/>
      <c r="GJC30" s="4"/>
      <c r="GJD30" s="4"/>
      <c r="GJE30" s="4"/>
      <c r="GJF30" s="4"/>
      <c r="GJG30" s="4"/>
      <c r="GJH30" s="4"/>
      <c r="GJI30" s="4"/>
      <c r="GJJ30" s="4"/>
      <c r="GJK30" s="4"/>
      <c r="GJL30" s="4"/>
      <c r="GJM30" s="4"/>
      <c r="GJN30" s="4"/>
      <c r="GJO30" s="4"/>
      <c r="GJP30" s="4"/>
      <c r="GJQ30" s="4"/>
      <c r="GJR30" s="4"/>
      <c r="GJS30" s="4"/>
      <c r="GJT30" s="4"/>
      <c r="GJU30" s="4"/>
      <c r="GJV30" s="4"/>
      <c r="GJW30" s="4"/>
      <c r="GJX30" s="4"/>
      <c r="GJY30" s="4"/>
      <c r="GJZ30" s="4"/>
      <c r="GKA30" s="4"/>
      <c r="GKB30" s="4"/>
      <c r="GKC30" s="4"/>
      <c r="GKD30" s="4"/>
      <c r="GKE30" s="4"/>
      <c r="GKF30" s="4"/>
      <c r="GKG30" s="4"/>
      <c r="GKH30" s="4"/>
      <c r="GKI30" s="4"/>
      <c r="GKJ30" s="4"/>
      <c r="GKK30" s="4"/>
      <c r="GKL30" s="4"/>
      <c r="GKM30" s="4"/>
      <c r="GKN30" s="4"/>
      <c r="GKO30" s="4"/>
      <c r="GKP30" s="4"/>
      <c r="GKQ30" s="4"/>
      <c r="GKR30" s="4"/>
      <c r="GKS30" s="4"/>
      <c r="GKT30" s="4"/>
      <c r="GKU30" s="4"/>
      <c r="GKV30" s="4"/>
      <c r="GKW30" s="4"/>
      <c r="GKX30" s="4"/>
      <c r="GKY30" s="4"/>
      <c r="GKZ30" s="4"/>
      <c r="GLA30" s="4"/>
      <c r="GLB30" s="4"/>
      <c r="GLC30" s="4"/>
      <c r="GLD30" s="4"/>
      <c r="GLE30" s="4"/>
      <c r="GLF30" s="4"/>
      <c r="GLG30" s="4"/>
      <c r="GLH30" s="4"/>
      <c r="GLI30" s="4"/>
      <c r="GLJ30" s="4"/>
      <c r="GLK30" s="4"/>
      <c r="GLL30" s="4"/>
      <c r="GLM30" s="4"/>
      <c r="GLN30" s="4"/>
      <c r="GLO30" s="4"/>
      <c r="GLP30" s="4"/>
      <c r="GLQ30" s="4"/>
      <c r="GLR30" s="4"/>
      <c r="GLS30" s="4"/>
      <c r="GLT30" s="4"/>
      <c r="GLU30" s="4"/>
      <c r="GLV30" s="4"/>
      <c r="GLW30" s="4"/>
      <c r="GLX30" s="4"/>
      <c r="GLY30" s="4"/>
      <c r="GLZ30" s="4"/>
      <c r="GMA30" s="4"/>
      <c r="GMB30" s="4"/>
      <c r="GMC30" s="4"/>
      <c r="GMD30" s="4"/>
      <c r="GME30" s="4"/>
      <c r="GMF30" s="4"/>
      <c r="GMG30" s="4"/>
      <c r="GMH30" s="4"/>
      <c r="GMI30" s="4"/>
      <c r="GMJ30" s="4"/>
      <c r="GMK30" s="4"/>
      <c r="GML30" s="4"/>
      <c r="GMM30" s="4"/>
      <c r="GMN30" s="4"/>
      <c r="GMO30" s="4"/>
      <c r="GMP30" s="4"/>
      <c r="GMQ30" s="4"/>
      <c r="GMR30" s="4"/>
      <c r="GMS30" s="4"/>
      <c r="GMT30" s="4"/>
      <c r="GMU30" s="4"/>
      <c r="GMV30" s="4"/>
      <c r="GMW30" s="4"/>
      <c r="GMX30" s="4"/>
      <c r="GMY30" s="4"/>
      <c r="GMZ30" s="4"/>
      <c r="GNA30" s="4"/>
      <c r="GNB30" s="4"/>
      <c r="GNC30" s="4"/>
      <c r="GND30" s="4"/>
      <c r="GNE30" s="4"/>
      <c r="GNF30" s="4"/>
      <c r="GNG30" s="4"/>
      <c r="GNH30" s="4"/>
      <c r="GNI30" s="4"/>
      <c r="GNJ30" s="4"/>
      <c r="GNK30" s="4"/>
      <c r="GNL30" s="4"/>
      <c r="GNM30" s="4"/>
      <c r="GNN30" s="4"/>
      <c r="GNO30" s="4"/>
      <c r="GNP30" s="4"/>
      <c r="GNQ30" s="4"/>
      <c r="GNR30" s="4"/>
      <c r="GNS30" s="4"/>
      <c r="GNT30" s="4"/>
      <c r="GNU30" s="4"/>
      <c r="GNV30" s="4"/>
      <c r="GNW30" s="4"/>
      <c r="GNX30" s="4"/>
      <c r="GNY30" s="4"/>
      <c r="GNZ30" s="4"/>
      <c r="GOA30" s="4"/>
      <c r="GOB30" s="4"/>
      <c r="GOC30" s="4"/>
      <c r="GOD30" s="4"/>
      <c r="GOE30" s="4"/>
      <c r="GOF30" s="4"/>
      <c r="GOG30" s="4"/>
      <c r="GOH30" s="4"/>
      <c r="GOI30" s="4"/>
      <c r="GOJ30" s="4"/>
      <c r="GOK30" s="4"/>
      <c r="GOL30" s="4"/>
      <c r="GOM30" s="4"/>
      <c r="GON30" s="4"/>
      <c r="GOO30" s="4"/>
      <c r="GOP30" s="4"/>
      <c r="GOQ30" s="4"/>
      <c r="GOR30" s="4"/>
      <c r="GOS30" s="4"/>
      <c r="GOT30" s="4"/>
      <c r="GOU30" s="4"/>
      <c r="GOV30" s="4"/>
      <c r="GOW30" s="4"/>
      <c r="GOX30" s="4"/>
      <c r="GOY30" s="4"/>
      <c r="GOZ30" s="4"/>
      <c r="GPA30" s="4"/>
      <c r="GPB30" s="4"/>
      <c r="GPC30" s="4"/>
      <c r="GPD30" s="4"/>
      <c r="GPE30" s="4"/>
      <c r="GPF30" s="4"/>
      <c r="GPG30" s="4"/>
      <c r="GPH30" s="4"/>
      <c r="GPI30" s="4"/>
      <c r="GPJ30" s="4"/>
      <c r="GPK30" s="4"/>
      <c r="GPL30" s="4"/>
      <c r="GPM30" s="4"/>
      <c r="GPN30" s="4"/>
      <c r="GPO30" s="4"/>
      <c r="GPP30" s="4"/>
      <c r="GPQ30" s="4"/>
      <c r="GPR30" s="4"/>
      <c r="GPS30" s="4"/>
      <c r="GPT30" s="4"/>
      <c r="GPU30" s="4"/>
      <c r="GPV30" s="4"/>
      <c r="GPW30" s="4"/>
      <c r="GPX30" s="4"/>
      <c r="GPY30" s="4"/>
      <c r="GPZ30" s="4"/>
      <c r="GQA30" s="4"/>
      <c r="GQB30" s="4"/>
      <c r="GQC30" s="4"/>
      <c r="GQD30" s="4"/>
      <c r="GQE30" s="4"/>
      <c r="GQF30" s="4"/>
      <c r="GQG30" s="4"/>
      <c r="GQH30" s="4"/>
      <c r="GQI30" s="4"/>
      <c r="GQJ30" s="4"/>
      <c r="GQK30" s="4"/>
      <c r="GQL30" s="4"/>
      <c r="GQM30" s="4"/>
      <c r="GQN30" s="4"/>
      <c r="GQO30" s="4"/>
      <c r="GQP30" s="4"/>
      <c r="GQQ30" s="4"/>
      <c r="GQR30" s="4"/>
      <c r="GQS30" s="4"/>
      <c r="GQT30" s="4"/>
      <c r="GQU30" s="4"/>
      <c r="GQV30" s="4"/>
      <c r="GQW30" s="4"/>
      <c r="GQX30" s="4"/>
      <c r="GQY30" s="4"/>
      <c r="GQZ30" s="4"/>
      <c r="GRA30" s="4"/>
      <c r="GRB30" s="4"/>
      <c r="GRC30" s="4"/>
      <c r="GRD30" s="4"/>
      <c r="GRE30" s="4"/>
      <c r="GRF30" s="4"/>
      <c r="GRG30" s="4"/>
      <c r="GRH30" s="4"/>
      <c r="GRI30" s="4"/>
      <c r="GRJ30" s="4"/>
      <c r="GRK30" s="4"/>
      <c r="GRL30" s="4"/>
      <c r="GRM30" s="4"/>
      <c r="GRN30" s="4"/>
      <c r="GRO30" s="4"/>
      <c r="GRP30" s="4"/>
      <c r="GRQ30" s="4"/>
      <c r="GRR30" s="4"/>
      <c r="GRS30" s="4"/>
      <c r="GRT30" s="4"/>
      <c r="GRU30" s="4"/>
      <c r="GRV30" s="4"/>
      <c r="GRW30" s="4"/>
      <c r="GRX30" s="4"/>
      <c r="GRY30" s="4"/>
      <c r="GRZ30" s="4"/>
      <c r="GSA30" s="4"/>
      <c r="GSB30" s="4"/>
      <c r="GSC30" s="4"/>
      <c r="GSD30" s="4"/>
      <c r="GSE30" s="4"/>
      <c r="GSF30" s="4"/>
      <c r="GSG30" s="4"/>
      <c r="GSH30" s="4"/>
      <c r="GSI30" s="4"/>
      <c r="GSJ30" s="4"/>
      <c r="GSK30" s="4"/>
      <c r="GSL30" s="4"/>
      <c r="GSM30" s="4"/>
      <c r="GSN30" s="4"/>
      <c r="GSO30" s="4"/>
      <c r="GSP30" s="4"/>
      <c r="GSQ30" s="4"/>
      <c r="GSR30" s="4"/>
      <c r="GSS30" s="4"/>
      <c r="GST30" s="4"/>
      <c r="GSU30" s="4"/>
      <c r="GSV30" s="4"/>
      <c r="GSW30" s="4"/>
      <c r="GSX30" s="4"/>
      <c r="GSY30" s="4"/>
      <c r="GSZ30" s="4"/>
      <c r="GTA30" s="4"/>
      <c r="GTB30" s="4"/>
      <c r="GTC30" s="4"/>
      <c r="GTD30" s="4"/>
      <c r="GTE30" s="4"/>
      <c r="GTF30" s="4"/>
      <c r="GTG30" s="4"/>
      <c r="GTH30" s="4"/>
      <c r="GTI30" s="4"/>
      <c r="GTJ30" s="4"/>
      <c r="GTK30" s="4"/>
      <c r="GTL30" s="4"/>
      <c r="GTM30" s="4"/>
      <c r="GTN30" s="4"/>
      <c r="GTO30" s="4"/>
      <c r="GTP30" s="4"/>
      <c r="GTQ30" s="4"/>
      <c r="GTR30" s="4"/>
      <c r="GTS30" s="4"/>
      <c r="GTT30" s="4"/>
      <c r="GTU30" s="4"/>
      <c r="GTV30" s="4"/>
      <c r="GTW30" s="4"/>
      <c r="GTX30" s="4"/>
      <c r="GTY30" s="4"/>
      <c r="GTZ30" s="4"/>
      <c r="GUA30" s="4"/>
      <c r="GUB30" s="4"/>
      <c r="GUC30" s="4"/>
      <c r="GUD30" s="4"/>
      <c r="GUE30" s="4"/>
      <c r="GUF30" s="4"/>
      <c r="GUG30" s="4"/>
      <c r="GUH30" s="4"/>
      <c r="GUI30" s="4"/>
      <c r="GUJ30" s="4"/>
      <c r="GUK30" s="4"/>
      <c r="GUL30" s="4"/>
      <c r="GUM30" s="4"/>
      <c r="GUN30" s="4"/>
      <c r="GUO30" s="4"/>
      <c r="GUP30" s="4"/>
      <c r="GUQ30" s="4"/>
      <c r="GUR30" s="4"/>
      <c r="GUS30" s="4"/>
      <c r="GUT30" s="4"/>
      <c r="GUU30" s="4"/>
      <c r="GUV30" s="4"/>
      <c r="GUW30" s="4"/>
      <c r="GUX30" s="4"/>
      <c r="GUY30" s="4"/>
      <c r="GUZ30" s="4"/>
      <c r="GVA30" s="4"/>
      <c r="GVB30" s="4"/>
      <c r="GVC30" s="4"/>
      <c r="GVD30" s="4"/>
      <c r="GVE30" s="4"/>
      <c r="GVF30" s="4"/>
      <c r="GVG30" s="4"/>
      <c r="GVH30" s="4"/>
      <c r="GVI30" s="4"/>
      <c r="GVJ30" s="4"/>
      <c r="GVK30" s="4"/>
      <c r="GVL30" s="4"/>
      <c r="GVM30" s="4"/>
      <c r="GVN30" s="4"/>
      <c r="GVO30" s="4"/>
      <c r="GVP30" s="4"/>
      <c r="GVQ30" s="4"/>
      <c r="GVR30" s="4"/>
      <c r="GVS30" s="4"/>
      <c r="GVT30" s="4"/>
      <c r="GVU30" s="4"/>
      <c r="GVV30" s="4"/>
      <c r="GVW30" s="4"/>
      <c r="GVX30" s="4"/>
      <c r="GVY30" s="4"/>
      <c r="GVZ30" s="4"/>
      <c r="GWA30" s="4"/>
      <c r="GWB30" s="4"/>
      <c r="GWC30" s="4"/>
      <c r="GWD30" s="4"/>
      <c r="GWE30" s="4"/>
      <c r="GWF30" s="4"/>
      <c r="GWG30" s="4"/>
      <c r="GWH30" s="4"/>
      <c r="GWI30" s="4"/>
      <c r="GWJ30" s="4"/>
      <c r="GWK30" s="4"/>
      <c r="GWL30" s="4"/>
      <c r="GWM30" s="4"/>
      <c r="GWN30" s="4"/>
      <c r="GWO30" s="4"/>
      <c r="GWP30" s="4"/>
      <c r="GWQ30" s="4"/>
      <c r="GWR30" s="4"/>
      <c r="GWS30" s="4"/>
      <c r="GWT30" s="4"/>
      <c r="GWU30" s="4"/>
      <c r="GWV30" s="4"/>
      <c r="GWW30" s="4"/>
      <c r="GWX30" s="4"/>
      <c r="GWY30" s="4"/>
      <c r="GWZ30" s="4"/>
      <c r="GXA30" s="4"/>
      <c r="GXB30" s="4"/>
      <c r="GXC30" s="4"/>
      <c r="GXD30" s="4"/>
      <c r="GXE30" s="4"/>
      <c r="GXF30" s="4"/>
      <c r="GXG30" s="4"/>
      <c r="GXH30" s="4"/>
      <c r="GXI30" s="4"/>
      <c r="GXJ30" s="4"/>
      <c r="GXK30" s="4"/>
      <c r="GXL30" s="4"/>
      <c r="GXM30" s="4"/>
      <c r="GXN30" s="4"/>
      <c r="GXO30" s="4"/>
      <c r="GXP30" s="4"/>
      <c r="GXQ30" s="4"/>
      <c r="GXR30" s="4"/>
      <c r="GXS30" s="4"/>
      <c r="GXT30" s="4"/>
      <c r="GXU30" s="4"/>
      <c r="GXV30" s="4"/>
      <c r="GXW30" s="4"/>
      <c r="GXX30" s="4"/>
      <c r="GXY30" s="4"/>
      <c r="GXZ30" s="4"/>
      <c r="GYA30" s="4"/>
      <c r="GYB30" s="4"/>
      <c r="GYC30" s="4"/>
      <c r="GYD30" s="4"/>
      <c r="GYE30" s="4"/>
      <c r="GYF30" s="4"/>
      <c r="GYG30" s="4"/>
      <c r="GYH30" s="4"/>
      <c r="GYI30" s="4"/>
      <c r="GYJ30" s="4"/>
      <c r="GYK30" s="4"/>
      <c r="GYL30" s="4"/>
      <c r="GYM30" s="4"/>
      <c r="GYN30" s="4"/>
      <c r="GYO30" s="4"/>
      <c r="GYP30" s="4"/>
      <c r="GYQ30" s="4"/>
      <c r="GYR30" s="4"/>
      <c r="GYS30" s="4"/>
      <c r="GYT30" s="4"/>
      <c r="GYU30" s="4"/>
      <c r="GYV30" s="4"/>
      <c r="GYW30" s="4"/>
      <c r="GYX30" s="4"/>
      <c r="GYY30" s="4"/>
      <c r="GYZ30" s="4"/>
      <c r="GZA30" s="4"/>
      <c r="GZB30" s="4"/>
      <c r="GZC30" s="4"/>
      <c r="GZD30" s="4"/>
      <c r="GZE30" s="4"/>
      <c r="GZF30" s="4"/>
      <c r="GZG30" s="4"/>
      <c r="GZH30" s="4"/>
      <c r="GZI30" s="4"/>
      <c r="GZJ30" s="4"/>
      <c r="GZK30" s="4"/>
      <c r="GZL30" s="4"/>
      <c r="GZM30" s="4"/>
      <c r="GZN30" s="4"/>
      <c r="GZO30" s="4"/>
      <c r="GZP30" s="4"/>
      <c r="GZQ30" s="4"/>
      <c r="GZR30" s="4"/>
      <c r="GZS30" s="4"/>
      <c r="GZT30" s="4"/>
      <c r="GZU30" s="4"/>
      <c r="GZV30" s="4"/>
      <c r="GZW30" s="4"/>
      <c r="GZX30" s="4"/>
      <c r="GZY30" s="4"/>
      <c r="GZZ30" s="4"/>
      <c r="HAA30" s="4"/>
      <c r="HAB30" s="4"/>
      <c r="HAC30" s="4"/>
      <c r="HAD30" s="4"/>
      <c r="HAE30" s="4"/>
      <c r="HAF30" s="4"/>
      <c r="HAG30" s="4"/>
      <c r="HAH30" s="4"/>
      <c r="HAI30" s="4"/>
      <c r="HAJ30" s="4"/>
      <c r="HAK30" s="4"/>
      <c r="HAL30" s="4"/>
      <c r="HAM30" s="4"/>
      <c r="HAN30" s="4"/>
      <c r="HAO30" s="4"/>
      <c r="HAP30" s="4"/>
      <c r="HAQ30" s="4"/>
      <c r="HAR30" s="4"/>
      <c r="HAS30" s="4"/>
      <c r="HAT30" s="4"/>
      <c r="HAU30" s="4"/>
      <c r="HAV30" s="4"/>
      <c r="HAW30" s="4"/>
      <c r="HAX30" s="4"/>
      <c r="HAY30" s="4"/>
      <c r="HAZ30" s="4"/>
      <c r="HBA30" s="4"/>
      <c r="HBB30" s="4"/>
      <c r="HBC30" s="4"/>
      <c r="HBD30" s="4"/>
      <c r="HBE30" s="4"/>
      <c r="HBF30" s="4"/>
      <c r="HBG30" s="4"/>
      <c r="HBH30" s="4"/>
      <c r="HBI30" s="4"/>
      <c r="HBJ30" s="4"/>
      <c r="HBK30" s="4"/>
      <c r="HBL30" s="4"/>
      <c r="HBM30" s="4"/>
      <c r="HBN30" s="4"/>
      <c r="HBO30" s="4"/>
      <c r="HBP30" s="4"/>
      <c r="HBQ30" s="4"/>
      <c r="HBR30" s="4"/>
      <c r="HBS30" s="4"/>
      <c r="HBT30" s="4"/>
      <c r="HBU30" s="4"/>
      <c r="HBV30" s="4"/>
      <c r="HBW30" s="4"/>
      <c r="HBX30" s="4"/>
      <c r="HBY30" s="4"/>
      <c r="HBZ30" s="4"/>
      <c r="HCA30" s="4"/>
      <c r="HCB30" s="4"/>
      <c r="HCC30" s="4"/>
      <c r="HCD30" s="4"/>
      <c r="HCE30" s="4"/>
      <c r="HCF30" s="4"/>
      <c r="HCG30" s="4"/>
      <c r="HCH30" s="4"/>
      <c r="HCI30" s="4"/>
      <c r="HCJ30" s="4"/>
      <c r="HCK30" s="4"/>
      <c r="HCL30" s="4"/>
      <c r="HCM30" s="4"/>
      <c r="HCN30" s="4"/>
      <c r="HCO30" s="4"/>
      <c r="HCP30" s="4"/>
      <c r="HCQ30" s="4"/>
      <c r="HCR30" s="4"/>
      <c r="HCS30" s="4"/>
      <c r="HCT30" s="4"/>
      <c r="HCU30" s="4"/>
      <c r="HCV30" s="4"/>
      <c r="HCW30" s="4"/>
      <c r="HCX30" s="4"/>
      <c r="HCY30" s="4"/>
      <c r="HCZ30" s="4"/>
      <c r="HDA30" s="4"/>
      <c r="HDB30" s="4"/>
      <c r="HDC30" s="4"/>
      <c r="HDD30" s="4"/>
      <c r="HDE30" s="4"/>
      <c r="HDF30" s="4"/>
      <c r="HDG30" s="4"/>
      <c r="HDH30" s="4"/>
      <c r="HDI30" s="4"/>
      <c r="HDJ30" s="4"/>
      <c r="HDK30" s="4"/>
      <c r="HDL30" s="4"/>
      <c r="HDM30" s="4"/>
      <c r="HDN30" s="4"/>
      <c r="HDO30" s="4"/>
      <c r="HDP30" s="4"/>
      <c r="HDQ30" s="4"/>
      <c r="HDR30" s="4"/>
      <c r="HDS30" s="4"/>
      <c r="HDT30" s="4"/>
      <c r="HDU30" s="4"/>
      <c r="HDV30" s="4"/>
      <c r="HDW30" s="4"/>
      <c r="HDX30" s="4"/>
      <c r="HDY30" s="4"/>
      <c r="HDZ30" s="4"/>
      <c r="HEA30" s="4"/>
      <c r="HEB30" s="4"/>
      <c r="HEC30" s="4"/>
      <c r="HED30" s="4"/>
      <c r="HEE30" s="4"/>
      <c r="HEF30" s="4"/>
      <c r="HEG30" s="4"/>
      <c r="HEH30" s="4"/>
      <c r="HEI30" s="4"/>
      <c r="HEJ30" s="4"/>
      <c r="HEK30" s="4"/>
      <c r="HEL30" s="4"/>
      <c r="HEM30" s="4"/>
      <c r="HEN30" s="4"/>
      <c r="HEO30" s="4"/>
      <c r="HEP30" s="4"/>
      <c r="HEQ30" s="4"/>
      <c r="HER30" s="4"/>
      <c r="HES30" s="4"/>
      <c r="HET30" s="4"/>
      <c r="HEU30" s="4"/>
      <c r="HEV30" s="4"/>
      <c r="HEW30" s="4"/>
      <c r="HEX30" s="4"/>
      <c r="HEY30" s="4"/>
      <c r="HEZ30" s="4"/>
      <c r="HFA30" s="4"/>
      <c r="HFB30" s="4"/>
      <c r="HFC30" s="4"/>
      <c r="HFD30" s="4"/>
      <c r="HFE30" s="4"/>
      <c r="HFF30" s="4"/>
      <c r="HFG30" s="4"/>
      <c r="HFH30" s="4"/>
      <c r="HFI30" s="4"/>
      <c r="HFJ30" s="4"/>
      <c r="HFK30" s="4"/>
      <c r="HFL30" s="4"/>
      <c r="HFM30" s="4"/>
      <c r="HFN30" s="4"/>
      <c r="HFO30" s="4"/>
      <c r="HFP30" s="4"/>
      <c r="HFQ30" s="4"/>
      <c r="HFR30" s="4"/>
      <c r="HFS30" s="4"/>
      <c r="HFT30" s="4"/>
      <c r="HFU30" s="4"/>
      <c r="HFV30" s="4"/>
      <c r="HFW30" s="4"/>
      <c r="HFX30" s="4"/>
      <c r="HFY30" s="4"/>
      <c r="HFZ30" s="4"/>
      <c r="HGA30" s="4"/>
      <c r="HGB30" s="4"/>
      <c r="HGC30" s="4"/>
      <c r="HGD30" s="4"/>
      <c r="HGE30" s="4"/>
      <c r="HGF30" s="4"/>
      <c r="HGG30" s="4"/>
      <c r="HGH30" s="4"/>
      <c r="HGI30" s="4"/>
      <c r="HGJ30" s="4"/>
      <c r="HGK30" s="4"/>
      <c r="HGL30" s="4"/>
      <c r="HGM30" s="4"/>
      <c r="HGN30" s="4"/>
      <c r="HGO30" s="4"/>
      <c r="HGP30" s="4"/>
      <c r="HGQ30" s="4"/>
      <c r="HGR30" s="4"/>
      <c r="HGS30" s="4"/>
      <c r="HGT30" s="4"/>
      <c r="HGU30" s="4"/>
      <c r="HGV30" s="4"/>
      <c r="HGW30" s="4"/>
      <c r="HGX30" s="4"/>
      <c r="HGY30" s="4"/>
      <c r="HGZ30" s="4"/>
      <c r="HHA30" s="4"/>
      <c r="HHB30" s="4"/>
      <c r="HHC30" s="4"/>
      <c r="HHD30" s="4"/>
      <c r="HHE30" s="4"/>
      <c r="HHF30" s="4"/>
      <c r="HHG30" s="4"/>
      <c r="HHH30" s="4"/>
      <c r="HHI30" s="4"/>
      <c r="HHJ30" s="4"/>
      <c r="HHK30" s="4"/>
      <c r="HHL30" s="4"/>
      <c r="HHM30" s="4"/>
      <c r="HHN30" s="4"/>
      <c r="HHO30" s="4"/>
      <c r="HHP30" s="4"/>
      <c r="HHQ30" s="4"/>
      <c r="HHR30" s="4"/>
      <c r="HHS30" s="4"/>
      <c r="HHT30" s="4"/>
      <c r="HHU30" s="4"/>
      <c r="HHV30" s="4"/>
      <c r="HHW30" s="4"/>
      <c r="HHX30" s="4"/>
      <c r="HHY30" s="4"/>
      <c r="HHZ30" s="4"/>
      <c r="HIA30" s="4"/>
      <c r="HIB30" s="4"/>
      <c r="HIC30" s="4"/>
      <c r="HID30" s="4"/>
      <c r="HIE30" s="4"/>
      <c r="HIF30" s="4"/>
      <c r="HIG30" s="4"/>
      <c r="HIH30" s="4"/>
      <c r="HII30" s="4"/>
      <c r="HIJ30" s="4"/>
      <c r="HIK30" s="4"/>
      <c r="HIL30" s="4"/>
      <c r="HIM30" s="4"/>
      <c r="HIN30" s="4"/>
      <c r="HIO30" s="4"/>
      <c r="HIP30" s="4"/>
      <c r="HIQ30" s="4"/>
      <c r="HIR30" s="4"/>
      <c r="HIS30" s="4"/>
      <c r="HIT30" s="4"/>
      <c r="HIU30" s="4"/>
      <c r="HIV30" s="4"/>
      <c r="HIW30" s="4"/>
      <c r="HIX30" s="4"/>
      <c r="HIY30" s="4"/>
      <c r="HIZ30" s="4"/>
      <c r="HJA30" s="4"/>
      <c r="HJB30" s="4"/>
      <c r="HJC30" s="4"/>
      <c r="HJD30" s="4"/>
      <c r="HJE30" s="4"/>
      <c r="HJF30" s="4"/>
      <c r="HJG30" s="4"/>
      <c r="HJH30" s="4"/>
      <c r="HJI30" s="4"/>
      <c r="HJJ30" s="4"/>
      <c r="HJK30" s="4"/>
      <c r="HJL30" s="4"/>
      <c r="HJM30" s="4"/>
      <c r="HJN30" s="4"/>
      <c r="HJO30" s="4"/>
      <c r="HJP30" s="4"/>
      <c r="HJQ30" s="4"/>
      <c r="HJR30" s="4"/>
      <c r="HJS30" s="4"/>
      <c r="HJT30" s="4"/>
      <c r="HJU30" s="4"/>
      <c r="HJV30" s="4"/>
      <c r="HJW30" s="4"/>
      <c r="HJX30" s="4"/>
      <c r="HJY30" s="4"/>
      <c r="HJZ30" s="4"/>
      <c r="HKA30" s="4"/>
      <c r="HKB30" s="4"/>
      <c r="HKC30" s="4"/>
      <c r="HKD30" s="4"/>
      <c r="HKE30" s="4"/>
      <c r="HKF30" s="4"/>
      <c r="HKG30" s="4"/>
      <c r="HKH30" s="4"/>
      <c r="HKI30" s="4"/>
      <c r="HKJ30" s="4"/>
      <c r="HKK30" s="4"/>
      <c r="HKL30" s="4"/>
      <c r="HKM30" s="4"/>
      <c r="HKN30" s="4"/>
      <c r="HKO30" s="4"/>
      <c r="HKP30" s="4"/>
      <c r="HKQ30" s="4"/>
      <c r="HKR30" s="4"/>
      <c r="HKS30" s="4"/>
      <c r="HKT30" s="4"/>
      <c r="HKU30" s="4"/>
      <c r="HKV30" s="4"/>
      <c r="HKW30" s="4"/>
      <c r="HKX30" s="4"/>
      <c r="HKY30" s="4"/>
      <c r="HKZ30" s="4"/>
      <c r="HLA30" s="4"/>
      <c r="HLB30" s="4"/>
      <c r="HLC30" s="4"/>
      <c r="HLD30" s="4"/>
      <c r="HLE30" s="4"/>
      <c r="HLF30" s="4"/>
      <c r="HLG30" s="4"/>
      <c r="HLH30" s="4"/>
      <c r="HLI30" s="4"/>
      <c r="HLJ30" s="4"/>
      <c r="HLK30" s="4"/>
      <c r="HLL30" s="4"/>
      <c r="HLM30" s="4"/>
      <c r="HLN30" s="4"/>
      <c r="HLO30" s="4"/>
      <c r="HLP30" s="4"/>
      <c r="HLQ30" s="4"/>
      <c r="HLR30" s="4"/>
      <c r="HLS30" s="4"/>
      <c r="HLT30" s="4"/>
      <c r="HLU30" s="4"/>
      <c r="HLV30" s="4"/>
      <c r="HLW30" s="4"/>
      <c r="HLX30" s="4"/>
      <c r="HLY30" s="4"/>
      <c r="HLZ30" s="4"/>
      <c r="HMA30" s="4"/>
      <c r="HMB30" s="4"/>
      <c r="HMC30" s="4"/>
      <c r="HMD30" s="4"/>
      <c r="HME30" s="4"/>
      <c r="HMF30" s="4"/>
      <c r="HMG30" s="4"/>
      <c r="HMH30" s="4"/>
      <c r="HMI30" s="4"/>
      <c r="HMJ30" s="4"/>
      <c r="HMK30" s="4"/>
      <c r="HML30" s="4"/>
      <c r="HMM30" s="4"/>
      <c r="HMN30" s="4"/>
      <c r="HMO30" s="4"/>
      <c r="HMP30" s="4"/>
      <c r="HMQ30" s="4"/>
      <c r="HMR30" s="4"/>
      <c r="HMS30" s="4"/>
      <c r="HMT30" s="4"/>
      <c r="HMU30" s="4"/>
      <c r="HMV30" s="4"/>
      <c r="HMW30" s="4"/>
      <c r="HMX30" s="4"/>
      <c r="HMY30" s="4"/>
      <c r="HMZ30" s="4"/>
      <c r="HNA30" s="4"/>
      <c r="HNB30" s="4"/>
      <c r="HNC30" s="4"/>
      <c r="HND30" s="4"/>
      <c r="HNE30" s="4"/>
      <c r="HNF30" s="4"/>
      <c r="HNG30" s="4"/>
      <c r="HNH30" s="4"/>
      <c r="HNI30" s="4"/>
      <c r="HNJ30" s="4"/>
      <c r="HNK30" s="4"/>
      <c r="HNL30" s="4"/>
      <c r="HNM30" s="4"/>
      <c r="HNN30" s="4"/>
      <c r="HNO30" s="4"/>
      <c r="HNP30" s="4"/>
      <c r="HNQ30" s="4"/>
      <c r="HNR30" s="4"/>
      <c r="HNS30" s="4"/>
      <c r="HNT30" s="4"/>
      <c r="HNU30" s="4"/>
      <c r="HNV30" s="4"/>
      <c r="HNW30" s="4"/>
      <c r="HNX30" s="4"/>
      <c r="HNY30" s="4"/>
      <c r="HNZ30" s="4"/>
      <c r="HOA30" s="4"/>
      <c r="HOB30" s="4"/>
      <c r="HOC30" s="4"/>
      <c r="HOD30" s="4"/>
      <c r="HOE30" s="4"/>
      <c r="HOF30" s="4"/>
      <c r="HOG30" s="4"/>
      <c r="HOH30" s="4"/>
      <c r="HOI30" s="4"/>
      <c r="HOJ30" s="4"/>
      <c r="HOK30" s="4"/>
      <c r="HOL30" s="4"/>
      <c r="HOM30" s="4"/>
      <c r="HON30" s="4"/>
      <c r="HOO30" s="4"/>
      <c r="HOP30" s="4"/>
      <c r="HOQ30" s="4"/>
      <c r="HOR30" s="4"/>
      <c r="HOS30" s="4"/>
      <c r="HOT30" s="4"/>
      <c r="HOU30" s="4"/>
      <c r="HOV30" s="4"/>
      <c r="HOW30" s="4"/>
      <c r="HOX30" s="4"/>
      <c r="HOY30" s="4"/>
      <c r="HOZ30" s="4"/>
      <c r="HPA30" s="4"/>
      <c r="HPB30" s="4"/>
      <c r="HPC30" s="4"/>
      <c r="HPD30" s="4"/>
      <c r="HPE30" s="4"/>
      <c r="HPF30" s="4"/>
      <c r="HPG30" s="4"/>
      <c r="HPH30" s="4"/>
      <c r="HPI30" s="4"/>
      <c r="HPJ30" s="4"/>
      <c r="HPK30" s="4"/>
      <c r="HPL30" s="4"/>
      <c r="HPM30" s="4"/>
      <c r="HPN30" s="4"/>
      <c r="HPO30" s="4"/>
      <c r="HPP30" s="4"/>
      <c r="HPQ30" s="4"/>
      <c r="HPR30" s="4"/>
      <c r="HPS30" s="4"/>
      <c r="HPT30" s="4"/>
      <c r="HPU30" s="4"/>
      <c r="HPV30" s="4"/>
      <c r="HPW30" s="4"/>
      <c r="HPX30" s="4"/>
      <c r="HPY30" s="4"/>
      <c r="HPZ30" s="4"/>
      <c r="HQA30" s="4"/>
      <c r="HQB30" s="4"/>
      <c r="HQC30" s="4"/>
      <c r="HQD30" s="4"/>
      <c r="HQE30" s="4"/>
      <c r="HQF30" s="4"/>
      <c r="HQG30" s="4"/>
      <c r="HQH30" s="4"/>
      <c r="HQI30" s="4"/>
      <c r="HQJ30" s="4"/>
      <c r="HQK30" s="4"/>
      <c r="HQL30" s="4"/>
      <c r="HQM30" s="4"/>
      <c r="HQN30" s="4"/>
      <c r="HQO30" s="4"/>
      <c r="HQP30" s="4"/>
      <c r="HQQ30" s="4"/>
      <c r="HQR30" s="4"/>
      <c r="HQS30" s="4"/>
      <c r="HQT30" s="4"/>
      <c r="HQU30" s="4"/>
      <c r="HQV30" s="4"/>
      <c r="HQW30" s="4"/>
      <c r="HQX30" s="4"/>
      <c r="HQY30" s="4"/>
      <c r="HQZ30" s="4"/>
      <c r="HRA30" s="4"/>
      <c r="HRB30" s="4"/>
      <c r="HRC30" s="4"/>
      <c r="HRD30" s="4"/>
      <c r="HRE30" s="4"/>
      <c r="HRF30" s="4"/>
      <c r="HRG30" s="4"/>
      <c r="HRH30" s="4"/>
      <c r="HRI30" s="4"/>
      <c r="HRJ30" s="4"/>
      <c r="HRK30" s="4"/>
      <c r="HRL30" s="4"/>
      <c r="HRM30" s="4"/>
      <c r="HRN30" s="4"/>
      <c r="HRO30" s="4"/>
      <c r="HRP30" s="4"/>
      <c r="HRQ30" s="4"/>
      <c r="HRR30" s="4"/>
      <c r="HRS30" s="4"/>
      <c r="HRT30" s="4"/>
      <c r="HRU30" s="4"/>
      <c r="HRV30" s="4"/>
      <c r="HRW30" s="4"/>
      <c r="HRX30" s="4"/>
      <c r="HRY30" s="4"/>
      <c r="HRZ30" s="4"/>
      <c r="HSA30" s="4"/>
      <c r="HSB30" s="4"/>
      <c r="HSC30" s="4"/>
      <c r="HSD30" s="4"/>
      <c r="HSE30" s="4"/>
      <c r="HSF30" s="4"/>
      <c r="HSG30" s="4"/>
      <c r="HSH30" s="4"/>
      <c r="HSI30" s="4"/>
      <c r="HSJ30" s="4"/>
      <c r="HSK30" s="4"/>
      <c r="HSL30" s="4"/>
      <c r="HSM30" s="4"/>
      <c r="HSN30" s="4"/>
      <c r="HSO30" s="4"/>
      <c r="HSP30" s="4"/>
      <c r="HSQ30" s="4"/>
      <c r="HSR30" s="4"/>
      <c r="HSS30" s="4"/>
      <c r="HST30" s="4"/>
      <c r="HSU30" s="4"/>
      <c r="HSV30" s="4"/>
      <c r="HSW30" s="4"/>
      <c r="HSX30" s="4"/>
      <c r="HSY30" s="4"/>
      <c r="HSZ30" s="4"/>
      <c r="HTA30" s="4"/>
      <c r="HTB30" s="4"/>
      <c r="HTC30" s="4"/>
      <c r="HTD30" s="4"/>
      <c r="HTE30" s="4"/>
      <c r="HTF30" s="4"/>
      <c r="HTG30" s="4"/>
      <c r="HTH30" s="4"/>
      <c r="HTI30" s="4"/>
      <c r="HTJ30" s="4"/>
      <c r="HTK30" s="4"/>
      <c r="HTL30" s="4"/>
      <c r="HTM30" s="4"/>
      <c r="HTN30" s="4"/>
      <c r="HTO30" s="4"/>
      <c r="HTP30" s="4"/>
      <c r="HTQ30" s="4"/>
      <c r="HTR30" s="4"/>
      <c r="HTS30" s="4"/>
      <c r="HTT30" s="4"/>
      <c r="HTU30" s="4"/>
      <c r="HTV30" s="4"/>
      <c r="HTW30" s="4"/>
      <c r="HTX30" s="4"/>
      <c r="HTY30" s="4"/>
      <c r="HTZ30" s="4"/>
      <c r="HUA30" s="4"/>
      <c r="HUB30" s="4"/>
      <c r="HUC30" s="4"/>
      <c r="HUD30" s="4"/>
      <c r="HUE30" s="4"/>
      <c r="HUF30" s="4"/>
      <c r="HUG30" s="4"/>
      <c r="HUH30" s="4"/>
      <c r="HUI30" s="4"/>
      <c r="HUJ30" s="4"/>
      <c r="HUK30" s="4"/>
      <c r="HUL30" s="4"/>
      <c r="HUM30" s="4"/>
      <c r="HUN30" s="4"/>
      <c r="HUO30" s="4"/>
      <c r="HUP30" s="4"/>
      <c r="HUQ30" s="4"/>
      <c r="HUR30" s="4"/>
      <c r="HUS30" s="4"/>
      <c r="HUT30" s="4"/>
      <c r="HUU30" s="4"/>
      <c r="HUV30" s="4"/>
      <c r="HUW30" s="4"/>
      <c r="HUX30" s="4"/>
      <c r="HUY30" s="4"/>
      <c r="HUZ30" s="4"/>
      <c r="HVA30" s="4"/>
      <c r="HVB30" s="4"/>
      <c r="HVC30" s="4"/>
      <c r="HVD30" s="4"/>
      <c r="HVE30" s="4"/>
      <c r="HVF30" s="4"/>
      <c r="HVG30" s="4"/>
      <c r="HVH30" s="4"/>
      <c r="HVI30" s="4"/>
      <c r="HVJ30" s="4"/>
      <c r="HVK30" s="4"/>
      <c r="HVL30" s="4"/>
      <c r="HVM30" s="4"/>
      <c r="HVN30" s="4"/>
      <c r="HVO30" s="4"/>
      <c r="HVP30" s="4"/>
      <c r="HVQ30" s="4"/>
      <c r="HVR30" s="4"/>
      <c r="HVS30" s="4"/>
      <c r="HVT30" s="4"/>
      <c r="HVU30" s="4"/>
      <c r="HVV30" s="4"/>
      <c r="HVW30" s="4"/>
      <c r="HVX30" s="4"/>
      <c r="HVY30" s="4"/>
      <c r="HVZ30" s="4"/>
      <c r="HWA30" s="4"/>
      <c r="HWB30" s="4"/>
      <c r="HWC30" s="4"/>
      <c r="HWD30" s="4"/>
      <c r="HWE30" s="4"/>
      <c r="HWF30" s="4"/>
      <c r="HWG30" s="4"/>
      <c r="HWH30" s="4"/>
      <c r="HWI30" s="4"/>
      <c r="HWJ30" s="4"/>
      <c r="HWK30" s="4"/>
      <c r="HWL30" s="4"/>
      <c r="HWM30" s="4"/>
      <c r="HWN30" s="4"/>
      <c r="HWO30" s="4"/>
      <c r="HWP30" s="4"/>
      <c r="HWQ30" s="4"/>
      <c r="HWR30" s="4"/>
      <c r="HWS30" s="4"/>
      <c r="HWT30" s="4"/>
      <c r="HWU30" s="4"/>
      <c r="HWV30" s="4"/>
      <c r="HWW30" s="4"/>
      <c r="HWX30" s="4"/>
      <c r="HWY30" s="4"/>
      <c r="HWZ30" s="4"/>
      <c r="HXA30" s="4"/>
      <c r="HXB30" s="4"/>
      <c r="HXC30" s="4"/>
      <c r="HXD30" s="4"/>
      <c r="HXE30" s="4"/>
      <c r="HXF30" s="4"/>
      <c r="HXG30" s="4"/>
      <c r="HXH30" s="4"/>
      <c r="HXI30" s="4"/>
      <c r="HXJ30" s="4"/>
      <c r="HXK30" s="4"/>
      <c r="HXL30" s="4"/>
      <c r="HXM30" s="4"/>
      <c r="HXN30" s="4"/>
      <c r="HXO30" s="4"/>
      <c r="HXP30" s="4"/>
      <c r="HXQ30" s="4"/>
      <c r="HXR30" s="4"/>
      <c r="HXS30" s="4"/>
      <c r="HXT30" s="4"/>
      <c r="HXU30" s="4"/>
      <c r="HXV30" s="4"/>
      <c r="HXW30" s="4"/>
      <c r="HXX30" s="4"/>
      <c r="HXY30" s="4"/>
      <c r="HXZ30" s="4"/>
      <c r="HYA30" s="4"/>
      <c r="HYB30" s="4"/>
      <c r="HYC30" s="4"/>
      <c r="HYD30" s="4"/>
      <c r="HYE30" s="4"/>
      <c r="HYF30" s="4"/>
      <c r="HYG30" s="4"/>
      <c r="HYH30" s="4"/>
      <c r="HYI30" s="4"/>
      <c r="HYJ30" s="4"/>
      <c r="HYK30" s="4"/>
      <c r="HYL30" s="4"/>
      <c r="HYM30" s="4"/>
      <c r="HYN30" s="4"/>
      <c r="HYO30" s="4"/>
      <c r="HYP30" s="4"/>
      <c r="HYQ30" s="4"/>
      <c r="HYR30" s="4"/>
      <c r="HYS30" s="4"/>
      <c r="HYT30" s="4"/>
      <c r="HYU30" s="4"/>
      <c r="HYV30" s="4"/>
      <c r="HYW30" s="4"/>
      <c r="HYX30" s="4"/>
      <c r="HYY30" s="4"/>
      <c r="HYZ30" s="4"/>
      <c r="HZA30" s="4"/>
      <c r="HZB30" s="4"/>
      <c r="HZC30" s="4"/>
      <c r="HZD30" s="4"/>
      <c r="HZE30" s="4"/>
      <c r="HZF30" s="4"/>
      <c r="HZG30" s="4"/>
      <c r="HZH30" s="4"/>
      <c r="HZI30" s="4"/>
      <c r="HZJ30" s="4"/>
      <c r="HZK30" s="4"/>
      <c r="HZL30" s="4"/>
      <c r="HZM30" s="4"/>
      <c r="HZN30" s="4"/>
      <c r="HZO30" s="4"/>
      <c r="HZP30" s="4"/>
      <c r="HZQ30" s="4"/>
      <c r="HZR30" s="4"/>
      <c r="HZS30" s="4"/>
      <c r="HZT30" s="4"/>
      <c r="HZU30" s="4"/>
      <c r="HZV30" s="4"/>
      <c r="HZW30" s="4"/>
      <c r="HZX30" s="4"/>
      <c r="HZY30" s="4"/>
      <c r="HZZ30" s="4"/>
      <c r="IAA30" s="4"/>
      <c r="IAB30" s="4"/>
      <c r="IAC30" s="4"/>
      <c r="IAD30" s="4"/>
      <c r="IAE30" s="4"/>
      <c r="IAF30" s="4"/>
      <c r="IAG30" s="4"/>
      <c r="IAH30" s="4"/>
      <c r="IAI30" s="4"/>
      <c r="IAJ30" s="4"/>
      <c r="IAK30" s="4"/>
      <c r="IAL30" s="4"/>
      <c r="IAM30" s="4"/>
      <c r="IAN30" s="4"/>
      <c r="IAO30" s="4"/>
      <c r="IAP30" s="4"/>
      <c r="IAQ30" s="4"/>
      <c r="IAR30" s="4"/>
      <c r="IAS30" s="4"/>
      <c r="IAT30" s="4"/>
      <c r="IAU30" s="4"/>
      <c r="IAV30" s="4"/>
      <c r="IAW30" s="4"/>
      <c r="IAX30" s="4"/>
      <c r="IAY30" s="4"/>
      <c r="IAZ30" s="4"/>
      <c r="IBA30" s="4"/>
      <c r="IBB30" s="4"/>
      <c r="IBC30" s="4"/>
      <c r="IBD30" s="4"/>
      <c r="IBE30" s="4"/>
      <c r="IBF30" s="4"/>
      <c r="IBG30" s="4"/>
      <c r="IBH30" s="4"/>
      <c r="IBI30" s="4"/>
      <c r="IBJ30" s="4"/>
      <c r="IBK30" s="4"/>
      <c r="IBL30" s="4"/>
      <c r="IBM30" s="4"/>
      <c r="IBN30" s="4"/>
      <c r="IBO30" s="4"/>
      <c r="IBP30" s="4"/>
      <c r="IBQ30" s="4"/>
      <c r="IBR30" s="4"/>
      <c r="IBS30" s="4"/>
      <c r="IBT30" s="4"/>
      <c r="IBU30" s="4"/>
      <c r="IBV30" s="4"/>
      <c r="IBW30" s="4"/>
      <c r="IBX30" s="4"/>
      <c r="IBY30" s="4"/>
      <c r="IBZ30" s="4"/>
      <c r="ICA30" s="4"/>
      <c r="ICB30" s="4"/>
      <c r="ICC30" s="4"/>
      <c r="ICD30" s="4"/>
      <c r="ICE30" s="4"/>
      <c r="ICF30" s="4"/>
      <c r="ICG30" s="4"/>
      <c r="ICH30" s="4"/>
      <c r="ICI30" s="4"/>
      <c r="ICJ30" s="4"/>
      <c r="ICK30" s="4"/>
      <c r="ICL30" s="4"/>
      <c r="ICM30" s="4"/>
      <c r="ICN30" s="4"/>
      <c r="ICO30" s="4"/>
      <c r="ICP30" s="4"/>
      <c r="ICQ30" s="4"/>
      <c r="ICR30" s="4"/>
      <c r="ICS30" s="4"/>
      <c r="ICT30" s="4"/>
      <c r="ICU30" s="4"/>
      <c r="ICV30" s="4"/>
      <c r="ICW30" s="4"/>
      <c r="ICX30" s="4"/>
      <c r="ICY30" s="4"/>
      <c r="ICZ30" s="4"/>
      <c r="IDA30" s="4"/>
      <c r="IDB30" s="4"/>
      <c r="IDC30" s="4"/>
      <c r="IDD30" s="4"/>
      <c r="IDE30" s="4"/>
      <c r="IDF30" s="4"/>
      <c r="IDG30" s="4"/>
      <c r="IDH30" s="4"/>
      <c r="IDI30" s="4"/>
      <c r="IDJ30" s="4"/>
      <c r="IDK30" s="4"/>
      <c r="IDL30" s="4"/>
      <c r="IDM30" s="4"/>
      <c r="IDN30" s="4"/>
      <c r="IDO30" s="4"/>
      <c r="IDP30" s="4"/>
      <c r="IDQ30" s="4"/>
      <c r="IDR30" s="4"/>
      <c r="IDS30" s="4"/>
      <c r="IDT30" s="4"/>
      <c r="IDU30" s="4"/>
      <c r="IDV30" s="4"/>
      <c r="IDW30" s="4"/>
      <c r="IDX30" s="4"/>
      <c r="IDY30" s="4"/>
      <c r="IDZ30" s="4"/>
      <c r="IEA30" s="4"/>
      <c r="IEB30" s="4"/>
      <c r="IEC30" s="4"/>
      <c r="IED30" s="4"/>
      <c r="IEE30" s="4"/>
      <c r="IEF30" s="4"/>
      <c r="IEG30" s="4"/>
      <c r="IEH30" s="4"/>
      <c r="IEI30" s="4"/>
      <c r="IEJ30" s="4"/>
      <c r="IEK30" s="4"/>
      <c r="IEL30" s="4"/>
      <c r="IEM30" s="4"/>
      <c r="IEN30" s="4"/>
      <c r="IEO30" s="4"/>
      <c r="IEP30" s="4"/>
      <c r="IEQ30" s="4"/>
      <c r="IER30" s="4"/>
      <c r="IES30" s="4"/>
      <c r="IET30" s="4"/>
      <c r="IEU30" s="4"/>
      <c r="IEV30" s="4"/>
      <c r="IEW30" s="4"/>
      <c r="IEX30" s="4"/>
      <c r="IEY30" s="4"/>
      <c r="IEZ30" s="4"/>
      <c r="IFA30" s="4"/>
      <c r="IFB30" s="4"/>
      <c r="IFC30" s="4"/>
      <c r="IFD30" s="4"/>
      <c r="IFE30" s="4"/>
      <c r="IFF30" s="4"/>
      <c r="IFG30" s="4"/>
      <c r="IFH30" s="4"/>
      <c r="IFI30" s="4"/>
      <c r="IFJ30" s="4"/>
      <c r="IFK30" s="4"/>
      <c r="IFL30" s="4"/>
      <c r="IFM30" s="4"/>
      <c r="IFN30" s="4"/>
      <c r="IFO30" s="4"/>
      <c r="IFP30" s="4"/>
      <c r="IFQ30" s="4"/>
      <c r="IFR30" s="4"/>
      <c r="IFS30" s="4"/>
      <c r="IFT30" s="4"/>
      <c r="IFU30" s="4"/>
      <c r="IFV30" s="4"/>
      <c r="IFW30" s="4"/>
      <c r="IFX30" s="4"/>
      <c r="IFY30" s="4"/>
      <c r="IFZ30" s="4"/>
      <c r="IGA30" s="4"/>
      <c r="IGB30" s="4"/>
      <c r="IGC30" s="4"/>
      <c r="IGD30" s="4"/>
      <c r="IGE30" s="4"/>
      <c r="IGF30" s="4"/>
      <c r="IGG30" s="4"/>
      <c r="IGH30" s="4"/>
      <c r="IGI30" s="4"/>
      <c r="IGJ30" s="4"/>
      <c r="IGK30" s="4"/>
      <c r="IGL30" s="4"/>
      <c r="IGM30" s="4"/>
      <c r="IGN30" s="4"/>
      <c r="IGO30" s="4"/>
      <c r="IGP30" s="4"/>
      <c r="IGQ30" s="4"/>
      <c r="IGR30" s="4"/>
      <c r="IGS30" s="4"/>
      <c r="IGT30" s="4"/>
      <c r="IGU30" s="4"/>
      <c r="IGV30" s="4"/>
      <c r="IGW30" s="4"/>
      <c r="IGX30" s="4"/>
      <c r="IGY30" s="4"/>
      <c r="IGZ30" s="4"/>
      <c r="IHA30" s="4"/>
      <c r="IHB30" s="4"/>
      <c r="IHC30" s="4"/>
      <c r="IHD30" s="4"/>
      <c r="IHE30" s="4"/>
      <c r="IHF30" s="4"/>
      <c r="IHG30" s="4"/>
      <c r="IHH30" s="4"/>
      <c r="IHI30" s="4"/>
      <c r="IHJ30" s="4"/>
      <c r="IHK30" s="4"/>
      <c r="IHL30" s="4"/>
      <c r="IHM30" s="4"/>
      <c r="IHN30" s="4"/>
      <c r="IHO30" s="4"/>
      <c r="IHP30" s="4"/>
      <c r="IHQ30" s="4"/>
      <c r="IHR30" s="4"/>
      <c r="IHS30" s="4"/>
      <c r="IHT30" s="4"/>
      <c r="IHU30" s="4"/>
      <c r="IHV30" s="4"/>
      <c r="IHW30" s="4"/>
      <c r="IHX30" s="4"/>
      <c r="IHY30" s="4"/>
      <c r="IHZ30" s="4"/>
      <c r="IIA30" s="4"/>
      <c r="IIB30" s="4"/>
      <c r="IIC30" s="4"/>
      <c r="IID30" s="4"/>
      <c r="IIE30" s="4"/>
      <c r="IIF30" s="4"/>
      <c r="IIG30" s="4"/>
      <c r="IIH30" s="4"/>
      <c r="III30" s="4"/>
      <c r="IIJ30" s="4"/>
      <c r="IIK30" s="4"/>
      <c r="IIL30" s="4"/>
      <c r="IIM30" s="4"/>
      <c r="IIN30" s="4"/>
      <c r="IIO30" s="4"/>
      <c r="IIP30" s="4"/>
      <c r="IIQ30" s="4"/>
      <c r="IIR30" s="4"/>
      <c r="IIS30" s="4"/>
      <c r="IIT30" s="4"/>
      <c r="IIU30" s="4"/>
      <c r="IIV30" s="4"/>
      <c r="IIW30" s="4"/>
      <c r="IIX30" s="4"/>
      <c r="IIY30" s="4"/>
      <c r="IIZ30" s="4"/>
      <c r="IJA30" s="4"/>
      <c r="IJB30" s="4"/>
      <c r="IJC30" s="4"/>
      <c r="IJD30" s="4"/>
      <c r="IJE30" s="4"/>
      <c r="IJF30" s="4"/>
      <c r="IJG30" s="4"/>
      <c r="IJH30" s="4"/>
      <c r="IJI30" s="4"/>
      <c r="IJJ30" s="4"/>
      <c r="IJK30" s="4"/>
      <c r="IJL30" s="4"/>
      <c r="IJM30" s="4"/>
      <c r="IJN30" s="4"/>
      <c r="IJO30" s="4"/>
      <c r="IJP30" s="4"/>
      <c r="IJQ30" s="4"/>
      <c r="IJR30" s="4"/>
      <c r="IJS30" s="4"/>
      <c r="IJT30" s="4"/>
      <c r="IJU30" s="4"/>
      <c r="IJV30" s="4"/>
      <c r="IJW30" s="4"/>
      <c r="IJX30" s="4"/>
      <c r="IJY30" s="4"/>
      <c r="IJZ30" s="4"/>
      <c r="IKA30" s="4"/>
      <c r="IKB30" s="4"/>
      <c r="IKC30" s="4"/>
      <c r="IKD30" s="4"/>
      <c r="IKE30" s="4"/>
      <c r="IKF30" s="4"/>
      <c r="IKG30" s="4"/>
      <c r="IKH30" s="4"/>
      <c r="IKI30" s="4"/>
      <c r="IKJ30" s="4"/>
      <c r="IKK30" s="4"/>
      <c r="IKL30" s="4"/>
      <c r="IKM30" s="4"/>
      <c r="IKN30" s="4"/>
      <c r="IKO30" s="4"/>
      <c r="IKP30" s="4"/>
      <c r="IKQ30" s="4"/>
      <c r="IKR30" s="4"/>
      <c r="IKS30" s="4"/>
      <c r="IKT30" s="4"/>
      <c r="IKU30" s="4"/>
      <c r="IKV30" s="4"/>
      <c r="IKW30" s="4"/>
      <c r="IKX30" s="4"/>
      <c r="IKY30" s="4"/>
      <c r="IKZ30" s="4"/>
      <c r="ILA30" s="4"/>
      <c r="ILB30" s="4"/>
      <c r="ILC30" s="4"/>
      <c r="ILD30" s="4"/>
      <c r="ILE30" s="4"/>
      <c r="ILF30" s="4"/>
      <c r="ILG30" s="4"/>
      <c r="ILH30" s="4"/>
      <c r="ILI30" s="4"/>
      <c r="ILJ30" s="4"/>
      <c r="ILK30" s="4"/>
      <c r="ILL30" s="4"/>
      <c r="ILM30" s="4"/>
      <c r="ILN30" s="4"/>
      <c r="ILO30" s="4"/>
      <c r="ILP30" s="4"/>
      <c r="ILQ30" s="4"/>
      <c r="ILR30" s="4"/>
      <c r="ILS30" s="4"/>
      <c r="ILT30" s="4"/>
      <c r="ILU30" s="4"/>
      <c r="ILV30" s="4"/>
      <c r="ILW30" s="4"/>
      <c r="ILX30" s="4"/>
      <c r="ILY30" s="4"/>
      <c r="ILZ30" s="4"/>
      <c r="IMA30" s="4"/>
      <c r="IMB30" s="4"/>
      <c r="IMC30" s="4"/>
      <c r="IMD30" s="4"/>
      <c r="IME30" s="4"/>
      <c r="IMF30" s="4"/>
      <c r="IMG30" s="4"/>
      <c r="IMH30" s="4"/>
      <c r="IMI30" s="4"/>
      <c r="IMJ30" s="4"/>
      <c r="IMK30" s="4"/>
      <c r="IML30" s="4"/>
      <c r="IMM30" s="4"/>
      <c r="IMN30" s="4"/>
      <c r="IMO30" s="4"/>
      <c r="IMP30" s="4"/>
      <c r="IMQ30" s="4"/>
      <c r="IMR30" s="4"/>
      <c r="IMS30" s="4"/>
      <c r="IMT30" s="4"/>
      <c r="IMU30" s="4"/>
      <c r="IMV30" s="4"/>
      <c r="IMW30" s="4"/>
      <c r="IMX30" s="4"/>
      <c r="IMY30" s="4"/>
      <c r="IMZ30" s="4"/>
      <c r="INA30" s="4"/>
      <c r="INB30" s="4"/>
      <c r="INC30" s="4"/>
      <c r="IND30" s="4"/>
      <c r="INE30" s="4"/>
      <c r="INF30" s="4"/>
      <c r="ING30" s="4"/>
      <c r="INH30" s="4"/>
      <c r="INI30" s="4"/>
      <c r="INJ30" s="4"/>
      <c r="INK30" s="4"/>
      <c r="INL30" s="4"/>
      <c r="INM30" s="4"/>
      <c r="INN30" s="4"/>
      <c r="INO30" s="4"/>
      <c r="INP30" s="4"/>
      <c r="INQ30" s="4"/>
      <c r="INR30" s="4"/>
      <c r="INS30" s="4"/>
      <c r="INT30" s="4"/>
      <c r="INU30" s="4"/>
      <c r="INV30" s="4"/>
      <c r="INW30" s="4"/>
      <c r="INX30" s="4"/>
      <c r="INY30" s="4"/>
      <c r="INZ30" s="4"/>
      <c r="IOA30" s="4"/>
      <c r="IOB30" s="4"/>
      <c r="IOC30" s="4"/>
      <c r="IOD30" s="4"/>
      <c r="IOE30" s="4"/>
      <c r="IOF30" s="4"/>
      <c r="IOG30" s="4"/>
      <c r="IOH30" s="4"/>
      <c r="IOI30" s="4"/>
      <c r="IOJ30" s="4"/>
      <c r="IOK30" s="4"/>
      <c r="IOL30" s="4"/>
      <c r="IOM30" s="4"/>
      <c r="ION30" s="4"/>
      <c r="IOO30" s="4"/>
      <c r="IOP30" s="4"/>
      <c r="IOQ30" s="4"/>
      <c r="IOR30" s="4"/>
      <c r="IOS30" s="4"/>
      <c r="IOT30" s="4"/>
      <c r="IOU30" s="4"/>
      <c r="IOV30" s="4"/>
      <c r="IOW30" s="4"/>
      <c r="IOX30" s="4"/>
      <c r="IOY30" s="4"/>
      <c r="IOZ30" s="4"/>
      <c r="IPA30" s="4"/>
      <c r="IPB30" s="4"/>
      <c r="IPC30" s="4"/>
      <c r="IPD30" s="4"/>
      <c r="IPE30" s="4"/>
      <c r="IPF30" s="4"/>
      <c r="IPG30" s="4"/>
      <c r="IPH30" s="4"/>
      <c r="IPI30" s="4"/>
      <c r="IPJ30" s="4"/>
      <c r="IPK30" s="4"/>
      <c r="IPL30" s="4"/>
      <c r="IPM30" s="4"/>
      <c r="IPN30" s="4"/>
      <c r="IPO30" s="4"/>
      <c r="IPP30" s="4"/>
      <c r="IPQ30" s="4"/>
      <c r="IPR30" s="4"/>
      <c r="IPS30" s="4"/>
      <c r="IPT30" s="4"/>
      <c r="IPU30" s="4"/>
      <c r="IPV30" s="4"/>
      <c r="IPW30" s="4"/>
      <c r="IPX30" s="4"/>
      <c r="IPY30" s="4"/>
      <c r="IPZ30" s="4"/>
      <c r="IQA30" s="4"/>
      <c r="IQB30" s="4"/>
      <c r="IQC30" s="4"/>
      <c r="IQD30" s="4"/>
      <c r="IQE30" s="4"/>
      <c r="IQF30" s="4"/>
      <c r="IQG30" s="4"/>
      <c r="IQH30" s="4"/>
      <c r="IQI30" s="4"/>
      <c r="IQJ30" s="4"/>
      <c r="IQK30" s="4"/>
      <c r="IQL30" s="4"/>
      <c r="IQM30" s="4"/>
      <c r="IQN30" s="4"/>
      <c r="IQO30" s="4"/>
      <c r="IQP30" s="4"/>
      <c r="IQQ30" s="4"/>
      <c r="IQR30" s="4"/>
      <c r="IQS30" s="4"/>
      <c r="IQT30" s="4"/>
      <c r="IQU30" s="4"/>
      <c r="IQV30" s="4"/>
      <c r="IQW30" s="4"/>
      <c r="IQX30" s="4"/>
      <c r="IQY30" s="4"/>
      <c r="IQZ30" s="4"/>
      <c r="IRA30" s="4"/>
      <c r="IRB30" s="4"/>
      <c r="IRC30" s="4"/>
      <c r="IRD30" s="4"/>
      <c r="IRE30" s="4"/>
      <c r="IRF30" s="4"/>
      <c r="IRG30" s="4"/>
      <c r="IRH30" s="4"/>
      <c r="IRI30" s="4"/>
      <c r="IRJ30" s="4"/>
      <c r="IRK30" s="4"/>
      <c r="IRL30" s="4"/>
      <c r="IRM30" s="4"/>
      <c r="IRN30" s="4"/>
      <c r="IRO30" s="4"/>
      <c r="IRP30" s="4"/>
      <c r="IRQ30" s="4"/>
      <c r="IRR30" s="4"/>
      <c r="IRS30" s="4"/>
      <c r="IRT30" s="4"/>
      <c r="IRU30" s="4"/>
      <c r="IRV30" s="4"/>
      <c r="IRW30" s="4"/>
      <c r="IRX30" s="4"/>
      <c r="IRY30" s="4"/>
      <c r="IRZ30" s="4"/>
      <c r="ISA30" s="4"/>
      <c r="ISB30" s="4"/>
      <c r="ISC30" s="4"/>
      <c r="ISD30" s="4"/>
      <c r="ISE30" s="4"/>
      <c r="ISF30" s="4"/>
      <c r="ISG30" s="4"/>
      <c r="ISH30" s="4"/>
      <c r="ISI30" s="4"/>
      <c r="ISJ30" s="4"/>
      <c r="ISK30" s="4"/>
      <c r="ISL30" s="4"/>
      <c r="ISM30" s="4"/>
      <c r="ISN30" s="4"/>
      <c r="ISO30" s="4"/>
      <c r="ISP30" s="4"/>
      <c r="ISQ30" s="4"/>
      <c r="ISR30" s="4"/>
      <c r="ISS30" s="4"/>
      <c r="IST30" s="4"/>
      <c r="ISU30" s="4"/>
      <c r="ISV30" s="4"/>
      <c r="ISW30" s="4"/>
      <c r="ISX30" s="4"/>
      <c r="ISY30" s="4"/>
      <c r="ISZ30" s="4"/>
      <c r="ITA30" s="4"/>
      <c r="ITB30" s="4"/>
      <c r="ITC30" s="4"/>
      <c r="ITD30" s="4"/>
      <c r="ITE30" s="4"/>
      <c r="ITF30" s="4"/>
      <c r="ITG30" s="4"/>
      <c r="ITH30" s="4"/>
      <c r="ITI30" s="4"/>
      <c r="ITJ30" s="4"/>
      <c r="ITK30" s="4"/>
      <c r="ITL30" s="4"/>
      <c r="ITM30" s="4"/>
      <c r="ITN30" s="4"/>
      <c r="ITO30" s="4"/>
      <c r="ITP30" s="4"/>
      <c r="ITQ30" s="4"/>
      <c r="ITR30" s="4"/>
      <c r="ITS30" s="4"/>
      <c r="ITT30" s="4"/>
      <c r="ITU30" s="4"/>
      <c r="ITV30" s="4"/>
      <c r="ITW30" s="4"/>
      <c r="ITX30" s="4"/>
      <c r="ITY30" s="4"/>
      <c r="ITZ30" s="4"/>
      <c r="IUA30" s="4"/>
      <c r="IUB30" s="4"/>
      <c r="IUC30" s="4"/>
      <c r="IUD30" s="4"/>
      <c r="IUE30" s="4"/>
      <c r="IUF30" s="4"/>
      <c r="IUG30" s="4"/>
      <c r="IUH30" s="4"/>
      <c r="IUI30" s="4"/>
      <c r="IUJ30" s="4"/>
      <c r="IUK30" s="4"/>
      <c r="IUL30" s="4"/>
      <c r="IUM30" s="4"/>
      <c r="IUN30" s="4"/>
      <c r="IUO30" s="4"/>
      <c r="IUP30" s="4"/>
      <c r="IUQ30" s="4"/>
      <c r="IUR30" s="4"/>
      <c r="IUS30" s="4"/>
      <c r="IUT30" s="4"/>
      <c r="IUU30" s="4"/>
      <c r="IUV30" s="4"/>
      <c r="IUW30" s="4"/>
      <c r="IUX30" s="4"/>
      <c r="IUY30" s="4"/>
      <c r="IUZ30" s="4"/>
      <c r="IVA30" s="4"/>
      <c r="IVB30" s="4"/>
      <c r="IVC30" s="4"/>
      <c r="IVD30" s="4"/>
      <c r="IVE30" s="4"/>
      <c r="IVF30" s="4"/>
      <c r="IVG30" s="4"/>
      <c r="IVH30" s="4"/>
      <c r="IVI30" s="4"/>
      <c r="IVJ30" s="4"/>
      <c r="IVK30" s="4"/>
      <c r="IVL30" s="4"/>
      <c r="IVM30" s="4"/>
      <c r="IVN30" s="4"/>
      <c r="IVO30" s="4"/>
      <c r="IVP30" s="4"/>
      <c r="IVQ30" s="4"/>
      <c r="IVR30" s="4"/>
      <c r="IVS30" s="4"/>
      <c r="IVT30" s="4"/>
      <c r="IVU30" s="4"/>
      <c r="IVV30" s="4"/>
      <c r="IVW30" s="4"/>
      <c r="IVX30" s="4"/>
      <c r="IVY30" s="4"/>
      <c r="IVZ30" s="4"/>
      <c r="IWA30" s="4"/>
      <c r="IWB30" s="4"/>
      <c r="IWC30" s="4"/>
      <c r="IWD30" s="4"/>
      <c r="IWE30" s="4"/>
      <c r="IWF30" s="4"/>
      <c r="IWG30" s="4"/>
      <c r="IWH30" s="4"/>
      <c r="IWI30" s="4"/>
      <c r="IWJ30" s="4"/>
      <c r="IWK30" s="4"/>
      <c r="IWL30" s="4"/>
      <c r="IWM30" s="4"/>
      <c r="IWN30" s="4"/>
      <c r="IWO30" s="4"/>
      <c r="IWP30" s="4"/>
      <c r="IWQ30" s="4"/>
      <c r="IWR30" s="4"/>
      <c r="IWS30" s="4"/>
      <c r="IWT30" s="4"/>
      <c r="IWU30" s="4"/>
      <c r="IWV30" s="4"/>
      <c r="IWW30" s="4"/>
      <c r="IWX30" s="4"/>
      <c r="IWY30" s="4"/>
      <c r="IWZ30" s="4"/>
      <c r="IXA30" s="4"/>
      <c r="IXB30" s="4"/>
      <c r="IXC30" s="4"/>
      <c r="IXD30" s="4"/>
      <c r="IXE30" s="4"/>
      <c r="IXF30" s="4"/>
      <c r="IXG30" s="4"/>
      <c r="IXH30" s="4"/>
      <c r="IXI30" s="4"/>
      <c r="IXJ30" s="4"/>
      <c r="IXK30" s="4"/>
      <c r="IXL30" s="4"/>
      <c r="IXM30" s="4"/>
      <c r="IXN30" s="4"/>
      <c r="IXO30" s="4"/>
      <c r="IXP30" s="4"/>
      <c r="IXQ30" s="4"/>
      <c r="IXR30" s="4"/>
      <c r="IXS30" s="4"/>
      <c r="IXT30" s="4"/>
      <c r="IXU30" s="4"/>
      <c r="IXV30" s="4"/>
      <c r="IXW30" s="4"/>
      <c r="IXX30" s="4"/>
      <c r="IXY30" s="4"/>
      <c r="IXZ30" s="4"/>
      <c r="IYA30" s="4"/>
      <c r="IYB30" s="4"/>
      <c r="IYC30" s="4"/>
      <c r="IYD30" s="4"/>
      <c r="IYE30" s="4"/>
      <c r="IYF30" s="4"/>
      <c r="IYG30" s="4"/>
      <c r="IYH30" s="4"/>
      <c r="IYI30" s="4"/>
      <c r="IYJ30" s="4"/>
      <c r="IYK30" s="4"/>
      <c r="IYL30" s="4"/>
      <c r="IYM30" s="4"/>
      <c r="IYN30" s="4"/>
      <c r="IYO30" s="4"/>
      <c r="IYP30" s="4"/>
      <c r="IYQ30" s="4"/>
      <c r="IYR30" s="4"/>
      <c r="IYS30" s="4"/>
      <c r="IYT30" s="4"/>
      <c r="IYU30" s="4"/>
      <c r="IYV30" s="4"/>
      <c r="IYW30" s="4"/>
      <c r="IYX30" s="4"/>
      <c r="IYY30" s="4"/>
      <c r="IYZ30" s="4"/>
      <c r="IZA30" s="4"/>
      <c r="IZB30" s="4"/>
      <c r="IZC30" s="4"/>
      <c r="IZD30" s="4"/>
      <c r="IZE30" s="4"/>
      <c r="IZF30" s="4"/>
      <c r="IZG30" s="4"/>
      <c r="IZH30" s="4"/>
      <c r="IZI30" s="4"/>
      <c r="IZJ30" s="4"/>
      <c r="IZK30" s="4"/>
      <c r="IZL30" s="4"/>
      <c r="IZM30" s="4"/>
      <c r="IZN30" s="4"/>
      <c r="IZO30" s="4"/>
      <c r="IZP30" s="4"/>
      <c r="IZQ30" s="4"/>
      <c r="IZR30" s="4"/>
      <c r="IZS30" s="4"/>
      <c r="IZT30" s="4"/>
      <c r="IZU30" s="4"/>
      <c r="IZV30" s="4"/>
      <c r="IZW30" s="4"/>
      <c r="IZX30" s="4"/>
      <c r="IZY30" s="4"/>
      <c r="IZZ30" s="4"/>
      <c r="JAA30" s="4"/>
      <c r="JAB30" s="4"/>
      <c r="JAC30" s="4"/>
      <c r="JAD30" s="4"/>
      <c r="JAE30" s="4"/>
      <c r="JAF30" s="4"/>
      <c r="JAG30" s="4"/>
      <c r="JAH30" s="4"/>
      <c r="JAI30" s="4"/>
      <c r="JAJ30" s="4"/>
      <c r="JAK30" s="4"/>
      <c r="JAL30" s="4"/>
      <c r="JAM30" s="4"/>
      <c r="JAN30" s="4"/>
      <c r="JAO30" s="4"/>
      <c r="JAP30" s="4"/>
      <c r="JAQ30" s="4"/>
      <c r="JAR30" s="4"/>
      <c r="JAS30" s="4"/>
      <c r="JAT30" s="4"/>
      <c r="JAU30" s="4"/>
      <c r="JAV30" s="4"/>
      <c r="JAW30" s="4"/>
      <c r="JAX30" s="4"/>
      <c r="JAY30" s="4"/>
      <c r="JAZ30" s="4"/>
      <c r="JBA30" s="4"/>
      <c r="JBB30" s="4"/>
      <c r="JBC30" s="4"/>
      <c r="JBD30" s="4"/>
      <c r="JBE30" s="4"/>
      <c r="JBF30" s="4"/>
      <c r="JBG30" s="4"/>
      <c r="JBH30" s="4"/>
      <c r="JBI30" s="4"/>
      <c r="JBJ30" s="4"/>
      <c r="JBK30" s="4"/>
      <c r="JBL30" s="4"/>
      <c r="JBM30" s="4"/>
      <c r="JBN30" s="4"/>
      <c r="JBO30" s="4"/>
      <c r="JBP30" s="4"/>
      <c r="JBQ30" s="4"/>
      <c r="JBR30" s="4"/>
      <c r="JBS30" s="4"/>
      <c r="JBT30" s="4"/>
      <c r="JBU30" s="4"/>
      <c r="JBV30" s="4"/>
      <c r="JBW30" s="4"/>
      <c r="JBX30" s="4"/>
      <c r="JBY30" s="4"/>
      <c r="JBZ30" s="4"/>
      <c r="JCA30" s="4"/>
      <c r="JCB30" s="4"/>
      <c r="JCC30" s="4"/>
      <c r="JCD30" s="4"/>
      <c r="JCE30" s="4"/>
      <c r="JCF30" s="4"/>
      <c r="JCG30" s="4"/>
      <c r="JCH30" s="4"/>
      <c r="JCI30" s="4"/>
      <c r="JCJ30" s="4"/>
      <c r="JCK30" s="4"/>
      <c r="JCL30" s="4"/>
      <c r="JCM30" s="4"/>
      <c r="JCN30" s="4"/>
      <c r="JCO30" s="4"/>
      <c r="JCP30" s="4"/>
      <c r="JCQ30" s="4"/>
      <c r="JCR30" s="4"/>
      <c r="JCS30" s="4"/>
      <c r="JCT30" s="4"/>
      <c r="JCU30" s="4"/>
      <c r="JCV30" s="4"/>
      <c r="JCW30" s="4"/>
      <c r="JCX30" s="4"/>
      <c r="JCY30" s="4"/>
      <c r="JCZ30" s="4"/>
      <c r="JDA30" s="4"/>
      <c r="JDB30" s="4"/>
      <c r="JDC30" s="4"/>
      <c r="JDD30" s="4"/>
      <c r="JDE30" s="4"/>
      <c r="JDF30" s="4"/>
      <c r="JDG30" s="4"/>
      <c r="JDH30" s="4"/>
      <c r="JDI30" s="4"/>
      <c r="JDJ30" s="4"/>
      <c r="JDK30" s="4"/>
      <c r="JDL30" s="4"/>
      <c r="JDM30" s="4"/>
      <c r="JDN30" s="4"/>
      <c r="JDO30" s="4"/>
      <c r="JDP30" s="4"/>
      <c r="JDQ30" s="4"/>
      <c r="JDR30" s="4"/>
      <c r="JDS30" s="4"/>
      <c r="JDT30" s="4"/>
      <c r="JDU30" s="4"/>
      <c r="JDV30" s="4"/>
      <c r="JDW30" s="4"/>
      <c r="JDX30" s="4"/>
      <c r="JDY30" s="4"/>
      <c r="JDZ30" s="4"/>
      <c r="JEA30" s="4"/>
      <c r="JEB30" s="4"/>
      <c r="JEC30" s="4"/>
      <c r="JED30" s="4"/>
      <c r="JEE30" s="4"/>
      <c r="JEF30" s="4"/>
      <c r="JEG30" s="4"/>
      <c r="JEH30" s="4"/>
      <c r="JEI30" s="4"/>
      <c r="JEJ30" s="4"/>
      <c r="JEK30" s="4"/>
      <c r="JEL30" s="4"/>
      <c r="JEM30" s="4"/>
      <c r="JEN30" s="4"/>
      <c r="JEO30" s="4"/>
      <c r="JEP30" s="4"/>
      <c r="JEQ30" s="4"/>
      <c r="JER30" s="4"/>
      <c r="JES30" s="4"/>
      <c r="JET30" s="4"/>
      <c r="JEU30" s="4"/>
      <c r="JEV30" s="4"/>
      <c r="JEW30" s="4"/>
      <c r="JEX30" s="4"/>
      <c r="JEY30" s="4"/>
      <c r="JEZ30" s="4"/>
      <c r="JFA30" s="4"/>
      <c r="JFB30" s="4"/>
      <c r="JFC30" s="4"/>
      <c r="JFD30" s="4"/>
      <c r="JFE30" s="4"/>
      <c r="JFF30" s="4"/>
      <c r="JFG30" s="4"/>
      <c r="JFH30" s="4"/>
      <c r="JFI30" s="4"/>
      <c r="JFJ30" s="4"/>
      <c r="JFK30" s="4"/>
      <c r="JFL30" s="4"/>
      <c r="JFM30" s="4"/>
      <c r="JFN30" s="4"/>
      <c r="JFO30" s="4"/>
      <c r="JFP30" s="4"/>
      <c r="JFQ30" s="4"/>
      <c r="JFR30" s="4"/>
      <c r="JFS30" s="4"/>
      <c r="JFT30" s="4"/>
      <c r="JFU30" s="4"/>
      <c r="JFV30" s="4"/>
      <c r="JFW30" s="4"/>
      <c r="JFX30" s="4"/>
      <c r="JFY30" s="4"/>
      <c r="JFZ30" s="4"/>
      <c r="JGA30" s="4"/>
      <c r="JGB30" s="4"/>
      <c r="JGC30" s="4"/>
      <c r="JGD30" s="4"/>
      <c r="JGE30" s="4"/>
      <c r="JGF30" s="4"/>
      <c r="JGG30" s="4"/>
      <c r="JGH30" s="4"/>
      <c r="JGI30" s="4"/>
      <c r="JGJ30" s="4"/>
      <c r="JGK30" s="4"/>
      <c r="JGL30" s="4"/>
      <c r="JGM30" s="4"/>
      <c r="JGN30" s="4"/>
      <c r="JGO30" s="4"/>
      <c r="JGP30" s="4"/>
      <c r="JGQ30" s="4"/>
      <c r="JGR30" s="4"/>
      <c r="JGS30" s="4"/>
      <c r="JGT30" s="4"/>
      <c r="JGU30" s="4"/>
      <c r="JGV30" s="4"/>
      <c r="JGW30" s="4"/>
      <c r="JGX30" s="4"/>
      <c r="JGY30" s="4"/>
      <c r="JGZ30" s="4"/>
      <c r="JHA30" s="4"/>
      <c r="JHB30" s="4"/>
      <c r="JHC30" s="4"/>
      <c r="JHD30" s="4"/>
      <c r="JHE30" s="4"/>
      <c r="JHF30" s="4"/>
      <c r="JHG30" s="4"/>
      <c r="JHH30" s="4"/>
      <c r="JHI30" s="4"/>
      <c r="JHJ30" s="4"/>
      <c r="JHK30" s="4"/>
      <c r="JHL30" s="4"/>
      <c r="JHM30" s="4"/>
      <c r="JHN30" s="4"/>
      <c r="JHO30" s="4"/>
      <c r="JHP30" s="4"/>
      <c r="JHQ30" s="4"/>
      <c r="JHR30" s="4"/>
      <c r="JHS30" s="4"/>
      <c r="JHT30" s="4"/>
      <c r="JHU30" s="4"/>
      <c r="JHV30" s="4"/>
      <c r="JHW30" s="4"/>
      <c r="JHX30" s="4"/>
      <c r="JHY30" s="4"/>
      <c r="JHZ30" s="4"/>
      <c r="JIA30" s="4"/>
      <c r="JIB30" s="4"/>
      <c r="JIC30" s="4"/>
      <c r="JID30" s="4"/>
      <c r="JIE30" s="4"/>
      <c r="JIF30" s="4"/>
      <c r="JIG30" s="4"/>
      <c r="JIH30" s="4"/>
      <c r="JII30" s="4"/>
      <c r="JIJ30" s="4"/>
      <c r="JIK30" s="4"/>
      <c r="JIL30" s="4"/>
      <c r="JIM30" s="4"/>
      <c r="JIN30" s="4"/>
      <c r="JIO30" s="4"/>
      <c r="JIP30" s="4"/>
      <c r="JIQ30" s="4"/>
      <c r="JIR30" s="4"/>
      <c r="JIS30" s="4"/>
      <c r="JIT30" s="4"/>
      <c r="JIU30" s="4"/>
      <c r="JIV30" s="4"/>
      <c r="JIW30" s="4"/>
      <c r="JIX30" s="4"/>
      <c r="JIY30" s="4"/>
      <c r="JIZ30" s="4"/>
      <c r="JJA30" s="4"/>
      <c r="JJB30" s="4"/>
      <c r="JJC30" s="4"/>
      <c r="JJD30" s="4"/>
      <c r="JJE30" s="4"/>
      <c r="JJF30" s="4"/>
      <c r="JJG30" s="4"/>
      <c r="JJH30" s="4"/>
      <c r="JJI30" s="4"/>
      <c r="JJJ30" s="4"/>
      <c r="JJK30" s="4"/>
      <c r="JJL30" s="4"/>
      <c r="JJM30" s="4"/>
      <c r="JJN30" s="4"/>
      <c r="JJO30" s="4"/>
      <c r="JJP30" s="4"/>
      <c r="JJQ30" s="4"/>
      <c r="JJR30" s="4"/>
      <c r="JJS30" s="4"/>
      <c r="JJT30" s="4"/>
      <c r="JJU30" s="4"/>
      <c r="JJV30" s="4"/>
      <c r="JJW30" s="4"/>
      <c r="JJX30" s="4"/>
      <c r="JJY30" s="4"/>
      <c r="JJZ30" s="4"/>
      <c r="JKA30" s="4"/>
      <c r="JKB30" s="4"/>
      <c r="JKC30" s="4"/>
      <c r="JKD30" s="4"/>
      <c r="JKE30" s="4"/>
      <c r="JKF30" s="4"/>
      <c r="JKG30" s="4"/>
      <c r="JKH30" s="4"/>
      <c r="JKI30" s="4"/>
      <c r="JKJ30" s="4"/>
      <c r="JKK30" s="4"/>
      <c r="JKL30" s="4"/>
      <c r="JKM30" s="4"/>
      <c r="JKN30" s="4"/>
      <c r="JKO30" s="4"/>
      <c r="JKP30" s="4"/>
      <c r="JKQ30" s="4"/>
      <c r="JKR30" s="4"/>
      <c r="JKS30" s="4"/>
      <c r="JKT30" s="4"/>
      <c r="JKU30" s="4"/>
      <c r="JKV30" s="4"/>
      <c r="JKW30" s="4"/>
      <c r="JKX30" s="4"/>
      <c r="JKY30" s="4"/>
      <c r="JKZ30" s="4"/>
      <c r="JLA30" s="4"/>
      <c r="JLB30" s="4"/>
      <c r="JLC30" s="4"/>
      <c r="JLD30" s="4"/>
      <c r="JLE30" s="4"/>
      <c r="JLF30" s="4"/>
      <c r="JLG30" s="4"/>
      <c r="JLH30" s="4"/>
      <c r="JLI30" s="4"/>
      <c r="JLJ30" s="4"/>
      <c r="JLK30" s="4"/>
      <c r="JLL30" s="4"/>
      <c r="JLM30" s="4"/>
      <c r="JLN30" s="4"/>
      <c r="JLO30" s="4"/>
      <c r="JLP30" s="4"/>
      <c r="JLQ30" s="4"/>
      <c r="JLR30" s="4"/>
      <c r="JLS30" s="4"/>
      <c r="JLT30" s="4"/>
      <c r="JLU30" s="4"/>
      <c r="JLV30" s="4"/>
      <c r="JLW30" s="4"/>
      <c r="JLX30" s="4"/>
      <c r="JLY30" s="4"/>
      <c r="JLZ30" s="4"/>
      <c r="JMA30" s="4"/>
      <c r="JMB30" s="4"/>
      <c r="JMC30" s="4"/>
      <c r="JMD30" s="4"/>
      <c r="JME30" s="4"/>
      <c r="JMF30" s="4"/>
      <c r="JMG30" s="4"/>
      <c r="JMH30" s="4"/>
      <c r="JMI30" s="4"/>
      <c r="JMJ30" s="4"/>
      <c r="JMK30" s="4"/>
      <c r="JML30" s="4"/>
      <c r="JMM30" s="4"/>
      <c r="JMN30" s="4"/>
      <c r="JMO30" s="4"/>
      <c r="JMP30" s="4"/>
      <c r="JMQ30" s="4"/>
      <c r="JMR30" s="4"/>
      <c r="JMS30" s="4"/>
      <c r="JMT30" s="4"/>
      <c r="JMU30" s="4"/>
      <c r="JMV30" s="4"/>
      <c r="JMW30" s="4"/>
      <c r="JMX30" s="4"/>
      <c r="JMY30" s="4"/>
      <c r="JMZ30" s="4"/>
      <c r="JNA30" s="4"/>
      <c r="JNB30" s="4"/>
      <c r="JNC30" s="4"/>
      <c r="JND30" s="4"/>
      <c r="JNE30" s="4"/>
      <c r="JNF30" s="4"/>
      <c r="JNG30" s="4"/>
      <c r="JNH30" s="4"/>
      <c r="JNI30" s="4"/>
      <c r="JNJ30" s="4"/>
      <c r="JNK30" s="4"/>
      <c r="JNL30" s="4"/>
      <c r="JNM30" s="4"/>
      <c r="JNN30" s="4"/>
      <c r="JNO30" s="4"/>
      <c r="JNP30" s="4"/>
      <c r="JNQ30" s="4"/>
      <c r="JNR30" s="4"/>
      <c r="JNS30" s="4"/>
      <c r="JNT30" s="4"/>
      <c r="JNU30" s="4"/>
      <c r="JNV30" s="4"/>
      <c r="JNW30" s="4"/>
      <c r="JNX30" s="4"/>
      <c r="JNY30" s="4"/>
      <c r="JNZ30" s="4"/>
      <c r="JOA30" s="4"/>
      <c r="JOB30" s="4"/>
      <c r="JOC30" s="4"/>
      <c r="JOD30" s="4"/>
      <c r="JOE30" s="4"/>
      <c r="JOF30" s="4"/>
      <c r="JOG30" s="4"/>
      <c r="JOH30" s="4"/>
      <c r="JOI30" s="4"/>
      <c r="JOJ30" s="4"/>
      <c r="JOK30" s="4"/>
      <c r="JOL30" s="4"/>
      <c r="JOM30" s="4"/>
      <c r="JON30" s="4"/>
      <c r="JOO30" s="4"/>
      <c r="JOP30" s="4"/>
      <c r="JOQ30" s="4"/>
      <c r="JOR30" s="4"/>
      <c r="JOS30" s="4"/>
      <c r="JOT30" s="4"/>
      <c r="JOU30" s="4"/>
      <c r="JOV30" s="4"/>
      <c r="JOW30" s="4"/>
      <c r="JOX30" s="4"/>
      <c r="JOY30" s="4"/>
      <c r="JOZ30" s="4"/>
      <c r="JPA30" s="4"/>
      <c r="JPB30" s="4"/>
      <c r="JPC30" s="4"/>
      <c r="JPD30" s="4"/>
      <c r="JPE30" s="4"/>
      <c r="JPF30" s="4"/>
      <c r="JPG30" s="4"/>
      <c r="JPH30" s="4"/>
      <c r="JPI30" s="4"/>
      <c r="JPJ30" s="4"/>
      <c r="JPK30" s="4"/>
      <c r="JPL30" s="4"/>
      <c r="JPM30" s="4"/>
      <c r="JPN30" s="4"/>
      <c r="JPO30" s="4"/>
      <c r="JPP30" s="4"/>
      <c r="JPQ30" s="4"/>
      <c r="JPR30" s="4"/>
      <c r="JPS30" s="4"/>
      <c r="JPT30" s="4"/>
      <c r="JPU30" s="4"/>
      <c r="JPV30" s="4"/>
      <c r="JPW30" s="4"/>
      <c r="JPX30" s="4"/>
      <c r="JPY30" s="4"/>
      <c r="JPZ30" s="4"/>
      <c r="JQA30" s="4"/>
      <c r="JQB30" s="4"/>
      <c r="JQC30" s="4"/>
      <c r="JQD30" s="4"/>
      <c r="JQE30" s="4"/>
      <c r="JQF30" s="4"/>
      <c r="JQG30" s="4"/>
      <c r="JQH30" s="4"/>
      <c r="JQI30" s="4"/>
      <c r="JQJ30" s="4"/>
      <c r="JQK30" s="4"/>
      <c r="JQL30" s="4"/>
      <c r="JQM30" s="4"/>
      <c r="JQN30" s="4"/>
      <c r="JQO30" s="4"/>
      <c r="JQP30" s="4"/>
      <c r="JQQ30" s="4"/>
      <c r="JQR30" s="4"/>
      <c r="JQS30" s="4"/>
      <c r="JQT30" s="4"/>
      <c r="JQU30" s="4"/>
      <c r="JQV30" s="4"/>
      <c r="JQW30" s="4"/>
      <c r="JQX30" s="4"/>
      <c r="JQY30" s="4"/>
      <c r="JQZ30" s="4"/>
      <c r="JRA30" s="4"/>
      <c r="JRB30" s="4"/>
      <c r="JRC30" s="4"/>
      <c r="JRD30" s="4"/>
      <c r="JRE30" s="4"/>
      <c r="JRF30" s="4"/>
      <c r="JRG30" s="4"/>
      <c r="JRH30" s="4"/>
      <c r="JRI30" s="4"/>
      <c r="JRJ30" s="4"/>
      <c r="JRK30" s="4"/>
      <c r="JRL30" s="4"/>
      <c r="JRM30" s="4"/>
      <c r="JRN30" s="4"/>
      <c r="JRO30" s="4"/>
      <c r="JRP30" s="4"/>
      <c r="JRQ30" s="4"/>
      <c r="JRR30" s="4"/>
      <c r="JRS30" s="4"/>
      <c r="JRT30" s="4"/>
      <c r="JRU30" s="4"/>
      <c r="JRV30" s="4"/>
      <c r="JRW30" s="4"/>
      <c r="JRX30" s="4"/>
      <c r="JRY30" s="4"/>
      <c r="JRZ30" s="4"/>
      <c r="JSA30" s="4"/>
      <c r="JSB30" s="4"/>
      <c r="JSC30" s="4"/>
      <c r="JSD30" s="4"/>
      <c r="JSE30" s="4"/>
      <c r="JSF30" s="4"/>
      <c r="JSG30" s="4"/>
      <c r="JSH30" s="4"/>
      <c r="JSI30" s="4"/>
      <c r="JSJ30" s="4"/>
      <c r="JSK30" s="4"/>
      <c r="JSL30" s="4"/>
      <c r="JSM30" s="4"/>
      <c r="JSN30" s="4"/>
      <c r="JSO30" s="4"/>
      <c r="JSP30" s="4"/>
      <c r="JSQ30" s="4"/>
      <c r="JSR30" s="4"/>
      <c r="JSS30" s="4"/>
      <c r="JST30" s="4"/>
      <c r="JSU30" s="4"/>
      <c r="JSV30" s="4"/>
      <c r="JSW30" s="4"/>
      <c r="JSX30" s="4"/>
      <c r="JSY30" s="4"/>
      <c r="JSZ30" s="4"/>
      <c r="JTA30" s="4"/>
      <c r="JTB30" s="4"/>
      <c r="JTC30" s="4"/>
      <c r="JTD30" s="4"/>
      <c r="JTE30" s="4"/>
      <c r="JTF30" s="4"/>
      <c r="JTG30" s="4"/>
      <c r="JTH30" s="4"/>
      <c r="JTI30" s="4"/>
      <c r="JTJ30" s="4"/>
      <c r="JTK30" s="4"/>
      <c r="JTL30" s="4"/>
      <c r="JTM30" s="4"/>
      <c r="JTN30" s="4"/>
      <c r="JTO30" s="4"/>
      <c r="JTP30" s="4"/>
      <c r="JTQ30" s="4"/>
      <c r="JTR30" s="4"/>
      <c r="JTS30" s="4"/>
      <c r="JTT30" s="4"/>
      <c r="JTU30" s="4"/>
      <c r="JTV30" s="4"/>
      <c r="JTW30" s="4"/>
      <c r="JTX30" s="4"/>
      <c r="JTY30" s="4"/>
      <c r="JTZ30" s="4"/>
      <c r="JUA30" s="4"/>
      <c r="JUB30" s="4"/>
      <c r="JUC30" s="4"/>
      <c r="JUD30" s="4"/>
      <c r="JUE30" s="4"/>
      <c r="JUF30" s="4"/>
      <c r="JUG30" s="4"/>
      <c r="JUH30" s="4"/>
      <c r="JUI30" s="4"/>
      <c r="JUJ30" s="4"/>
      <c r="JUK30" s="4"/>
      <c r="JUL30" s="4"/>
      <c r="JUM30" s="4"/>
      <c r="JUN30" s="4"/>
      <c r="JUO30" s="4"/>
      <c r="JUP30" s="4"/>
      <c r="JUQ30" s="4"/>
      <c r="JUR30" s="4"/>
      <c r="JUS30" s="4"/>
      <c r="JUT30" s="4"/>
      <c r="JUU30" s="4"/>
      <c r="JUV30" s="4"/>
      <c r="JUW30" s="4"/>
      <c r="JUX30" s="4"/>
      <c r="JUY30" s="4"/>
      <c r="JUZ30" s="4"/>
      <c r="JVA30" s="4"/>
      <c r="JVB30" s="4"/>
      <c r="JVC30" s="4"/>
      <c r="JVD30" s="4"/>
      <c r="JVE30" s="4"/>
      <c r="JVF30" s="4"/>
      <c r="JVG30" s="4"/>
      <c r="JVH30" s="4"/>
      <c r="JVI30" s="4"/>
      <c r="JVJ30" s="4"/>
      <c r="JVK30" s="4"/>
      <c r="JVL30" s="4"/>
      <c r="JVM30" s="4"/>
      <c r="JVN30" s="4"/>
      <c r="JVO30" s="4"/>
      <c r="JVP30" s="4"/>
      <c r="JVQ30" s="4"/>
      <c r="JVR30" s="4"/>
      <c r="JVS30" s="4"/>
      <c r="JVT30" s="4"/>
      <c r="JVU30" s="4"/>
      <c r="JVV30" s="4"/>
      <c r="JVW30" s="4"/>
      <c r="JVX30" s="4"/>
      <c r="JVY30" s="4"/>
      <c r="JVZ30" s="4"/>
      <c r="JWA30" s="4"/>
      <c r="JWB30" s="4"/>
      <c r="JWC30" s="4"/>
      <c r="JWD30" s="4"/>
      <c r="JWE30" s="4"/>
      <c r="JWF30" s="4"/>
      <c r="JWG30" s="4"/>
      <c r="JWH30" s="4"/>
      <c r="JWI30" s="4"/>
      <c r="JWJ30" s="4"/>
      <c r="JWK30" s="4"/>
      <c r="JWL30" s="4"/>
      <c r="JWM30" s="4"/>
      <c r="JWN30" s="4"/>
      <c r="JWO30" s="4"/>
      <c r="JWP30" s="4"/>
      <c r="JWQ30" s="4"/>
      <c r="JWR30" s="4"/>
      <c r="JWS30" s="4"/>
      <c r="JWT30" s="4"/>
      <c r="JWU30" s="4"/>
      <c r="JWV30" s="4"/>
      <c r="JWW30" s="4"/>
      <c r="JWX30" s="4"/>
      <c r="JWY30" s="4"/>
      <c r="JWZ30" s="4"/>
      <c r="JXA30" s="4"/>
      <c r="JXB30" s="4"/>
      <c r="JXC30" s="4"/>
      <c r="JXD30" s="4"/>
      <c r="JXE30" s="4"/>
      <c r="JXF30" s="4"/>
      <c r="JXG30" s="4"/>
      <c r="JXH30" s="4"/>
      <c r="JXI30" s="4"/>
      <c r="JXJ30" s="4"/>
      <c r="JXK30" s="4"/>
      <c r="JXL30" s="4"/>
      <c r="JXM30" s="4"/>
      <c r="JXN30" s="4"/>
      <c r="JXO30" s="4"/>
      <c r="JXP30" s="4"/>
      <c r="JXQ30" s="4"/>
      <c r="JXR30" s="4"/>
      <c r="JXS30" s="4"/>
      <c r="JXT30" s="4"/>
      <c r="JXU30" s="4"/>
      <c r="JXV30" s="4"/>
      <c r="JXW30" s="4"/>
      <c r="JXX30" s="4"/>
      <c r="JXY30" s="4"/>
      <c r="JXZ30" s="4"/>
      <c r="JYA30" s="4"/>
      <c r="JYB30" s="4"/>
      <c r="JYC30" s="4"/>
      <c r="JYD30" s="4"/>
      <c r="JYE30" s="4"/>
      <c r="JYF30" s="4"/>
      <c r="JYG30" s="4"/>
      <c r="JYH30" s="4"/>
      <c r="JYI30" s="4"/>
      <c r="JYJ30" s="4"/>
      <c r="JYK30" s="4"/>
      <c r="JYL30" s="4"/>
      <c r="JYM30" s="4"/>
      <c r="JYN30" s="4"/>
      <c r="JYO30" s="4"/>
      <c r="JYP30" s="4"/>
      <c r="JYQ30" s="4"/>
      <c r="JYR30" s="4"/>
      <c r="JYS30" s="4"/>
      <c r="JYT30" s="4"/>
      <c r="JYU30" s="4"/>
      <c r="JYV30" s="4"/>
      <c r="JYW30" s="4"/>
      <c r="JYX30" s="4"/>
      <c r="JYY30" s="4"/>
      <c r="JYZ30" s="4"/>
      <c r="JZA30" s="4"/>
      <c r="JZB30" s="4"/>
      <c r="JZC30" s="4"/>
      <c r="JZD30" s="4"/>
      <c r="JZE30" s="4"/>
      <c r="JZF30" s="4"/>
      <c r="JZG30" s="4"/>
      <c r="JZH30" s="4"/>
      <c r="JZI30" s="4"/>
      <c r="JZJ30" s="4"/>
      <c r="JZK30" s="4"/>
      <c r="JZL30" s="4"/>
      <c r="JZM30" s="4"/>
      <c r="JZN30" s="4"/>
      <c r="JZO30" s="4"/>
      <c r="JZP30" s="4"/>
      <c r="JZQ30" s="4"/>
      <c r="JZR30" s="4"/>
      <c r="JZS30" s="4"/>
      <c r="JZT30" s="4"/>
      <c r="JZU30" s="4"/>
      <c r="JZV30" s="4"/>
      <c r="JZW30" s="4"/>
      <c r="JZX30" s="4"/>
      <c r="JZY30" s="4"/>
      <c r="JZZ30" s="4"/>
      <c r="KAA30" s="4"/>
      <c r="KAB30" s="4"/>
      <c r="KAC30" s="4"/>
      <c r="KAD30" s="4"/>
      <c r="KAE30" s="4"/>
      <c r="KAF30" s="4"/>
      <c r="KAG30" s="4"/>
      <c r="KAH30" s="4"/>
      <c r="KAI30" s="4"/>
      <c r="KAJ30" s="4"/>
      <c r="KAK30" s="4"/>
      <c r="KAL30" s="4"/>
      <c r="KAM30" s="4"/>
      <c r="KAN30" s="4"/>
      <c r="KAO30" s="4"/>
      <c r="KAP30" s="4"/>
      <c r="KAQ30" s="4"/>
      <c r="KAR30" s="4"/>
      <c r="KAS30" s="4"/>
      <c r="KAT30" s="4"/>
      <c r="KAU30" s="4"/>
      <c r="KAV30" s="4"/>
      <c r="KAW30" s="4"/>
      <c r="KAX30" s="4"/>
      <c r="KAY30" s="4"/>
      <c r="KAZ30" s="4"/>
      <c r="KBA30" s="4"/>
      <c r="KBB30" s="4"/>
      <c r="KBC30" s="4"/>
      <c r="KBD30" s="4"/>
      <c r="KBE30" s="4"/>
      <c r="KBF30" s="4"/>
      <c r="KBG30" s="4"/>
      <c r="KBH30" s="4"/>
      <c r="KBI30" s="4"/>
      <c r="KBJ30" s="4"/>
      <c r="KBK30" s="4"/>
      <c r="KBL30" s="4"/>
      <c r="KBM30" s="4"/>
      <c r="KBN30" s="4"/>
      <c r="KBO30" s="4"/>
      <c r="KBP30" s="4"/>
      <c r="KBQ30" s="4"/>
      <c r="KBR30" s="4"/>
      <c r="KBS30" s="4"/>
      <c r="KBT30" s="4"/>
      <c r="KBU30" s="4"/>
      <c r="KBV30" s="4"/>
      <c r="KBW30" s="4"/>
      <c r="KBX30" s="4"/>
      <c r="KBY30" s="4"/>
      <c r="KBZ30" s="4"/>
      <c r="KCA30" s="4"/>
      <c r="KCB30" s="4"/>
      <c r="KCC30" s="4"/>
      <c r="KCD30" s="4"/>
      <c r="KCE30" s="4"/>
      <c r="KCF30" s="4"/>
      <c r="KCG30" s="4"/>
      <c r="KCH30" s="4"/>
      <c r="KCI30" s="4"/>
      <c r="KCJ30" s="4"/>
      <c r="KCK30" s="4"/>
      <c r="KCL30" s="4"/>
      <c r="KCM30" s="4"/>
      <c r="KCN30" s="4"/>
      <c r="KCO30" s="4"/>
      <c r="KCP30" s="4"/>
      <c r="KCQ30" s="4"/>
      <c r="KCR30" s="4"/>
      <c r="KCS30" s="4"/>
      <c r="KCT30" s="4"/>
      <c r="KCU30" s="4"/>
      <c r="KCV30" s="4"/>
      <c r="KCW30" s="4"/>
      <c r="KCX30" s="4"/>
      <c r="KCY30" s="4"/>
      <c r="KCZ30" s="4"/>
      <c r="KDA30" s="4"/>
      <c r="KDB30" s="4"/>
      <c r="KDC30" s="4"/>
      <c r="KDD30" s="4"/>
      <c r="KDE30" s="4"/>
      <c r="KDF30" s="4"/>
      <c r="KDG30" s="4"/>
      <c r="KDH30" s="4"/>
      <c r="KDI30" s="4"/>
      <c r="KDJ30" s="4"/>
      <c r="KDK30" s="4"/>
      <c r="KDL30" s="4"/>
      <c r="KDM30" s="4"/>
      <c r="KDN30" s="4"/>
      <c r="KDO30" s="4"/>
      <c r="KDP30" s="4"/>
      <c r="KDQ30" s="4"/>
      <c r="KDR30" s="4"/>
      <c r="KDS30" s="4"/>
      <c r="KDT30" s="4"/>
      <c r="KDU30" s="4"/>
      <c r="KDV30" s="4"/>
      <c r="KDW30" s="4"/>
      <c r="KDX30" s="4"/>
      <c r="KDY30" s="4"/>
      <c r="KDZ30" s="4"/>
      <c r="KEA30" s="4"/>
      <c r="KEB30" s="4"/>
      <c r="KEC30" s="4"/>
      <c r="KED30" s="4"/>
      <c r="KEE30" s="4"/>
      <c r="KEF30" s="4"/>
      <c r="KEG30" s="4"/>
      <c r="KEH30" s="4"/>
      <c r="KEI30" s="4"/>
      <c r="KEJ30" s="4"/>
      <c r="KEK30" s="4"/>
      <c r="KEL30" s="4"/>
      <c r="KEM30" s="4"/>
      <c r="KEN30" s="4"/>
      <c r="KEO30" s="4"/>
      <c r="KEP30" s="4"/>
      <c r="KEQ30" s="4"/>
      <c r="KER30" s="4"/>
      <c r="KES30" s="4"/>
      <c r="KET30" s="4"/>
      <c r="KEU30" s="4"/>
      <c r="KEV30" s="4"/>
      <c r="KEW30" s="4"/>
      <c r="KEX30" s="4"/>
      <c r="KEY30" s="4"/>
      <c r="KEZ30" s="4"/>
      <c r="KFA30" s="4"/>
      <c r="KFB30" s="4"/>
      <c r="KFC30" s="4"/>
      <c r="KFD30" s="4"/>
      <c r="KFE30" s="4"/>
      <c r="KFF30" s="4"/>
      <c r="KFG30" s="4"/>
      <c r="KFH30" s="4"/>
      <c r="KFI30" s="4"/>
      <c r="KFJ30" s="4"/>
      <c r="KFK30" s="4"/>
      <c r="KFL30" s="4"/>
      <c r="KFM30" s="4"/>
      <c r="KFN30" s="4"/>
      <c r="KFO30" s="4"/>
      <c r="KFP30" s="4"/>
      <c r="KFQ30" s="4"/>
      <c r="KFR30" s="4"/>
      <c r="KFS30" s="4"/>
      <c r="KFT30" s="4"/>
      <c r="KFU30" s="4"/>
      <c r="KFV30" s="4"/>
      <c r="KFW30" s="4"/>
      <c r="KFX30" s="4"/>
      <c r="KFY30" s="4"/>
      <c r="KFZ30" s="4"/>
      <c r="KGA30" s="4"/>
      <c r="KGB30" s="4"/>
      <c r="KGC30" s="4"/>
      <c r="KGD30" s="4"/>
      <c r="KGE30" s="4"/>
      <c r="KGF30" s="4"/>
      <c r="KGG30" s="4"/>
      <c r="KGH30" s="4"/>
      <c r="KGI30" s="4"/>
      <c r="KGJ30" s="4"/>
      <c r="KGK30" s="4"/>
      <c r="KGL30" s="4"/>
      <c r="KGM30" s="4"/>
      <c r="KGN30" s="4"/>
      <c r="KGO30" s="4"/>
      <c r="KGP30" s="4"/>
      <c r="KGQ30" s="4"/>
      <c r="KGR30" s="4"/>
      <c r="KGS30" s="4"/>
      <c r="KGT30" s="4"/>
      <c r="KGU30" s="4"/>
      <c r="KGV30" s="4"/>
      <c r="KGW30" s="4"/>
      <c r="KGX30" s="4"/>
      <c r="KGY30" s="4"/>
      <c r="KGZ30" s="4"/>
      <c r="KHA30" s="4"/>
      <c r="KHB30" s="4"/>
      <c r="KHC30" s="4"/>
      <c r="KHD30" s="4"/>
      <c r="KHE30" s="4"/>
      <c r="KHF30" s="4"/>
      <c r="KHG30" s="4"/>
      <c r="KHH30" s="4"/>
      <c r="KHI30" s="4"/>
      <c r="KHJ30" s="4"/>
      <c r="KHK30" s="4"/>
      <c r="KHL30" s="4"/>
      <c r="KHM30" s="4"/>
      <c r="KHN30" s="4"/>
      <c r="KHO30" s="4"/>
      <c r="KHP30" s="4"/>
      <c r="KHQ30" s="4"/>
      <c r="KHR30" s="4"/>
      <c r="KHS30" s="4"/>
      <c r="KHT30" s="4"/>
      <c r="KHU30" s="4"/>
      <c r="KHV30" s="4"/>
      <c r="KHW30" s="4"/>
      <c r="KHX30" s="4"/>
      <c r="KHY30" s="4"/>
      <c r="KHZ30" s="4"/>
      <c r="KIA30" s="4"/>
      <c r="KIB30" s="4"/>
      <c r="KIC30" s="4"/>
      <c r="KID30" s="4"/>
      <c r="KIE30" s="4"/>
      <c r="KIF30" s="4"/>
      <c r="KIG30" s="4"/>
      <c r="KIH30" s="4"/>
      <c r="KII30" s="4"/>
      <c r="KIJ30" s="4"/>
      <c r="KIK30" s="4"/>
      <c r="KIL30" s="4"/>
      <c r="KIM30" s="4"/>
      <c r="KIN30" s="4"/>
      <c r="KIO30" s="4"/>
      <c r="KIP30" s="4"/>
      <c r="KIQ30" s="4"/>
      <c r="KIR30" s="4"/>
      <c r="KIS30" s="4"/>
      <c r="KIT30" s="4"/>
      <c r="KIU30" s="4"/>
      <c r="KIV30" s="4"/>
      <c r="KIW30" s="4"/>
      <c r="KIX30" s="4"/>
      <c r="KIY30" s="4"/>
      <c r="KIZ30" s="4"/>
      <c r="KJA30" s="4"/>
      <c r="KJB30" s="4"/>
      <c r="KJC30" s="4"/>
      <c r="KJD30" s="4"/>
      <c r="KJE30" s="4"/>
      <c r="KJF30" s="4"/>
      <c r="KJG30" s="4"/>
      <c r="KJH30" s="4"/>
      <c r="KJI30" s="4"/>
      <c r="KJJ30" s="4"/>
      <c r="KJK30" s="4"/>
      <c r="KJL30" s="4"/>
      <c r="KJM30" s="4"/>
      <c r="KJN30" s="4"/>
      <c r="KJO30" s="4"/>
      <c r="KJP30" s="4"/>
      <c r="KJQ30" s="4"/>
      <c r="KJR30" s="4"/>
      <c r="KJS30" s="4"/>
      <c r="KJT30" s="4"/>
      <c r="KJU30" s="4"/>
      <c r="KJV30" s="4"/>
      <c r="KJW30" s="4"/>
      <c r="KJX30" s="4"/>
      <c r="KJY30" s="4"/>
      <c r="KJZ30" s="4"/>
      <c r="KKA30" s="4"/>
      <c r="KKB30" s="4"/>
      <c r="KKC30" s="4"/>
      <c r="KKD30" s="4"/>
      <c r="KKE30" s="4"/>
      <c r="KKF30" s="4"/>
      <c r="KKG30" s="4"/>
      <c r="KKH30" s="4"/>
      <c r="KKI30" s="4"/>
      <c r="KKJ30" s="4"/>
      <c r="KKK30" s="4"/>
      <c r="KKL30" s="4"/>
      <c r="KKM30" s="4"/>
      <c r="KKN30" s="4"/>
      <c r="KKO30" s="4"/>
      <c r="KKP30" s="4"/>
      <c r="KKQ30" s="4"/>
      <c r="KKR30" s="4"/>
      <c r="KKS30" s="4"/>
      <c r="KKT30" s="4"/>
      <c r="KKU30" s="4"/>
      <c r="KKV30" s="4"/>
      <c r="KKW30" s="4"/>
      <c r="KKX30" s="4"/>
      <c r="KKY30" s="4"/>
      <c r="KKZ30" s="4"/>
      <c r="KLA30" s="4"/>
      <c r="KLB30" s="4"/>
      <c r="KLC30" s="4"/>
      <c r="KLD30" s="4"/>
      <c r="KLE30" s="4"/>
      <c r="KLF30" s="4"/>
      <c r="KLG30" s="4"/>
      <c r="KLH30" s="4"/>
      <c r="KLI30" s="4"/>
      <c r="KLJ30" s="4"/>
      <c r="KLK30" s="4"/>
      <c r="KLL30" s="4"/>
      <c r="KLM30" s="4"/>
      <c r="KLN30" s="4"/>
      <c r="KLO30" s="4"/>
      <c r="KLP30" s="4"/>
      <c r="KLQ30" s="4"/>
      <c r="KLR30" s="4"/>
      <c r="KLS30" s="4"/>
      <c r="KLT30" s="4"/>
      <c r="KLU30" s="4"/>
      <c r="KLV30" s="4"/>
      <c r="KLW30" s="4"/>
      <c r="KLX30" s="4"/>
      <c r="KLY30" s="4"/>
      <c r="KLZ30" s="4"/>
      <c r="KMA30" s="4"/>
      <c r="KMB30" s="4"/>
      <c r="KMC30" s="4"/>
      <c r="KMD30" s="4"/>
      <c r="KME30" s="4"/>
      <c r="KMF30" s="4"/>
      <c r="KMG30" s="4"/>
      <c r="KMH30" s="4"/>
      <c r="KMI30" s="4"/>
      <c r="KMJ30" s="4"/>
      <c r="KMK30" s="4"/>
      <c r="KML30" s="4"/>
      <c r="KMM30" s="4"/>
      <c r="KMN30" s="4"/>
      <c r="KMO30" s="4"/>
      <c r="KMP30" s="4"/>
      <c r="KMQ30" s="4"/>
      <c r="KMR30" s="4"/>
      <c r="KMS30" s="4"/>
      <c r="KMT30" s="4"/>
      <c r="KMU30" s="4"/>
      <c r="KMV30" s="4"/>
      <c r="KMW30" s="4"/>
      <c r="KMX30" s="4"/>
      <c r="KMY30" s="4"/>
      <c r="KMZ30" s="4"/>
      <c r="KNA30" s="4"/>
      <c r="KNB30" s="4"/>
      <c r="KNC30" s="4"/>
      <c r="KND30" s="4"/>
      <c r="KNE30" s="4"/>
      <c r="KNF30" s="4"/>
      <c r="KNG30" s="4"/>
      <c r="KNH30" s="4"/>
      <c r="KNI30" s="4"/>
      <c r="KNJ30" s="4"/>
      <c r="KNK30" s="4"/>
      <c r="KNL30" s="4"/>
      <c r="KNM30" s="4"/>
      <c r="KNN30" s="4"/>
      <c r="KNO30" s="4"/>
      <c r="KNP30" s="4"/>
      <c r="KNQ30" s="4"/>
      <c r="KNR30" s="4"/>
      <c r="KNS30" s="4"/>
      <c r="KNT30" s="4"/>
      <c r="KNU30" s="4"/>
      <c r="KNV30" s="4"/>
      <c r="KNW30" s="4"/>
      <c r="KNX30" s="4"/>
      <c r="KNY30" s="4"/>
      <c r="KNZ30" s="4"/>
      <c r="KOA30" s="4"/>
      <c r="KOB30" s="4"/>
      <c r="KOC30" s="4"/>
      <c r="KOD30" s="4"/>
      <c r="KOE30" s="4"/>
      <c r="KOF30" s="4"/>
      <c r="KOG30" s="4"/>
      <c r="KOH30" s="4"/>
      <c r="KOI30" s="4"/>
      <c r="KOJ30" s="4"/>
      <c r="KOK30" s="4"/>
      <c r="KOL30" s="4"/>
      <c r="KOM30" s="4"/>
      <c r="KON30" s="4"/>
      <c r="KOO30" s="4"/>
      <c r="KOP30" s="4"/>
      <c r="KOQ30" s="4"/>
      <c r="KOR30" s="4"/>
      <c r="KOS30" s="4"/>
      <c r="KOT30" s="4"/>
      <c r="KOU30" s="4"/>
      <c r="KOV30" s="4"/>
      <c r="KOW30" s="4"/>
      <c r="KOX30" s="4"/>
      <c r="KOY30" s="4"/>
      <c r="KOZ30" s="4"/>
      <c r="KPA30" s="4"/>
      <c r="KPB30" s="4"/>
      <c r="KPC30" s="4"/>
      <c r="KPD30" s="4"/>
      <c r="KPE30" s="4"/>
      <c r="KPF30" s="4"/>
      <c r="KPG30" s="4"/>
      <c r="KPH30" s="4"/>
      <c r="KPI30" s="4"/>
      <c r="KPJ30" s="4"/>
      <c r="KPK30" s="4"/>
      <c r="KPL30" s="4"/>
      <c r="KPM30" s="4"/>
      <c r="KPN30" s="4"/>
      <c r="KPO30" s="4"/>
      <c r="KPP30" s="4"/>
      <c r="KPQ30" s="4"/>
      <c r="KPR30" s="4"/>
      <c r="KPS30" s="4"/>
      <c r="KPT30" s="4"/>
      <c r="KPU30" s="4"/>
      <c r="KPV30" s="4"/>
      <c r="KPW30" s="4"/>
      <c r="KPX30" s="4"/>
      <c r="KPY30" s="4"/>
      <c r="KPZ30" s="4"/>
      <c r="KQA30" s="4"/>
      <c r="KQB30" s="4"/>
      <c r="KQC30" s="4"/>
      <c r="KQD30" s="4"/>
      <c r="KQE30" s="4"/>
      <c r="KQF30" s="4"/>
      <c r="KQG30" s="4"/>
      <c r="KQH30" s="4"/>
      <c r="KQI30" s="4"/>
      <c r="KQJ30" s="4"/>
      <c r="KQK30" s="4"/>
      <c r="KQL30" s="4"/>
      <c r="KQM30" s="4"/>
      <c r="KQN30" s="4"/>
      <c r="KQO30" s="4"/>
      <c r="KQP30" s="4"/>
      <c r="KQQ30" s="4"/>
      <c r="KQR30" s="4"/>
      <c r="KQS30" s="4"/>
      <c r="KQT30" s="4"/>
      <c r="KQU30" s="4"/>
      <c r="KQV30" s="4"/>
      <c r="KQW30" s="4"/>
      <c r="KQX30" s="4"/>
      <c r="KQY30" s="4"/>
      <c r="KQZ30" s="4"/>
      <c r="KRA30" s="4"/>
      <c r="KRB30" s="4"/>
      <c r="KRC30" s="4"/>
      <c r="KRD30" s="4"/>
      <c r="KRE30" s="4"/>
      <c r="KRF30" s="4"/>
      <c r="KRG30" s="4"/>
      <c r="KRH30" s="4"/>
      <c r="KRI30" s="4"/>
      <c r="KRJ30" s="4"/>
      <c r="KRK30" s="4"/>
      <c r="KRL30" s="4"/>
      <c r="KRM30" s="4"/>
      <c r="KRN30" s="4"/>
      <c r="KRO30" s="4"/>
      <c r="KRP30" s="4"/>
      <c r="KRQ30" s="4"/>
      <c r="KRR30" s="4"/>
      <c r="KRS30" s="4"/>
      <c r="KRT30" s="4"/>
      <c r="KRU30" s="4"/>
      <c r="KRV30" s="4"/>
      <c r="KRW30" s="4"/>
      <c r="KRX30" s="4"/>
      <c r="KRY30" s="4"/>
      <c r="KRZ30" s="4"/>
      <c r="KSA30" s="4"/>
      <c r="KSB30" s="4"/>
      <c r="KSC30" s="4"/>
      <c r="KSD30" s="4"/>
      <c r="KSE30" s="4"/>
      <c r="KSF30" s="4"/>
      <c r="KSG30" s="4"/>
      <c r="KSH30" s="4"/>
      <c r="KSI30" s="4"/>
      <c r="KSJ30" s="4"/>
      <c r="KSK30" s="4"/>
      <c r="KSL30" s="4"/>
      <c r="KSM30" s="4"/>
      <c r="KSN30" s="4"/>
      <c r="KSO30" s="4"/>
      <c r="KSP30" s="4"/>
      <c r="KSQ30" s="4"/>
      <c r="KSR30" s="4"/>
      <c r="KSS30" s="4"/>
      <c r="KST30" s="4"/>
      <c r="KSU30" s="4"/>
      <c r="KSV30" s="4"/>
      <c r="KSW30" s="4"/>
      <c r="KSX30" s="4"/>
      <c r="KSY30" s="4"/>
      <c r="KSZ30" s="4"/>
      <c r="KTA30" s="4"/>
      <c r="KTB30" s="4"/>
      <c r="KTC30" s="4"/>
      <c r="KTD30" s="4"/>
      <c r="KTE30" s="4"/>
      <c r="KTF30" s="4"/>
      <c r="KTG30" s="4"/>
      <c r="KTH30" s="4"/>
      <c r="KTI30" s="4"/>
      <c r="KTJ30" s="4"/>
      <c r="KTK30" s="4"/>
      <c r="KTL30" s="4"/>
      <c r="KTM30" s="4"/>
      <c r="KTN30" s="4"/>
      <c r="KTO30" s="4"/>
      <c r="KTP30" s="4"/>
      <c r="KTQ30" s="4"/>
      <c r="KTR30" s="4"/>
      <c r="KTS30" s="4"/>
      <c r="KTT30" s="4"/>
      <c r="KTU30" s="4"/>
      <c r="KTV30" s="4"/>
      <c r="KTW30" s="4"/>
      <c r="KTX30" s="4"/>
      <c r="KTY30" s="4"/>
      <c r="KTZ30" s="4"/>
      <c r="KUA30" s="4"/>
      <c r="KUB30" s="4"/>
      <c r="KUC30" s="4"/>
      <c r="KUD30" s="4"/>
      <c r="KUE30" s="4"/>
      <c r="KUF30" s="4"/>
      <c r="KUG30" s="4"/>
      <c r="KUH30" s="4"/>
      <c r="KUI30" s="4"/>
      <c r="KUJ30" s="4"/>
      <c r="KUK30" s="4"/>
      <c r="KUL30" s="4"/>
      <c r="KUM30" s="4"/>
      <c r="KUN30" s="4"/>
      <c r="KUO30" s="4"/>
      <c r="KUP30" s="4"/>
      <c r="KUQ30" s="4"/>
      <c r="KUR30" s="4"/>
      <c r="KUS30" s="4"/>
      <c r="KUT30" s="4"/>
      <c r="KUU30" s="4"/>
      <c r="KUV30" s="4"/>
      <c r="KUW30" s="4"/>
      <c r="KUX30" s="4"/>
      <c r="KUY30" s="4"/>
      <c r="KUZ30" s="4"/>
      <c r="KVA30" s="4"/>
      <c r="KVB30" s="4"/>
      <c r="KVC30" s="4"/>
      <c r="KVD30" s="4"/>
      <c r="KVE30" s="4"/>
      <c r="KVF30" s="4"/>
      <c r="KVG30" s="4"/>
      <c r="KVH30" s="4"/>
      <c r="KVI30" s="4"/>
      <c r="KVJ30" s="4"/>
      <c r="KVK30" s="4"/>
      <c r="KVL30" s="4"/>
      <c r="KVM30" s="4"/>
      <c r="KVN30" s="4"/>
      <c r="KVO30" s="4"/>
      <c r="KVP30" s="4"/>
      <c r="KVQ30" s="4"/>
      <c r="KVR30" s="4"/>
      <c r="KVS30" s="4"/>
      <c r="KVT30" s="4"/>
      <c r="KVU30" s="4"/>
      <c r="KVV30" s="4"/>
      <c r="KVW30" s="4"/>
      <c r="KVX30" s="4"/>
      <c r="KVY30" s="4"/>
      <c r="KVZ30" s="4"/>
      <c r="KWA30" s="4"/>
      <c r="KWB30" s="4"/>
      <c r="KWC30" s="4"/>
      <c r="KWD30" s="4"/>
      <c r="KWE30" s="4"/>
      <c r="KWF30" s="4"/>
      <c r="KWG30" s="4"/>
      <c r="KWH30" s="4"/>
      <c r="KWI30" s="4"/>
      <c r="KWJ30" s="4"/>
      <c r="KWK30" s="4"/>
      <c r="KWL30" s="4"/>
      <c r="KWM30" s="4"/>
      <c r="KWN30" s="4"/>
      <c r="KWO30" s="4"/>
      <c r="KWP30" s="4"/>
      <c r="KWQ30" s="4"/>
      <c r="KWR30" s="4"/>
      <c r="KWS30" s="4"/>
      <c r="KWT30" s="4"/>
      <c r="KWU30" s="4"/>
      <c r="KWV30" s="4"/>
      <c r="KWW30" s="4"/>
      <c r="KWX30" s="4"/>
      <c r="KWY30" s="4"/>
      <c r="KWZ30" s="4"/>
      <c r="KXA30" s="4"/>
      <c r="KXB30" s="4"/>
      <c r="KXC30" s="4"/>
      <c r="KXD30" s="4"/>
      <c r="KXE30" s="4"/>
      <c r="KXF30" s="4"/>
      <c r="KXG30" s="4"/>
      <c r="KXH30" s="4"/>
      <c r="KXI30" s="4"/>
      <c r="KXJ30" s="4"/>
      <c r="KXK30" s="4"/>
      <c r="KXL30" s="4"/>
      <c r="KXM30" s="4"/>
      <c r="KXN30" s="4"/>
      <c r="KXO30" s="4"/>
      <c r="KXP30" s="4"/>
      <c r="KXQ30" s="4"/>
      <c r="KXR30" s="4"/>
      <c r="KXS30" s="4"/>
      <c r="KXT30" s="4"/>
      <c r="KXU30" s="4"/>
      <c r="KXV30" s="4"/>
      <c r="KXW30" s="4"/>
      <c r="KXX30" s="4"/>
      <c r="KXY30" s="4"/>
      <c r="KXZ30" s="4"/>
      <c r="KYA30" s="4"/>
      <c r="KYB30" s="4"/>
      <c r="KYC30" s="4"/>
      <c r="KYD30" s="4"/>
      <c r="KYE30" s="4"/>
      <c r="KYF30" s="4"/>
      <c r="KYG30" s="4"/>
      <c r="KYH30" s="4"/>
      <c r="KYI30" s="4"/>
      <c r="KYJ30" s="4"/>
      <c r="KYK30" s="4"/>
      <c r="KYL30" s="4"/>
      <c r="KYM30" s="4"/>
      <c r="KYN30" s="4"/>
      <c r="KYO30" s="4"/>
      <c r="KYP30" s="4"/>
      <c r="KYQ30" s="4"/>
      <c r="KYR30" s="4"/>
      <c r="KYS30" s="4"/>
      <c r="KYT30" s="4"/>
      <c r="KYU30" s="4"/>
      <c r="KYV30" s="4"/>
      <c r="KYW30" s="4"/>
      <c r="KYX30" s="4"/>
      <c r="KYY30" s="4"/>
      <c r="KYZ30" s="4"/>
      <c r="KZA30" s="4"/>
      <c r="KZB30" s="4"/>
      <c r="KZC30" s="4"/>
      <c r="KZD30" s="4"/>
      <c r="KZE30" s="4"/>
      <c r="KZF30" s="4"/>
      <c r="KZG30" s="4"/>
      <c r="KZH30" s="4"/>
      <c r="KZI30" s="4"/>
      <c r="KZJ30" s="4"/>
      <c r="KZK30" s="4"/>
      <c r="KZL30" s="4"/>
      <c r="KZM30" s="4"/>
      <c r="KZN30" s="4"/>
      <c r="KZO30" s="4"/>
      <c r="KZP30" s="4"/>
      <c r="KZQ30" s="4"/>
      <c r="KZR30" s="4"/>
      <c r="KZS30" s="4"/>
      <c r="KZT30" s="4"/>
      <c r="KZU30" s="4"/>
      <c r="KZV30" s="4"/>
      <c r="KZW30" s="4"/>
      <c r="KZX30" s="4"/>
      <c r="KZY30" s="4"/>
      <c r="KZZ30" s="4"/>
      <c r="LAA30" s="4"/>
      <c r="LAB30" s="4"/>
      <c r="LAC30" s="4"/>
      <c r="LAD30" s="4"/>
      <c r="LAE30" s="4"/>
      <c r="LAF30" s="4"/>
      <c r="LAG30" s="4"/>
      <c r="LAH30" s="4"/>
      <c r="LAI30" s="4"/>
      <c r="LAJ30" s="4"/>
      <c r="LAK30" s="4"/>
      <c r="LAL30" s="4"/>
      <c r="LAM30" s="4"/>
      <c r="LAN30" s="4"/>
      <c r="LAO30" s="4"/>
      <c r="LAP30" s="4"/>
      <c r="LAQ30" s="4"/>
      <c r="LAR30" s="4"/>
      <c r="LAS30" s="4"/>
      <c r="LAT30" s="4"/>
      <c r="LAU30" s="4"/>
      <c r="LAV30" s="4"/>
      <c r="LAW30" s="4"/>
      <c r="LAX30" s="4"/>
      <c r="LAY30" s="4"/>
      <c r="LAZ30" s="4"/>
      <c r="LBA30" s="4"/>
      <c r="LBB30" s="4"/>
      <c r="LBC30" s="4"/>
      <c r="LBD30" s="4"/>
      <c r="LBE30" s="4"/>
      <c r="LBF30" s="4"/>
      <c r="LBG30" s="4"/>
      <c r="LBH30" s="4"/>
      <c r="LBI30" s="4"/>
      <c r="LBJ30" s="4"/>
      <c r="LBK30" s="4"/>
      <c r="LBL30" s="4"/>
      <c r="LBM30" s="4"/>
      <c r="LBN30" s="4"/>
      <c r="LBO30" s="4"/>
      <c r="LBP30" s="4"/>
      <c r="LBQ30" s="4"/>
      <c r="LBR30" s="4"/>
      <c r="LBS30" s="4"/>
      <c r="LBT30" s="4"/>
      <c r="LBU30" s="4"/>
      <c r="LBV30" s="4"/>
      <c r="LBW30" s="4"/>
      <c r="LBX30" s="4"/>
      <c r="LBY30" s="4"/>
      <c r="LBZ30" s="4"/>
      <c r="LCA30" s="4"/>
      <c r="LCB30" s="4"/>
      <c r="LCC30" s="4"/>
      <c r="LCD30" s="4"/>
      <c r="LCE30" s="4"/>
      <c r="LCF30" s="4"/>
      <c r="LCG30" s="4"/>
      <c r="LCH30" s="4"/>
      <c r="LCI30" s="4"/>
      <c r="LCJ30" s="4"/>
      <c r="LCK30" s="4"/>
      <c r="LCL30" s="4"/>
      <c r="LCM30" s="4"/>
      <c r="LCN30" s="4"/>
      <c r="LCO30" s="4"/>
      <c r="LCP30" s="4"/>
      <c r="LCQ30" s="4"/>
      <c r="LCR30" s="4"/>
      <c r="LCS30" s="4"/>
      <c r="LCT30" s="4"/>
      <c r="LCU30" s="4"/>
      <c r="LCV30" s="4"/>
      <c r="LCW30" s="4"/>
      <c r="LCX30" s="4"/>
      <c r="LCY30" s="4"/>
      <c r="LCZ30" s="4"/>
      <c r="LDA30" s="4"/>
      <c r="LDB30" s="4"/>
      <c r="LDC30" s="4"/>
      <c r="LDD30" s="4"/>
      <c r="LDE30" s="4"/>
      <c r="LDF30" s="4"/>
      <c r="LDG30" s="4"/>
      <c r="LDH30" s="4"/>
      <c r="LDI30" s="4"/>
      <c r="LDJ30" s="4"/>
      <c r="LDK30" s="4"/>
      <c r="LDL30" s="4"/>
      <c r="LDM30" s="4"/>
      <c r="LDN30" s="4"/>
      <c r="LDO30" s="4"/>
      <c r="LDP30" s="4"/>
      <c r="LDQ30" s="4"/>
      <c r="LDR30" s="4"/>
      <c r="LDS30" s="4"/>
      <c r="LDT30" s="4"/>
      <c r="LDU30" s="4"/>
      <c r="LDV30" s="4"/>
      <c r="LDW30" s="4"/>
      <c r="LDX30" s="4"/>
      <c r="LDY30" s="4"/>
      <c r="LDZ30" s="4"/>
      <c r="LEA30" s="4"/>
      <c r="LEB30" s="4"/>
      <c r="LEC30" s="4"/>
      <c r="LED30" s="4"/>
      <c r="LEE30" s="4"/>
      <c r="LEF30" s="4"/>
      <c r="LEG30" s="4"/>
      <c r="LEH30" s="4"/>
      <c r="LEI30" s="4"/>
      <c r="LEJ30" s="4"/>
      <c r="LEK30" s="4"/>
      <c r="LEL30" s="4"/>
      <c r="LEM30" s="4"/>
      <c r="LEN30" s="4"/>
      <c r="LEO30" s="4"/>
      <c r="LEP30" s="4"/>
      <c r="LEQ30" s="4"/>
      <c r="LER30" s="4"/>
      <c r="LES30" s="4"/>
      <c r="LET30" s="4"/>
      <c r="LEU30" s="4"/>
      <c r="LEV30" s="4"/>
      <c r="LEW30" s="4"/>
      <c r="LEX30" s="4"/>
      <c r="LEY30" s="4"/>
      <c r="LEZ30" s="4"/>
      <c r="LFA30" s="4"/>
      <c r="LFB30" s="4"/>
      <c r="LFC30" s="4"/>
      <c r="LFD30" s="4"/>
      <c r="LFE30" s="4"/>
      <c r="LFF30" s="4"/>
      <c r="LFG30" s="4"/>
      <c r="LFH30" s="4"/>
      <c r="LFI30" s="4"/>
      <c r="LFJ30" s="4"/>
      <c r="LFK30" s="4"/>
      <c r="LFL30" s="4"/>
      <c r="LFM30" s="4"/>
      <c r="LFN30" s="4"/>
      <c r="LFO30" s="4"/>
      <c r="LFP30" s="4"/>
      <c r="LFQ30" s="4"/>
      <c r="LFR30" s="4"/>
      <c r="LFS30" s="4"/>
      <c r="LFT30" s="4"/>
      <c r="LFU30" s="4"/>
      <c r="LFV30" s="4"/>
      <c r="LFW30" s="4"/>
      <c r="LFX30" s="4"/>
      <c r="LFY30" s="4"/>
      <c r="LFZ30" s="4"/>
      <c r="LGA30" s="4"/>
      <c r="LGB30" s="4"/>
      <c r="LGC30" s="4"/>
      <c r="LGD30" s="4"/>
      <c r="LGE30" s="4"/>
      <c r="LGF30" s="4"/>
      <c r="LGG30" s="4"/>
      <c r="LGH30" s="4"/>
      <c r="LGI30" s="4"/>
      <c r="LGJ30" s="4"/>
      <c r="LGK30" s="4"/>
      <c r="LGL30" s="4"/>
      <c r="LGM30" s="4"/>
      <c r="LGN30" s="4"/>
      <c r="LGO30" s="4"/>
      <c r="LGP30" s="4"/>
      <c r="LGQ30" s="4"/>
      <c r="LGR30" s="4"/>
      <c r="LGS30" s="4"/>
      <c r="LGT30" s="4"/>
      <c r="LGU30" s="4"/>
      <c r="LGV30" s="4"/>
      <c r="LGW30" s="4"/>
      <c r="LGX30" s="4"/>
      <c r="LGY30" s="4"/>
      <c r="LGZ30" s="4"/>
      <c r="LHA30" s="4"/>
      <c r="LHB30" s="4"/>
      <c r="LHC30" s="4"/>
      <c r="LHD30" s="4"/>
      <c r="LHE30" s="4"/>
      <c r="LHF30" s="4"/>
      <c r="LHG30" s="4"/>
      <c r="LHH30" s="4"/>
      <c r="LHI30" s="4"/>
      <c r="LHJ30" s="4"/>
      <c r="LHK30" s="4"/>
      <c r="LHL30" s="4"/>
      <c r="LHM30" s="4"/>
      <c r="LHN30" s="4"/>
      <c r="LHO30" s="4"/>
      <c r="LHP30" s="4"/>
      <c r="LHQ30" s="4"/>
      <c r="LHR30" s="4"/>
      <c r="LHS30" s="4"/>
      <c r="LHT30" s="4"/>
      <c r="LHU30" s="4"/>
      <c r="LHV30" s="4"/>
      <c r="LHW30" s="4"/>
      <c r="LHX30" s="4"/>
      <c r="LHY30" s="4"/>
      <c r="LHZ30" s="4"/>
      <c r="LIA30" s="4"/>
      <c r="LIB30" s="4"/>
      <c r="LIC30" s="4"/>
      <c r="LID30" s="4"/>
      <c r="LIE30" s="4"/>
      <c r="LIF30" s="4"/>
      <c r="LIG30" s="4"/>
      <c r="LIH30" s="4"/>
      <c r="LII30" s="4"/>
      <c r="LIJ30" s="4"/>
      <c r="LIK30" s="4"/>
      <c r="LIL30" s="4"/>
      <c r="LIM30" s="4"/>
      <c r="LIN30" s="4"/>
      <c r="LIO30" s="4"/>
      <c r="LIP30" s="4"/>
      <c r="LIQ30" s="4"/>
      <c r="LIR30" s="4"/>
      <c r="LIS30" s="4"/>
      <c r="LIT30" s="4"/>
      <c r="LIU30" s="4"/>
      <c r="LIV30" s="4"/>
      <c r="LIW30" s="4"/>
      <c r="LIX30" s="4"/>
      <c r="LIY30" s="4"/>
      <c r="LIZ30" s="4"/>
      <c r="LJA30" s="4"/>
      <c r="LJB30" s="4"/>
      <c r="LJC30" s="4"/>
      <c r="LJD30" s="4"/>
      <c r="LJE30" s="4"/>
      <c r="LJF30" s="4"/>
      <c r="LJG30" s="4"/>
      <c r="LJH30" s="4"/>
      <c r="LJI30" s="4"/>
      <c r="LJJ30" s="4"/>
      <c r="LJK30" s="4"/>
      <c r="LJL30" s="4"/>
      <c r="LJM30" s="4"/>
      <c r="LJN30" s="4"/>
      <c r="LJO30" s="4"/>
      <c r="LJP30" s="4"/>
      <c r="LJQ30" s="4"/>
      <c r="LJR30" s="4"/>
      <c r="LJS30" s="4"/>
      <c r="LJT30" s="4"/>
      <c r="LJU30" s="4"/>
      <c r="LJV30" s="4"/>
      <c r="LJW30" s="4"/>
      <c r="LJX30" s="4"/>
      <c r="LJY30" s="4"/>
      <c r="LJZ30" s="4"/>
      <c r="LKA30" s="4"/>
      <c r="LKB30" s="4"/>
      <c r="LKC30" s="4"/>
      <c r="LKD30" s="4"/>
      <c r="LKE30" s="4"/>
      <c r="LKF30" s="4"/>
      <c r="LKG30" s="4"/>
      <c r="LKH30" s="4"/>
      <c r="LKI30" s="4"/>
      <c r="LKJ30" s="4"/>
      <c r="LKK30" s="4"/>
      <c r="LKL30" s="4"/>
      <c r="LKM30" s="4"/>
      <c r="LKN30" s="4"/>
      <c r="LKO30" s="4"/>
      <c r="LKP30" s="4"/>
      <c r="LKQ30" s="4"/>
      <c r="LKR30" s="4"/>
      <c r="LKS30" s="4"/>
      <c r="LKT30" s="4"/>
      <c r="LKU30" s="4"/>
      <c r="LKV30" s="4"/>
      <c r="LKW30" s="4"/>
      <c r="LKX30" s="4"/>
      <c r="LKY30" s="4"/>
      <c r="LKZ30" s="4"/>
      <c r="LLA30" s="4"/>
      <c r="LLB30" s="4"/>
      <c r="LLC30" s="4"/>
      <c r="LLD30" s="4"/>
      <c r="LLE30" s="4"/>
      <c r="LLF30" s="4"/>
      <c r="LLG30" s="4"/>
      <c r="LLH30" s="4"/>
      <c r="LLI30" s="4"/>
      <c r="LLJ30" s="4"/>
      <c r="LLK30" s="4"/>
      <c r="LLL30" s="4"/>
      <c r="LLM30" s="4"/>
      <c r="LLN30" s="4"/>
      <c r="LLO30" s="4"/>
      <c r="LLP30" s="4"/>
      <c r="LLQ30" s="4"/>
      <c r="LLR30" s="4"/>
      <c r="LLS30" s="4"/>
      <c r="LLT30" s="4"/>
      <c r="LLU30" s="4"/>
      <c r="LLV30" s="4"/>
      <c r="LLW30" s="4"/>
      <c r="LLX30" s="4"/>
      <c r="LLY30" s="4"/>
      <c r="LLZ30" s="4"/>
      <c r="LMA30" s="4"/>
      <c r="LMB30" s="4"/>
      <c r="LMC30" s="4"/>
      <c r="LMD30" s="4"/>
      <c r="LME30" s="4"/>
      <c r="LMF30" s="4"/>
      <c r="LMG30" s="4"/>
      <c r="LMH30" s="4"/>
      <c r="LMI30" s="4"/>
      <c r="LMJ30" s="4"/>
      <c r="LMK30" s="4"/>
      <c r="LML30" s="4"/>
      <c r="LMM30" s="4"/>
      <c r="LMN30" s="4"/>
      <c r="LMO30" s="4"/>
      <c r="LMP30" s="4"/>
      <c r="LMQ30" s="4"/>
      <c r="LMR30" s="4"/>
      <c r="LMS30" s="4"/>
      <c r="LMT30" s="4"/>
      <c r="LMU30" s="4"/>
      <c r="LMV30" s="4"/>
      <c r="LMW30" s="4"/>
      <c r="LMX30" s="4"/>
      <c r="LMY30" s="4"/>
      <c r="LMZ30" s="4"/>
      <c r="LNA30" s="4"/>
      <c r="LNB30" s="4"/>
      <c r="LNC30" s="4"/>
      <c r="LND30" s="4"/>
      <c r="LNE30" s="4"/>
      <c r="LNF30" s="4"/>
      <c r="LNG30" s="4"/>
      <c r="LNH30" s="4"/>
      <c r="LNI30" s="4"/>
      <c r="LNJ30" s="4"/>
      <c r="LNK30" s="4"/>
      <c r="LNL30" s="4"/>
      <c r="LNM30" s="4"/>
      <c r="LNN30" s="4"/>
      <c r="LNO30" s="4"/>
      <c r="LNP30" s="4"/>
      <c r="LNQ30" s="4"/>
      <c r="LNR30" s="4"/>
      <c r="LNS30" s="4"/>
      <c r="LNT30" s="4"/>
      <c r="LNU30" s="4"/>
      <c r="LNV30" s="4"/>
      <c r="LNW30" s="4"/>
      <c r="LNX30" s="4"/>
      <c r="LNY30" s="4"/>
      <c r="LNZ30" s="4"/>
      <c r="LOA30" s="4"/>
      <c r="LOB30" s="4"/>
      <c r="LOC30" s="4"/>
      <c r="LOD30" s="4"/>
      <c r="LOE30" s="4"/>
      <c r="LOF30" s="4"/>
      <c r="LOG30" s="4"/>
      <c r="LOH30" s="4"/>
      <c r="LOI30" s="4"/>
      <c r="LOJ30" s="4"/>
      <c r="LOK30" s="4"/>
      <c r="LOL30" s="4"/>
      <c r="LOM30" s="4"/>
      <c r="LON30" s="4"/>
      <c r="LOO30" s="4"/>
      <c r="LOP30" s="4"/>
      <c r="LOQ30" s="4"/>
      <c r="LOR30" s="4"/>
      <c r="LOS30" s="4"/>
      <c r="LOT30" s="4"/>
      <c r="LOU30" s="4"/>
      <c r="LOV30" s="4"/>
      <c r="LOW30" s="4"/>
      <c r="LOX30" s="4"/>
      <c r="LOY30" s="4"/>
      <c r="LOZ30" s="4"/>
      <c r="LPA30" s="4"/>
      <c r="LPB30" s="4"/>
      <c r="LPC30" s="4"/>
      <c r="LPD30" s="4"/>
      <c r="LPE30" s="4"/>
      <c r="LPF30" s="4"/>
      <c r="LPG30" s="4"/>
      <c r="LPH30" s="4"/>
      <c r="LPI30" s="4"/>
      <c r="LPJ30" s="4"/>
      <c r="LPK30" s="4"/>
      <c r="LPL30" s="4"/>
      <c r="LPM30" s="4"/>
      <c r="LPN30" s="4"/>
      <c r="LPO30" s="4"/>
      <c r="LPP30" s="4"/>
      <c r="LPQ30" s="4"/>
      <c r="LPR30" s="4"/>
      <c r="LPS30" s="4"/>
      <c r="LPT30" s="4"/>
      <c r="LPU30" s="4"/>
      <c r="LPV30" s="4"/>
      <c r="LPW30" s="4"/>
      <c r="LPX30" s="4"/>
      <c r="LPY30" s="4"/>
      <c r="LPZ30" s="4"/>
      <c r="LQA30" s="4"/>
      <c r="LQB30" s="4"/>
      <c r="LQC30" s="4"/>
      <c r="LQD30" s="4"/>
      <c r="LQE30" s="4"/>
      <c r="LQF30" s="4"/>
      <c r="LQG30" s="4"/>
      <c r="LQH30" s="4"/>
      <c r="LQI30" s="4"/>
      <c r="LQJ30" s="4"/>
      <c r="LQK30" s="4"/>
      <c r="LQL30" s="4"/>
      <c r="LQM30" s="4"/>
      <c r="LQN30" s="4"/>
      <c r="LQO30" s="4"/>
      <c r="LQP30" s="4"/>
      <c r="LQQ30" s="4"/>
      <c r="LQR30" s="4"/>
      <c r="LQS30" s="4"/>
      <c r="LQT30" s="4"/>
      <c r="LQU30" s="4"/>
      <c r="LQV30" s="4"/>
      <c r="LQW30" s="4"/>
      <c r="LQX30" s="4"/>
      <c r="LQY30" s="4"/>
      <c r="LQZ30" s="4"/>
      <c r="LRA30" s="4"/>
      <c r="LRB30" s="4"/>
      <c r="LRC30" s="4"/>
      <c r="LRD30" s="4"/>
      <c r="LRE30" s="4"/>
      <c r="LRF30" s="4"/>
      <c r="LRG30" s="4"/>
      <c r="LRH30" s="4"/>
      <c r="LRI30" s="4"/>
      <c r="LRJ30" s="4"/>
      <c r="LRK30" s="4"/>
      <c r="LRL30" s="4"/>
      <c r="LRM30" s="4"/>
      <c r="LRN30" s="4"/>
      <c r="LRO30" s="4"/>
      <c r="LRP30" s="4"/>
      <c r="LRQ30" s="4"/>
      <c r="LRR30" s="4"/>
      <c r="LRS30" s="4"/>
      <c r="LRT30" s="4"/>
      <c r="LRU30" s="4"/>
      <c r="LRV30" s="4"/>
      <c r="LRW30" s="4"/>
      <c r="LRX30" s="4"/>
      <c r="LRY30" s="4"/>
      <c r="LRZ30" s="4"/>
      <c r="LSA30" s="4"/>
      <c r="LSB30" s="4"/>
      <c r="LSC30" s="4"/>
      <c r="LSD30" s="4"/>
      <c r="LSE30" s="4"/>
      <c r="LSF30" s="4"/>
      <c r="LSG30" s="4"/>
      <c r="LSH30" s="4"/>
      <c r="LSI30" s="4"/>
      <c r="LSJ30" s="4"/>
      <c r="LSK30" s="4"/>
      <c r="LSL30" s="4"/>
      <c r="LSM30" s="4"/>
      <c r="LSN30" s="4"/>
      <c r="LSO30" s="4"/>
      <c r="LSP30" s="4"/>
      <c r="LSQ30" s="4"/>
      <c r="LSR30" s="4"/>
      <c r="LSS30" s="4"/>
      <c r="LST30" s="4"/>
      <c r="LSU30" s="4"/>
      <c r="LSV30" s="4"/>
      <c r="LSW30" s="4"/>
      <c r="LSX30" s="4"/>
      <c r="LSY30" s="4"/>
      <c r="LSZ30" s="4"/>
      <c r="LTA30" s="4"/>
      <c r="LTB30" s="4"/>
      <c r="LTC30" s="4"/>
      <c r="LTD30" s="4"/>
      <c r="LTE30" s="4"/>
      <c r="LTF30" s="4"/>
      <c r="LTG30" s="4"/>
      <c r="LTH30" s="4"/>
      <c r="LTI30" s="4"/>
      <c r="LTJ30" s="4"/>
      <c r="LTK30" s="4"/>
      <c r="LTL30" s="4"/>
      <c r="LTM30" s="4"/>
      <c r="LTN30" s="4"/>
      <c r="LTO30" s="4"/>
      <c r="LTP30" s="4"/>
      <c r="LTQ30" s="4"/>
      <c r="LTR30" s="4"/>
      <c r="LTS30" s="4"/>
      <c r="LTT30" s="4"/>
      <c r="LTU30" s="4"/>
      <c r="LTV30" s="4"/>
      <c r="LTW30" s="4"/>
      <c r="LTX30" s="4"/>
      <c r="LTY30" s="4"/>
      <c r="LTZ30" s="4"/>
      <c r="LUA30" s="4"/>
      <c r="LUB30" s="4"/>
      <c r="LUC30" s="4"/>
      <c r="LUD30" s="4"/>
      <c r="LUE30" s="4"/>
      <c r="LUF30" s="4"/>
      <c r="LUG30" s="4"/>
      <c r="LUH30" s="4"/>
      <c r="LUI30" s="4"/>
      <c r="LUJ30" s="4"/>
      <c r="LUK30" s="4"/>
      <c r="LUL30" s="4"/>
      <c r="LUM30" s="4"/>
      <c r="LUN30" s="4"/>
      <c r="LUO30" s="4"/>
      <c r="LUP30" s="4"/>
      <c r="LUQ30" s="4"/>
      <c r="LUR30" s="4"/>
      <c r="LUS30" s="4"/>
      <c r="LUT30" s="4"/>
      <c r="LUU30" s="4"/>
      <c r="LUV30" s="4"/>
      <c r="LUW30" s="4"/>
      <c r="LUX30" s="4"/>
      <c r="LUY30" s="4"/>
      <c r="LUZ30" s="4"/>
      <c r="LVA30" s="4"/>
      <c r="LVB30" s="4"/>
      <c r="LVC30" s="4"/>
      <c r="LVD30" s="4"/>
      <c r="LVE30" s="4"/>
      <c r="LVF30" s="4"/>
      <c r="LVG30" s="4"/>
      <c r="LVH30" s="4"/>
      <c r="LVI30" s="4"/>
      <c r="LVJ30" s="4"/>
      <c r="LVK30" s="4"/>
      <c r="LVL30" s="4"/>
      <c r="LVM30" s="4"/>
      <c r="LVN30" s="4"/>
      <c r="LVO30" s="4"/>
      <c r="LVP30" s="4"/>
      <c r="LVQ30" s="4"/>
      <c r="LVR30" s="4"/>
      <c r="LVS30" s="4"/>
      <c r="LVT30" s="4"/>
      <c r="LVU30" s="4"/>
      <c r="LVV30" s="4"/>
      <c r="LVW30" s="4"/>
      <c r="LVX30" s="4"/>
      <c r="LVY30" s="4"/>
      <c r="LVZ30" s="4"/>
      <c r="LWA30" s="4"/>
      <c r="LWB30" s="4"/>
      <c r="LWC30" s="4"/>
      <c r="LWD30" s="4"/>
      <c r="LWE30" s="4"/>
      <c r="LWF30" s="4"/>
      <c r="LWG30" s="4"/>
      <c r="LWH30" s="4"/>
      <c r="LWI30" s="4"/>
      <c r="LWJ30" s="4"/>
      <c r="LWK30" s="4"/>
      <c r="LWL30" s="4"/>
      <c r="LWM30" s="4"/>
      <c r="LWN30" s="4"/>
      <c r="LWO30" s="4"/>
      <c r="LWP30" s="4"/>
      <c r="LWQ30" s="4"/>
      <c r="LWR30" s="4"/>
      <c r="LWS30" s="4"/>
      <c r="LWT30" s="4"/>
      <c r="LWU30" s="4"/>
      <c r="LWV30" s="4"/>
      <c r="LWW30" s="4"/>
      <c r="LWX30" s="4"/>
      <c r="LWY30" s="4"/>
      <c r="LWZ30" s="4"/>
      <c r="LXA30" s="4"/>
      <c r="LXB30" s="4"/>
      <c r="LXC30" s="4"/>
      <c r="LXD30" s="4"/>
      <c r="LXE30" s="4"/>
      <c r="LXF30" s="4"/>
      <c r="LXG30" s="4"/>
      <c r="LXH30" s="4"/>
      <c r="LXI30" s="4"/>
      <c r="LXJ30" s="4"/>
      <c r="LXK30" s="4"/>
      <c r="LXL30" s="4"/>
      <c r="LXM30" s="4"/>
      <c r="LXN30" s="4"/>
      <c r="LXO30" s="4"/>
      <c r="LXP30" s="4"/>
      <c r="LXQ30" s="4"/>
      <c r="LXR30" s="4"/>
      <c r="LXS30" s="4"/>
      <c r="LXT30" s="4"/>
      <c r="LXU30" s="4"/>
      <c r="LXV30" s="4"/>
      <c r="LXW30" s="4"/>
      <c r="LXX30" s="4"/>
      <c r="LXY30" s="4"/>
      <c r="LXZ30" s="4"/>
      <c r="LYA30" s="4"/>
      <c r="LYB30" s="4"/>
      <c r="LYC30" s="4"/>
      <c r="LYD30" s="4"/>
      <c r="LYE30" s="4"/>
      <c r="LYF30" s="4"/>
      <c r="LYG30" s="4"/>
      <c r="LYH30" s="4"/>
      <c r="LYI30" s="4"/>
      <c r="LYJ30" s="4"/>
      <c r="LYK30" s="4"/>
      <c r="LYL30" s="4"/>
      <c r="LYM30" s="4"/>
      <c r="LYN30" s="4"/>
      <c r="LYO30" s="4"/>
      <c r="LYP30" s="4"/>
      <c r="LYQ30" s="4"/>
      <c r="LYR30" s="4"/>
      <c r="LYS30" s="4"/>
      <c r="LYT30" s="4"/>
      <c r="LYU30" s="4"/>
      <c r="LYV30" s="4"/>
      <c r="LYW30" s="4"/>
      <c r="LYX30" s="4"/>
      <c r="LYY30" s="4"/>
      <c r="LYZ30" s="4"/>
      <c r="LZA30" s="4"/>
      <c r="LZB30" s="4"/>
      <c r="LZC30" s="4"/>
      <c r="LZD30" s="4"/>
      <c r="LZE30" s="4"/>
      <c r="LZF30" s="4"/>
      <c r="LZG30" s="4"/>
      <c r="LZH30" s="4"/>
      <c r="LZI30" s="4"/>
      <c r="LZJ30" s="4"/>
      <c r="LZK30" s="4"/>
      <c r="LZL30" s="4"/>
      <c r="LZM30" s="4"/>
      <c r="LZN30" s="4"/>
      <c r="LZO30" s="4"/>
      <c r="LZP30" s="4"/>
      <c r="LZQ30" s="4"/>
      <c r="LZR30" s="4"/>
      <c r="LZS30" s="4"/>
      <c r="LZT30" s="4"/>
      <c r="LZU30" s="4"/>
      <c r="LZV30" s="4"/>
      <c r="LZW30" s="4"/>
      <c r="LZX30" s="4"/>
      <c r="LZY30" s="4"/>
      <c r="LZZ30" s="4"/>
      <c r="MAA30" s="4"/>
      <c r="MAB30" s="4"/>
      <c r="MAC30" s="4"/>
      <c r="MAD30" s="4"/>
      <c r="MAE30" s="4"/>
      <c r="MAF30" s="4"/>
      <c r="MAG30" s="4"/>
      <c r="MAH30" s="4"/>
      <c r="MAI30" s="4"/>
      <c r="MAJ30" s="4"/>
      <c r="MAK30" s="4"/>
      <c r="MAL30" s="4"/>
      <c r="MAM30" s="4"/>
      <c r="MAN30" s="4"/>
      <c r="MAO30" s="4"/>
      <c r="MAP30" s="4"/>
      <c r="MAQ30" s="4"/>
      <c r="MAR30" s="4"/>
      <c r="MAS30" s="4"/>
      <c r="MAT30" s="4"/>
      <c r="MAU30" s="4"/>
      <c r="MAV30" s="4"/>
      <c r="MAW30" s="4"/>
      <c r="MAX30" s="4"/>
      <c r="MAY30" s="4"/>
      <c r="MAZ30" s="4"/>
      <c r="MBA30" s="4"/>
      <c r="MBB30" s="4"/>
      <c r="MBC30" s="4"/>
      <c r="MBD30" s="4"/>
      <c r="MBE30" s="4"/>
      <c r="MBF30" s="4"/>
      <c r="MBG30" s="4"/>
      <c r="MBH30" s="4"/>
      <c r="MBI30" s="4"/>
      <c r="MBJ30" s="4"/>
      <c r="MBK30" s="4"/>
      <c r="MBL30" s="4"/>
      <c r="MBM30" s="4"/>
      <c r="MBN30" s="4"/>
      <c r="MBO30" s="4"/>
      <c r="MBP30" s="4"/>
      <c r="MBQ30" s="4"/>
      <c r="MBR30" s="4"/>
      <c r="MBS30" s="4"/>
      <c r="MBT30" s="4"/>
      <c r="MBU30" s="4"/>
      <c r="MBV30" s="4"/>
      <c r="MBW30" s="4"/>
      <c r="MBX30" s="4"/>
      <c r="MBY30" s="4"/>
      <c r="MBZ30" s="4"/>
      <c r="MCA30" s="4"/>
      <c r="MCB30" s="4"/>
      <c r="MCC30" s="4"/>
      <c r="MCD30" s="4"/>
      <c r="MCE30" s="4"/>
      <c r="MCF30" s="4"/>
      <c r="MCG30" s="4"/>
      <c r="MCH30" s="4"/>
      <c r="MCI30" s="4"/>
      <c r="MCJ30" s="4"/>
      <c r="MCK30" s="4"/>
      <c r="MCL30" s="4"/>
      <c r="MCM30" s="4"/>
      <c r="MCN30" s="4"/>
      <c r="MCO30" s="4"/>
      <c r="MCP30" s="4"/>
      <c r="MCQ30" s="4"/>
      <c r="MCR30" s="4"/>
      <c r="MCS30" s="4"/>
      <c r="MCT30" s="4"/>
      <c r="MCU30" s="4"/>
      <c r="MCV30" s="4"/>
      <c r="MCW30" s="4"/>
      <c r="MCX30" s="4"/>
      <c r="MCY30" s="4"/>
      <c r="MCZ30" s="4"/>
      <c r="MDA30" s="4"/>
      <c r="MDB30" s="4"/>
      <c r="MDC30" s="4"/>
      <c r="MDD30" s="4"/>
      <c r="MDE30" s="4"/>
      <c r="MDF30" s="4"/>
      <c r="MDG30" s="4"/>
      <c r="MDH30" s="4"/>
      <c r="MDI30" s="4"/>
      <c r="MDJ30" s="4"/>
      <c r="MDK30" s="4"/>
      <c r="MDL30" s="4"/>
      <c r="MDM30" s="4"/>
      <c r="MDN30" s="4"/>
      <c r="MDO30" s="4"/>
      <c r="MDP30" s="4"/>
      <c r="MDQ30" s="4"/>
      <c r="MDR30" s="4"/>
      <c r="MDS30" s="4"/>
      <c r="MDT30" s="4"/>
      <c r="MDU30" s="4"/>
      <c r="MDV30" s="4"/>
      <c r="MDW30" s="4"/>
      <c r="MDX30" s="4"/>
      <c r="MDY30" s="4"/>
      <c r="MDZ30" s="4"/>
      <c r="MEA30" s="4"/>
      <c r="MEB30" s="4"/>
      <c r="MEC30" s="4"/>
      <c r="MED30" s="4"/>
      <c r="MEE30" s="4"/>
      <c r="MEF30" s="4"/>
      <c r="MEG30" s="4"/>
      <c r="MEH30" s="4"/>
      <c r="MEI30" s="4"/>
      <c r="MEJ30" s="4"/>
      <c r="MEK30" s="4"/>
      <c r="MEL30" s="4"/>
      <c r="MEM30" s="4"/>
      <c r="MEN30" s="4"/>
      <c r="MEO30" s="4"/>
      <c r="MEP30" s="4"/>
      <c r="MEQ30" s="4"/>
      <c r="MER30" s="4"/>
      <c r="MES30" s="4"/>
      <c r="MET30" s="4"/>
      <c r="MEU30" s="4"/>
      <c r="MEV30" s="4"/>
      <c r="MEW30" s="4"/>
      <c r="MEX30" s="4"/>
      <c r="MEY30" s="4"/>
      <c r="MEZ30" s="4"/>
      <c r="MFA30" s="4"/>
      <c r="MFB30" s="4"/>
      <c r="MFC30" s="4"/>
      <c r="MFD30" s="4"/>
      <c r="MFE30" s="4"/>
      <c r="MFF30" s="4"/>
      <c r="MFG30" s="4"/>
      <c r="MFH30" s="4"/>
      <c r="MFI30" s="4"/>
      <c r="MFJ30" s="4"/>
      <c r="MFK30" s="4"/>
      <c r="MFL30" s="4"/>
      <c r="MFM30" s="4"/>
      <c r="MFN30" s="4"/>
      <c r="MFO30" s="4"/>
      <c r="MFP30" s="4"/>
      <c r="MFQ30" s="4"/>
      <c r="MFR30" s="4"/>
      <c r="MFS30" s="4"/>
      <c r="MFT30" s="4"/>
      <c r="MFU30" s="4"/>
      <c r="MFV30" s="4"/>
      <c r="MFW30" s="4"/>
      <c r="MFX30" s="4"/>
      <c r="MFY30" s="4"/>
      <c r="MFZ30" s="4"/>
      <c r="MGA30" s="4"/>
      <c r="MGB30" s="4"/>
      <c r="MGC30" s="4"/>
      <c r="MGD30" s="4"/>
      <c r="MGE30" s="4"/>
      <c r="MGF30" s="4"/>
      <c r="MGG30" s="4"/>
      <c r="MGH30" s="4"/>
      <c r="MGI30" s="4"/>
      <c r="MGJ30" s="4"/>
      <c r="MGK30" s="4"/>
      <c r="MGL30" s="4"/>
      <c r="MGM30" s="4"/>
      <c r="MGN30" s="4"/>
      <c r="MGO30" s="4"/>
      <c r="MGP30" s="4"/>
      <c r="MGQ30" s="4"/>
      <c r="MGR30" s="4"/>
      <c r="MGS30" s="4"/>
      <c r="MGT30" s="4"/>
      <c r="MGU30" s="4"/>
      <c r="MGV30" s="4"/>
      <c r="MGW30" s="4"/>
      <c r="MGX30" s="4"/>
      <c r="MGY30" s="4"/>
      <c r="MGZ30" s="4"/>
      <c r="MHA30" s="4"/>
      <c r="MHB30" s="4"/>
      <c r="MHC30" s="4"/>
      <c r="MHD30" s="4"/>
      <c r="MHE30" s="4"/>
      <c r="MHF30" s="4"/>
      <c r="MHG30" s="4"/>
      <c r="MHH30" s="4"/>
      <c r="MHI30" s="4"/>
      <c r="MHJ30" s="4"/>
      <c r="MHK30" s="4"/>
      <c r="MHL30" s="4"/>
      <c r="MHM30" s="4"/>
      <c r="MHN30" s="4"/>
      <c r="MHO30" s="4"/>
      <c r="MHP30" s="4"/>
      <c r="MHQ30" s="4"/>
      <c r="MHR30" s="4"/>
      <c r="MHS30" s="4"/>
      <c r="MHT30" s="4"/>
      <c r="MHU30" s="4"/>
      <c r="MHV30" s="4"/>
      <c r="MHW30" s="4"/>
      <c r="MHX30" s="4"/>
      <c r="MHY30" s="4"/>
      <c r="MHZ30" s="4"/>
      <c r="MIA30" s="4"/>
      <c r="MIB30" s="4"/>
      <c r="MIC30" s="4"/>
      <c r="MID30" s="4"/>
      <c r="MIE30" s="4"/>
      <c r="MIF30" s="4"/>
      <c r="MIG30" s="4"/>
      <c r="MIH30" s="4"/>
      <c r="MII30" s="4"/>
      <c r="MIJ30" s="4"/>
      <c r="MIK30" s="4"/>
      <c r="MIL30" s="4"/>
      <c r="MIM30" s="4"/>
      <c r="MIN30" s="4"/>
      <c r="MIO30" s="4"/>
      <c r="MIP30" s="4"/>
      <c r="MIQ30" s="4"/>
      <c r="MIR30" s="4"/>
      <c r="MIS30" s="4"/>
      <c r="MIT30" s="4"/>
      <c r="MIU30" s="4"/>
      <c r="MIV30" s="4"/>
      <c r="MIW30" s="4"/>
      <c r="MIX30" s="4"/>
      <c r="MIY30" s="4"/>
      <c r="MIZ30" s="4"/>
      <c r="MJA30" s="4"/>
      <c r="MJB30" s="4"/>
      <c r="MJC30" s="4"/>
      <c r="MJD30" s="4"/>
      <c r="MJE30" s="4"/>
      <c r="MJF30" s="4"/>
      <c r="MJG30" s="4"/>
      <c r="MJH30" s="4"/>
      <c r="MJI30" s="4"/>
      <c r="MJJ30" s="4"/>
      <c r="MJK30" s="4"/>
      <c r="MJL30" s="4"/>
      <c r="MJM30" s="4"/>
      <c r="MJN30" s="4"/>
      <c r="MJO30" s="4"/>
      <c r="MJP30" s="4"/>
      <c r="MJQ30" s="4"/>
      <c r="MJR30" s="4"/>
      <c r="MJS30" s="4"/>
      <c r="MJT30" s="4"/>
      <c r="MJU30" s="4"/>
      <c r="MJV30" s="4"/>
      <c r="MJW30" s="4"/>
      <c r="MJX30" s="4"/>
      <c r="MJY30" s="4"/>
      <c r="MJZ30" s="4"/>
      <c r="MKA30" s="4"/>
      <c r="MKB30" s="4"/>
      <c r="MKC30" s="4"/>
      <c r="MKD30" s="4"/>
      <c r="MKE30" s="4"/>
      <c r="MKF30" s="4"/>
      <c r="MKG30" s="4"/>
      <c r="MKH30" s="4"/>
      <c r="MKI30" s="4"/>
      <c r="MKJ30" s="4"/>
      <c r="MKK30" s="4"/>
      <c r="MKL30" s="4"/>
      <c r="MKM30" s="4"/>
      <c r="MKN30" s="4"/>
      <c r="MKO30" s="4"/>
      <c r="MKP30" s="4"/>
      <c r="MKQ30" s="4"/>
      <c r="MKR30" s="4"/>
      <c r="MKS30" s="4"/>
      <c r="MKT30" s="4"/>
      <c r="MKU30" s="4"/>
      <c r="MKV30" s="4"/>
      <c r="MKW30" s="4"/>
      <c r="MKX30" s="4"/>
      <c r="MKY30" s="4"/>
      <c r="MKZ30" s="4"/>
      <c r="MLA30" s="4"/>
      <c r="MLB30" s="4"/>
      <c r="MLC30" s="4"/>
      <c r="MLD30" s="4"/>
      <c r="MLE30" s="4"/>
      <c r="MLF30" s="4"/>
      <c r="MLG30" s="4"/>
      <c r="MLH30" s="4"/>
      <c r="MLI30" s="4"/>
      <c r="MLJ30" s="4"/>
      <c r="MLK30" s="4"/>
      <c r="MLL30" s="4"/>
      <c r="MLM30" s="4"/>
      <c r="MLN30" s="4"/>
      <c r="MLO30" s="4"/>
      <c r="MLP30" s="4"/>
      <c r="MLQ30" s="4"/>
      <c r="MLR30" s="4"/>
      <c r="MLS30" s="4"/>
      <c r="MLT30" s="4"/>
      <c r="MLU30" s="4"/>
      <c r="MLV30" s="4"/>
      <c r="MLW30" s="4"/>
      <c r="MLX30" s="4"/>
      <c r="MLY30" s="4"/>
      <c r="MLZ30" s="4"/>
      <c r="MMA30" s="4"/>
      <c r="MMB30" s="4"/>
      <c r="MMC30" s="4"/>
      <c r="MMD30" s="4"/>
      <c r="MME30" s="4"/>
      <c r="MMF30" s="4"/>
      <c r="MMG30" s="4"/>
      <c r="MMH30" s="4"/>
      <c r="MMI30" s="4"/>
      <c r="MMJ30" s="4"/>
      <c r="MMK30" s="4"/>
      <c r="MML30" s="4"/>
      <c r="MMM30" s="4"/>
      <c r="MMN30" s="4"/>
      <c r="MMO30" s="4"/>
      <c r="MMP30" s="4"/>
      <c r="MMQ30" s="4"/>
      <c r="MMR30" s="4"/>
      <c r="MMS30" s="4"/>
      <c r="MMT30" s="4"/>
      <c r="MMU30" s="4"/>
      <c r="MMV30" s="4"/>
      <c r="MMW30" s="4"/>
      <c r="MMX30" s="4"/>
      <c r="MMY30" s="4"/>
      <c r="MMZ30" s="4"/>
      <c r="MNA30" s="4"/>
      <c r="MNB30" s="4"/>
      <c r="MNC30" s="4"/>
      <c r="MND30" s="4"/>
      <c r="MNE30" s="4"/>
      <c r="MNF30" s="4"/>
      <c r="MNG30" s="4"/>
      <c r="MNH30" s="4"/>
      <c r="MNI30" s="4"/>
      <c r="MNJ30" s="4"/>
      <c r="MNK30" s="4"/>
      <c r="MNL30" s="4"/>
      <c r="MNM30" s="4"/>
      <c r="MNN30" s="4"/>
      <c r="MNO30" s="4"/>
      <c r="MNP30" s="4"/>
      <c r="MNQ30" s="4"/>
      <c r="MNR30" s="4"/>
      <c r="MNS30" s="4"/>
      <c r="MNT30" s="4"/>
      <c r="MNU30" s="4"/>
      <c r="MNV30" s="4"/>
      <c r="MNW30" s="4"/>
      <c r="MNX30" s="4"/>
      <c r="MNY30" s="4"/>
      <c r="MNZ30" s="4"/>
      <c r="MOA30" s="4"/>
      <c r="MOB30" s="4"/>
      <c r="MOC30" s="4"/>
      <c r="MOD30" s="4"/>
      <c r="MOE30" s="4"/>
      <c r="MOF30" s="4"/>
      <c r="MOG30" s="4"/>
      <c r="MOH30" s="4"/>
      <c r="MOI30" s="4"/>
      <c r="MOJ30" s="4"/>
      <c r="MOK30" s="4"/>
      <c r="MOL30" s="4"/>
      <c r="MOM30" s="4"/>
      <c r="MON30" s="4"/>
      <c r="MOO30" s="4"/>
      <c r="MOP30" s="4"/>
      <c r="MOQ30" s="4"/>
      <c r="MOR30" s="4"/>
      <c r="MOS30" s="4"/>
      <c r="MOT30" s="4"/>
      <c r="MOU30" s="4"/>
      <c r="MOV30" s="4"/>
      <c r="MOW30" s="4"/>
      <c r="MOX30" s="4"/>
      <c r="MOY30" s="4"/>
      <c r="MOZ30" s="4"/>
      <c r="MPA30" s="4"/>
      <c r="MPB30" s="4"/>
      <c r="MPC30" s="4"/>
      <c r="MPD30" s="4"/>
      <c r="MPE30" s="4"/>
      <c r="MPF30" s="4"/>
      <c r="MPG30" s="4"/>
      <c r="MPH30" s="4"/>
      <c r="MPI30" s="4"/>
      <c r="MPJ30" s="4"/>
      <c r="MPK30" s="4"/>
      <c r="MPL30" s="4"/>
      <c r="MPM30" s="4"/>
      <c r="MPN30" s="4"/>
      <c r="MPO30" s="4"/>
      <c r="MPP30" s="4"/>
      <c r="MPQ30" s="4"/>
      <c r="MPR30" s="4"/>
      <c r="MPS30" s="4"/>
      <c r="MPT30" s="4"/>
      <c r="MPU30" s="4"/>
      <c r="MPV30" s="4"/>
      <c r="MPW30" s="4"/>
      <c r="MPX30" s="4"/>
      <c r="MPY30" s="4"/>
      <c r="MPZ30" s="4"/>
      <c r="MQA30" s="4"/>
      <c r="MQB30" s="4"/>
      <c r="MQC30" s="4"/>
      <c r="MQD30" s="4"/>
      <c r="MQE30" s="4"/>
      <c r="MQF30" s="4"/>
      <c r="MQG30" s="4"/>
      <c r="MQH30" s="4"/>
      <c r="MQI30" s="4"/>
      <c r="MQJ30" s="4"/>
      <c r="MQK30" s="4"/>
      <c r="MQL30" s="4"/>
      <c r="MQM30" s="4"/>
      <c r="MQN30" s="4"/>
      <c r="MQO30" s="4"/>
      <c r="MQP30" s="4"/>
      <c r="MQQ30" s="4"/>
      <c r="MQR30" s="4"/>
      <c r="MQS30" s="4"/>
      <c r="MQT30" s="4"/>
      <c r="MQU30" s="4"/>
      <c r="MQV30" s="4"/>
      <c r="MQW30" s="4"/>
      <c r="MQX30" s="4"/>
      <c r="MQY30" s="4"/>
      <c r="MQZ30" s="4"/>
      <c r="MRA30" s="4"/>
      <c r="MRB30" s="4"/>
      <c r="MRC30" s="4"/>
      <c r="MRD30" s="4"/>
      <c r="MRE30" s="4"/>
      <c r="MRF30" s="4"/>
      <c r="MRG30" s="4"/>
      <c r="MRH30" s="4"/>
      <c r="MRI30" s="4"/>
      <c r="MRJ30" s="4"/>
      <c r="MRK30" s="4"/>
      <c r="MRL30" s="4"/>
      <c r="MRM30" s="4"/>
      <c r="MRN30" s="4"/>
      <c r="MRO30" s="4"/>
      <c r="MRP30" s="4"/>
      <c r="MRQ30" s="4"/>
      <c r="MRR30" s="4"/>
      <c r="MRS30" s="4"/>
      <c r="MRT30" s="4"/>
      <c r="MRU30" s="4"/>
      <c r="MRV30" s="4"/>
      <c r="MRW30" s="4"/>
      <c r="MRX30" s="4"/>
      <c r="MRY30" s="4"/>
      <c r="MRZ30" s="4"/>
      <c r="MSA30" s="4"/>
      <c r="MSB30" s="4"/>
      <c r="MSC30" s="4"/>
      <c r="MSD30" s="4"/>
      <c r="MSE30" s="4"/>
      <c r="MSF30" s="4"/>
      <c r="MSG30" s="4"/>
      <c r="MSH30" s="4"/>
      <c r="MSI30" s="4"/>
      <c r="MSJ30" s="4"/>
      <c r="MSK30" s="4"/>
      <c r="MSL30" s="4"/>
      <c r="MSM30" s="4"/>
      <c r="MSN30" s="4"/>
      <c r="MSO30" s="4"/>
      <c r="MSP30" s="4"/>
      <c r="MSQ30" s="4"/>
      <c r="MSR30" s="4"/>
      <c r="MSS30" s="4"/>
      <c r="MST30" s="4"/>
      <c r="MSU30" s="4"/>
      <c r="MSV30" s="4"/>
      <c r="MSW30" s="4"/>
      <c r="MSX30" s="4"/>
      <c r="MSY30" s="4"/>
      <c r="MSZ30" s="4"/>
      <c r="MTA30" s="4"/>
      <c r="MTB30" s="4"/>
      <c r="MTC30" s="4"/>
      <c r="MTD30" s="4"/>
      <c r="MTE30" s="4"/>
      <c r="MTF30" s="4"/>
      <c r="MTG30" s="4"/>
      <c r="MTH30" s="4"/>
      <c r="MTI30" s="4"/>
      <c r="MTJ30" s="4"/>
      <c r="MTK30" s="4"/>
      <c r="MTL30" s="4"/>
      <c r="MTM30" s="4"/>
      <c r="MTN30" s="4"/>
      <c r="MTO30" s="4"/>
      <c r="MTP30" s="4"/>
      <c r="MTQ30" s="4"/>
      <c r="MTR30" s="4"/>
      <c r="MTS30" s="4"/>
      <c r="MTT30" s="4"/>
      <c r="MTU30" s="4"/>
      <c r="MTV30" s="4"/>
      <c r="MTW30" s="4"/>
      <c r="MTX30" s="4"/>
      <c r="MTY30" s="4"/>
      <c r="MTZ30" s="4"/>
      <c r="MUA30" s="4"/>
      <c r="MUB30" s="4"/>
      <c r="MUC30" s="4"/>
      <c r="MUD30" s="4"/>
      <c r="MUE30" s="4"/>
      <c r="MUF30" s="4"/>
      <c r="MUG30" s="4"/>
      <c r="MUH30" s="4"/>
      <c r="MUI30" s="4"/>
      <c r="MUJ30" s="4"/>
      <c r="MUK30" s="4"/>
      <c r="MUL30" s="4"/>
      <c r="MUM30" s="4"/>
      <c r="MUN30" s="4"/>
      <c r="MUO30" s="4"/>
      <c r="MUP30" s="4"/>
      <c r="MUQ30" s="4"/>
      <c r="MUR30" s="4"/>
      <c r="MUS30" s="4"/>
      <c r="MUT30" s="4"/>
      <c r="MUU30" s="4"/>
      <c r="MUV30" s="4"/>
      <c r="MUW30" s="4"/>
      <c r="MUX30" s="4"/>
      <c r="MUY30" s="4"/>
      <c r="MUZ30" s="4"/>
      <c r="MVA30" s="4"/>
      <c r="MVB30" s="4"/>
      <c r="MVC30" s="4"/>
      <c r="MVD30" s="4"/>
      <c r="MVE30" s="4"/>
      <c r="MVF30" s="4"/>
      <c r="MVG30" s="4"/>
      <c r="MVH30" s="4"/>
      <c r="MVI30" s="4"/>
      <c r="MVJ30" s="4"/>
      <c r="MVK30" s="4"/>
      <c r="MVL30" s="4"/>
      <c r="MVM30" s="4"/>
      <c r="MVN30" s="4"/>
      <c r="MVO30" s="4"/>
      <c r="MVP30" s="4"/>
      <c r="MVQ30" s="4"/>
      <c r="MVR30" s="4"/>
      <c r="MVS30" s="4"/>
      <c r="MVT30" s="4"/>
      <c r="MVU30" s="4"/>
      <c r="MVV30" s="4"/>
      <c r="MVW30" s="4"/>
      <c r="MVX30" s="4"/>
      <c r="MVY30" s="4"/>
      <c r="MVZ30" s="4"/>
      <c r="MWA30" s="4"/>
      <c r="MWB30" s="4"/>
      <c r="MWC30" s="4"/>
      <c r="MWD30" s="4"/>
      <c r="MWE30" s="4"/>
      <c r="MWF30" s="4"/>
      <c r="MWG30" s="4"/>
      <c r="MWH30" s="4"/>
      <c r="MWI30" s="4"/>
      <c r="MWJ30" s="4"/>
      <c r="MWK30" s="4"/>
      <c r="MWL30" s="4"/>
      <c r="MWM30" s="4"/>
      <c r="MWN30" s="4"/>
      <c r="MWO30" s="4"/>
      <c r="MWP30" s="4"/>
      <c r="MWQ30" s="4"/>
      <c r="MWR30" s="4"/>
      <c r="MWS30" s="4"/>
      <c r="MWT30" s="4"/>
      <c r="MWU30" s="4"/>
      <c r="MWV30" s="4"/>
      <c r="MWW30" s="4"/>
      <c r="MWX30" s="4"/>
      <c r="MWY30" s="4"/>
      <c r="MWZ30" s="4"/>
      <c r="MXA30" s="4"/>
      <c r="MXB30" s="4"/>
      <c r="MXC30" s="4"/>
      <c r="MXD30" s="4"/>
      <c r="MXE30" s="4"/>
      <c r="MXF30" s="4"/>
      <c r="MXG30" s="4"/>
      <c r="MXH30" s="4"/>
      <c r="MXI30" s="4"/>
      <c r="MXJ30" s="4"/>
      <c r="MXK30" s="4"/>
      <c r="MXL30" s="4"/>
      <c r="MXM30" s="4"/>
      <c r="MXN30" s="4"/>
      <c r="MXO30" s="4"/>
      <c r="MXP30" s="4"/>
      <c r="MXQ30" s="4"/>
      <c r="MXR30" s="4"/>
      <c r="MXS30" s="4"/>
      <c r="MXT30" s="4"/>
      <c r="MXU30" s="4"/>
      <c r="MXV30" s="4"/>
      <c r="MXW30" s="4"/>
      <c r="MXX30" s="4"/>
      <c r="MXY30" s="4"/>
      <c r="MXZ30" s="4"/>
      <c r="MYA30" s="4"/>
      <c r="MYB30" s="4"/>
      <c r="MYC30" s="4"/>
      <c r="MYD30" s="4"/>
      <c r="MYE30" s="4"/>
      <c r="MYF30" s="4"/>
      <c r="MYG30" s="4"/>
      <c r="MYH30" s="4"/>
      <c r="MYI30" s="4"/>
      <c r="MYJ30" s="4"/>
      <c r="MYK30" s="4"/>
      <c r="MYL30" s="4"/>
      <c r="MYM30" s="4"/>
      <c r="MYN30" s="4"/>
      <c r="MYO30" s="4"/>
      <c r="MYP30" s="4"/>
      <c r="MYQ30" s="4"/>
      <c r="MYR30" s="4"/>
      <c r="MYS30" s="4"/>
      <c r="MYT30" s="4"/>
      <c r="MYU30" s="4"/>
      <c r="MYV30" s="4"/>
      <c r="MYW30" s="4"/>
      <c r="MYX30" s="4"/>
      <c r="MYY30" s="4"/>
      <c r="MYZ30" s="4"/>
      <c r="MZA30" s="4"/>
      <c r="MZB30" s="4"/>
      <c r="MZC30" s="4"/>
      <c r="MZD30" s="4"/>
      <c r="MZE30" s="4"/>
      <c r="MZF30" s="4"/>
      <c r="MZG30" s="4"/>
      <c r="MZH30" s="4"/>
      <c r="MZI30" s="4"/>
      <c r="MZJ30" s="4"/>
      <c r="MZK30" s="4"/>
      <c r="MZL30" s="4"/>
      <c r="MZM30" s="4"/>
      <c r="MZN30" s="4"/>
      <c r="MZO30" s="4"/>
      <c r="MZP30" s="4"/>
      <c r="MZQ30" s="4"/>
      <c r="MZR30" s="4"/>
      <c r="MZS30" s="4"/>
      <c r="MZT30" s="4"/>
      <c r="MZU30" s="4"/>
      <c r="MZV30" s="4"/>
      <c r="MZW30" s="4"/>
      <c r="MZX30" s="4"/>
      <c r="MZY30" s="4"/>
      <c r="MZZ30" s="4"/>
      <c r="NAA30" s="4"/>
      <c r="NAB30" s="4"/>
      <c r="NAC30" s="4"/>
      <c r="NAD30" s="4"/>
      <c r="NAE30" s="4"/>
      <c r="NAF30" s="4"/>
      <c r="NAG30" s="4"/>
      <c r="NAH30" s="4"/>
      <c r="NAI30" s="4"/>
      <c r="NAJ30" s="4"/>
      <c r="NAK30" s="4"/>
      <c r="NAL30" s="4"/>
      <c r="NAM30" s="4"/>
      <c r="NAN30" s="4"/>
      <c r="NAO30" s="4"/>
      <c r="NAP30" s="4"/>
      <c r="NAQ30" s="4"/>
      <c r="NAR30" s="4"/>
      <c r="NAS30" s="4"/>
      <c r="NAT30" s="4"/>
      <c r="NAU30" s="4"/>
      <c r="NAV30" s="4"/>
      <c r="NAW30" s="4"/>
      <c r="NAX30" s="4"/>
      <c r="NAY30" s="4"/>
      <c r="NAZ30" s="4"/>
      <c r="NBA30" s="4"/>
      <c r="NBB30" s="4"/>
      <c r="NBC30" s="4"/>
      <c r="NBD30" s="4"/>
      <c r="NBE30" s="4"/>
      <c r="NBF30" s="4"/>
      <c r="NBG30" s="4"/>
      <c r="NBH30" s="4"/>
      <c r="NBI30" s="4"/>
      <c r="NBJ30" s="4"/>
      <c r="NBK30" s="4"/>
      <c r="NBL30" s="4"/>
      <c r="NBM30" s="4"/>
      <c r="NBN30" s="4"/>
      <c r="NBO30" s="4"/>
      <c r="NBP30" s="4"/>
      <c r="NBQ30" s="4"/>
      <c r="NBR30" s="4"/>
      <c r="NBS30" s="4"/>
      <c r="NBT30" s="4"/>
      <c r="NBU30" s="4"/>
      <c r="NBV30" s="4"/>
      <c r="NBW30" s="4"/>
      <c r="NBX30" s="4"/>
      <c r="NBY30" s="4"/>
      <c r="NBZ30" s="4"/>
      <c r="NCA30" s="4"/>
      <c r="NCB30" s="4"/>
      <c r="NCC30" s="4"/>
      <c r="NCD30" s="4"/>
      <c r="NCE30" s="4"/>
      <c r="NCF30" s="4"/>
      <c r="NCG30" s="4"/>
      <c r="NCH30" s="4"/>
      <c r="NCI30" s="4"/>
      <c r="NCJ30" s="4"/>
      <c r="NCK30" s="4"/>
      <c r="NCL30" s="4"/>
      <c r="NCM30" s="4"/>
      <c r="NCN30" s="4"/>
      <c r="NCO30" s="4"/>
      <c r="NCP30" s="4"/>
      <c r="NCQ30" s="4"/>
      <c r="NCR30" s="4"/>
      <c r="NCS30" s="4"/>
      <c r="NCT30" s="4"/>
      <c r="NCU30" s="4"/>
      <c r="NCV30" s="4"/>
      <c r="NCW30" s="4"/>
      <c r="NCX30" s="4"/>
      <c r="NCY30" s="4"/>
      <c r="NCZ30" s="4"/>
      <c r="NDA30" s="4"/>
      <c r="NDB30" s="4"/>
      <c r="NDC30" s="4"/>
      <c r="NDD30" s="4"/>
      <c r="NDE30" s="4"/>
      <c r="NDF30" s="4"/>
      <c r="NDG30" s="4"/>
      <c r="NDH30" s="4"/>
      <c r="NDI30" s="4"/>
      <c r="NDJ30" s="4"/>
      <c r="NDK30" s="4"/>
      <c r="NDL30" s="4"/>
      <c r="NDM30" s="4"/>
      <c r="NDN30" s="4"/>
      <c r="NDO30" s="4"/>
      <c r="NDP30" s="4"/>
      <c r="NDQ30" s="4"/>
      <c r="NDR30" s="4"/>
      <c r="NDS30" s="4"/>
      <c r="NDT30" s="4"/>
      <c r="NDU30" s="4"/>
      <c r="NDV30" s="4"/>
      <c r="NDW30" s="4"/>
      <c r="NDX30" s="4"/>
      <c r="NDY30" s="4"/>
      <c r="NDZ30" s="4"/>
      <c r="NEA30" s="4"/>
      <c r="NEB30" s="4"/>
      <c r="NEC30" s="4"/>
      <c r="NED30" s="4"/>
      <c r="NEE30" s="4"/>
      <c r="NEF30" s="4"/>
      <c r="NEG30" s="4"/>
      <c r="NEH30" s="4"/>
      <c r="NEI30" s="4"/>
      <c r="NEJ30" s="4"/>
      <c r="NEK30" s="4"/>
      <c r="NEL30" s="4"/>
      <c r="NEM30" s="4"/>
      <c r="NEN30" s="4"/>
      <c r="NEO30" s="4"/>
      <c r="NEP30" s="4"/>
      <c r="NEQ30" s="4"/>
      <c r="NER30" s="4"/>
      <c r="NES30" s="4"/>
      <c r="NET30" s="4"/>
      <c r="NEU30" s="4"/>
      <c r="NEV30" s="4"/>
      <c r="NEW30" s="4"/>
      <c r="NEX30" s="4"/>
      <c r="NEY30" s="4"/>
      <c r="NEZ30" s="4"/>
      <c r="NFA30" s="4"/>
      <c r="NFB30" s="4"/>
      <c r="NFC30" s="4"/>
      <c r="NFD30" s="4"/>
      <c r="NFE30" s="4"/>
      <c r="NFF30" s="4"/>
      <c r="NFG30" s="4"/>
      <c r="NFH30" s="4"/>
      <c r="NFI30" s="4"/>
      <c r="NFJ30" s="4"/>
      <c r="NFK30" s="4"/>
      <c r="NFL30" s="4"/>
      <c r="NFM30" s="4"/>
      <c r="NFN30" s="4"/>
      <c r="NFO30" s="4"/>
      <c r="NFP30" s="4"/>
      <c r="NFQ30" s="4"/>
      <c r="NFR30" s="4"/>
      <c r="NFS30" s="4"/>
      <c r="NFT30" s="4"/>
      <c r="NFU30" s="4"/>
      <c r="NFV30" s="4"/>
      <c r="NFW30" s="4"/>
      <c r="NFX30" s="4"/>
      <c r="NFY30" s="4"/>
      <c r="NFZ30" s="4"/>
      <c r="NGA30" s="4"/>
      <c r="NGB30" s="4"/>
      <c r="NGC30" s="4"/>
      <c r="NGD30" s="4"/>
      <c r="NGE30" s="4"/>
      <c r="NGF30" s="4"/>
      <c r="NGG30" s="4"/>
      <c r="NGH30" s="4"/>
      <c r="NGI30" s="4"/>
      <c r="NGJ30" s="4"/>
      <c r="NGK30" s="4"/>
      <c r="NGL30" s="4"/>
      <c r="NGM30" s="4"/>
      <c r="NGN30" s="4"/>
      <c r="NGO30" s="4"/>
      <c r="NGP30" s="4"/>
      <c r="NGQ30" s="4"/>
      <c r="NGR30" s="4"/>
      <c r="NGS30" s="4"/>
      <c r="NGT30" s="4"/>
      <c r="NGU30" s="4"/>
      <c r="NGV30" s="4"/>
      <c r="NGW30" s="4"/>
      <c r="NGX30" s="4"/>
      <c r="NGY30" s="4"/>
      <c r="NGZ30" s="4"/>
      <c r="NHA30" s="4"/>
      <c r="NHB30" s="4"/>
      <c r="NHC30" s="4"/>
      <c r="NHD30" s="4"/>
      <c r="NHE30" s="4"/>
      <c r="NHF30" s="4"/>
      <c r="NHG30" s="4"/>
      <c r="NHH30" s="4"/>
      <c r="NHI30" s="4"/>
      <c r="NHJ30" s="4"/>
      <c r="NHK30" s="4"/>
      <c r="NHL30" s="4"/>
      <c r="NHM30" s="4"/>
      <c r="NHN30" s="4"/>
      <c r="NHO30" s="4"/>
      <c r="NHP30" s="4"/>
      <c r="NHQ30" s="4"/>
      <c r="NHR30" s="4"/>
      <c r="NHS30" s="4"/>
      <c r="NHT30" s="4"/>
      <c r="NHU30" s="4"/>
      <c r="NHV30" s="4"/>
      <c r="NHW30" s="4"/>
      <c r="NHX30" s="4"/>
      <c r="NHY30" s="4"/>
      <c r="NHZ30" s="4"/>
      <c r="NIA30" s="4"/>
      <c r="NIB30" s="4"/>
      <c r="NIC30" s="4"/>
      <c r="NID30" s="4"/>
      <c r="NIE30" s="4"/>
      <c r="NIF30" s="4"/>
      <c r="NIG30" s="4"/>
      <c r="NIH30" s="4"/>
      <c r="NII30" s="4"/>
      <c r="NIJ30" s="4"/>
      <c r="NIK30" s="4"/>
      <c r="NIL30" s="4"/>
      <c r="NIM30" s="4"/>
      <c r="NIN30" s="4"/>
      <c r="NIO30" s="4"/>
      <c r="NIP30" s="4"/>
      <c r="NIQ30" s="4"/>
      <c r="NIR30" s="4"/>
      <c r="NIS30" s="4"/>
      <c r="NIT30" s="4"/>
      <c r="NIU30" s="4"/>
      <c r="NIV30" s="4"/>
      <c r="NIW30" s="4"/>
      <c r="NIX30" s="4"/>
      <c r="NIY30" s="4"/>
      <c r="NIZ30" s="4"/>
      <c r="NJA30" s="4"/>
      <c r="NJB30" s="4"/>
      <c r="NJC30" s="4"/>
      <c r="NJD30" s="4"/>
      <c r="NJE30" s="4"/>
      <c r="NJF30" s="4"/>
      <c r="NJG30" s="4"/>
      <c r="NJH30" s="4"/>
      <c r="NJI30" s="4"/>
      <c r="NJJ30" s="4"/>
      <c r="NJK30" s="4"/>
      <c r="NJL30" s="4"/>
      <c r="NJM30" s="4"/>
      <c r="NJN30" s="4"/>
      <c r="NJO30" s="4"/>
      <c r="NJP30" s="4"/>
      <c r="NJQ30" s="4"/>
      <c r="NJR30" s="4"/>
      <c r="NJS30" s="4"/>
      <c r="NJT30" s="4"/>
      <c r="NJU30" s="4"/>
      <c r="NJV30" s="4"/>
      <c r="NJW30" s="4"/>
      <c r="NJX30" s="4"/>
      <c r="NJY30" s="4"/>
      <c r="NJZ30" s="4"/>
      <c r="NKA30" s="4"/>
      <c r="NKB30" s="4"/>
      <c r="NKC30" s="4"/>
      <c r="NKD30" s="4"/>
      <c r="NKE30" s="4"/>
      <c r="NKF30" s="4"/>
      <c r="NKG30" s="4"/>
      <c r="NKH30" s="4"/>
      <c r="NKI30" s="4"/>
      <c r="NKJ30" s="4"/>
      <c r="NKK30" s="4"/>
      <c r="NKL30" s="4"/>
      <c r="NKM30" s="4"/>
      <c r="NKN30" s="4"/>
      <c r="NKO30" s="4"/>
      <c r="NKP30" s="4"/>
      <c r="NKQ30" s="4"/>
      <c r="NKR30" s="4"/>
      <c r="NKS30" s="4"/>
      <c r="NKT30" s="4"/>
      <c r="NKU30" s="4"/>
      <c r="NKV30" s="4"/>
      <c r="NKW30" s="4"/>
      <c r="NKX30" s="4"/>
      <c r="NKY30" s="4"/>
      <c r="NKZ30" s="4"/>
      <c r="NLA30" s="4"/>
      <c r="NLB30" s="4"/>
      <c r="NLC30" s="4"/>
      <c r="NLD30" s="4"/>
      <c r="NLE30" s="4"/>
      <c r="NLF30" s="4"/>
      <c r="NLG30" s="4"/>
      <c r="NLH30" s="4"/>
      <c r="NLI30" s="4"/>
      <c r="NLJ30" s="4"/>
      <c r="NLK30" s="4"/>
      <c r="NLL30" s="4"/>
      <c r="NLM30" s="4"/>
      <c r="NLN30" s="4"/>
      <c r="NLO30" s="4"/>
      <c r="NLP30" s="4"/>
      <c r="NLQ30" s="4"/>
      <c r="NLR30" s="4"/>
      <c r="NLS30" s="4"/>
      <c r="NLT30" s="4"/>
      <c r="NLU30" s="4"/>
      <c r="NLV30" s="4"/>
      <c r="NLW30" s="4"/>
      <c r="NLX30" s="4"/>
      <c r="NLY30" s="4"/>
      <c r="NLZ30" s="4"/>
      <c r="NMA30" s="4"/>
      <c r="NMB30" s="4"/>
      <c r="NMC30" s="4"/>
      <c r="NMD30" s="4"/>
      <c r="NME30" s="4"/>
      <c r="NMF30" s="4"/>
      <c r="NMG30" s="4"/>
      <c r="NMH30" s="4"/>
      <c r="NMI30" s="4"/>
      <c r="NMJ30" s="4"/>
      <c r="NMK30" s="4"/>
      <c r="NML30" s="4"/>
      <c r="NMM30" s="4"/>
      <c r="NMN30" s="4"/>
      <c r="NMO30" s="4"/>
      <c r="NMP30" s="4"/>
      <c r="NMQ30" s="4"/>
      <c r="NMR30" s="4"/>
      <c r="NMS30" s="4"/>
      <c r="NMT30" s="4"/>
      <c r="NMU30" s="4"/>
      <c r="NMV30" s="4"/>
      <c r="NMW30" s="4"/>
      <c r="NMX30" s="4"/>
      <c r="NMY30" s="4"/>
      <c r="NMZ30" s="4"/>
      <c r="NNA30" s="4"/>
      <c r="NNB30" s="4"/>
      <c r="NNC30" s="4"/>
      <c r="NND30" s="4"/>
      <c r="NNE30" s="4"/>
      <c r="NNF30" s="4"/>
      <c r="NNG30" s="4"/>
      <c r="NNH30" s="4"/>
      <c r="NNI30" s="4"/>
      <c r="NNJ30" s="4"/>
      <c r="NNK30" s="4"/>
      <c r="NNL30" s="4"/>
      <c r="NNM30" s="4"/>
      <c r="NNN30" s="4"/>
      <c r="NNO30" s="4"/>
      <c r="NNP30" s="4"/>
      <c r="NNQ30" s="4"/>
      <c r="NNR30" s="4"/>
      <c r="NNS30" s="4"/>
      <c r="NNT30" s="4"/>
      <c r="NNU30" s="4"/>
      <c r="NNV30" s="4"/>
      <c r="NNW30" s="4"/>
      <c r="NNX30" s="4"/>
      <c r="NNY30" s="4"/>
      <c r="NNZ30" s="4"/>
      <c r="NOA30" s="4"/>
      <c r="NOB30" s="4"/>
      <c r="NOC30" s="4"/>
      <c r="NOD30" s="4"/>
      <c r="NOE30" s="4"/>
      <c r="NOF30" s="4"/>
      <c r="NOG30" s="4"/>
      <c r="NOH30" s="4"/>
      <c r="NOI30" s="4"/>
      <c r="NOJ30" s="4"/>
      <c r="NOK30" s="4"/>
      <c r="NOL30" s="4"/>
      <c r="NOM30" s="4"/>
      <c r="NON30" s="4"/>
      <c r="NOO30" s="4"/>
      <c r="NOP30" s="4"/>
      <c r="NOQ30" s="4"/>
      <c r="NOR30" s="4"/>
      <c r="NOS30" s="4"/>
      <c r="NOT30" s="4"/>
      <c r="NOU30" s="4"/>
      <c r="NOV30" s="4"/>
      <c r="NOW30" s="4"/>
      <c r="NOX30" s="4"/>
      <c r="NOY30" s="4"/>
      <c r="NOZ30" s="4"/>
      <c r="NPA30" s="4"/>
      <c r="NPB30" s="4"/>
      <c r="NPC30" s="4"/>
      <c r="NPD30" s="4"/>
      <c r="NPE30" s="4"/>
      <c r="NPF30" s="4"/>
      <c r="NPG30" s="4"/>
      <c r="NPH30" s="4"/>
      <c r="NPI30" s="4"/>
      <c r="NPJ30" s="4"/>
      <c r="NPK30" s="4"/>
      <c r="NPL30" s="4"/>
      <c r="NPM30" s="4"/>
      <c r="NPN30" s="4"/>
      <c r="NPO30" s="4"/>
      <c r="NPP30" s="4"/>
      <c r="NPQ30" s="4"/>
      <c r="NPR30" s="4"/>
      <c r="NPS30" s="4"/>
      <c r="NPT30" s="4"/>
      <c r="NPU30" s="4"/>
      <c r="NPV30" s="4"/>
      <c r="NPW30" s="4"/>
      <c r="NPX30" s="4"/>
      <c r="NPY30" s="4"/>
      <c r="NPZ30" s="4"/>
      <c r="NQA30" s="4"/>
      <c r="NQB30" s="4"/>
      <c r="NQC30" s="4"/>
      <c r="NQD30" s="4"/>
      <c r="NQE30" s="4"/>
      <c r="NQF30" s="4"/>
      <c r="NQG30" s="4"/>
      <c r="NQH30" s="4"/>
      <c r="NQI30" s="4"/>
      <c r="NQJ30" s="4"/>
      <c r="NQK30" s="4"/>
      <c r="NQL30" s="4"/>
      <c r="NQM30" s="4"/>
      <c r="NQN30" s="4"/>
      <c r="NQO30" s="4"/>
      <c r="NQP30" s="4"/>
      <c r="NQQ30" s="4"/>
      <c r="NQR30" s="4"/>
      <c r="NQS30" s="4"/>
      <c r="NQT30" s="4"/>
      <c r="NQU30" s="4"/>
      <c r="NQV30" s="4"/>
      <c r="NQW30" s="4"/>
      <c r="NQX30" s="4"/>
      <c r="NQY30" s="4"/>
      <c r="NQZ30" s="4"/>
      <c r="NRA30" s="4"/>
      <c r="NRB30" s="4"/>
      <c r="NRC30" s="4"/>
      <c r="NRD30" s="4"/>
      <c r="NRE30" s="4"/>
      <c r="NRF30" s="4"/>
      <c r="NRG30" s="4"/>
      <c r="NRH30" s="4"/>
      <c r="NRI30" s="4"/>
      <c r="NRJ30" s="4"/>
      <c r="NRK30" s="4"/>
      <c r="NRL30" s="4"/>
      <c r="NRM30" s="4"/>
      <c r="NRN30" s="4"/>
      <c r="NRO30" s="4"/>
      <c r="NRP30" s="4"/>
      <c r="NRQ30" s="4"/>
      <c r="NRR30" s="4"/>
      <c r="NRS30" s="4"/>
      <c r="NRT30" s="4"/>
      <c r="NRU30" s="4"/>
      <c r="NRV30" s="4"/>
      <c r="NRW30" s="4"/>
      <c r="NRX30" s="4"/>
      <c r="NRY30" s="4"/>
      <c r="NRZ30" s="4"/>
      <c r="NSA30" s="4"/>
      <c r="NSB30" s="4"/>
      <c r="NSC30" s="4"/>
      <c r="NSD30" s="4"/>
      <c r="NSE30" s="4"/>
      <c r="NSF30" s="4"/>
      <c r="NSG30" s="4"/>
      <c r="NSH30" s="4"/>
      <c r="NSI30" s="4"/>
      <c r="NSJ30" s="4"/>
      <c r="NSK30" s="4"/>
      <c r="NSL30" s="4"/>
      <c r="NSM30" s="4"/>
      <c r="NSN30" s="4"/>
      <c r="NSO30" s="4"/>
      <c r="NSP30" s="4"/>
      <c r="NSQ30" s="4"/>
      <c r="NSR30" s="4"/>
      <c r="NSS30" s="4"/>
      <c r="NST30" s="4"/>
      <c r="NSU30" s="4"/>
      <c r="NSV30" s="4"/>
      <c r="NSW30" s="4"/>
      <c r="NSX30" s="4"/>
      <c r="NSY30" s="4"/>
      <c r="NSZ30" s="4"/>
      <c r="NTA30" s="4"/>
      <c r="NTB30" s="4"/>
      <c r="NTC30" s="4"/>
      <c r="NTD30" s="4"/>
      <c r="NTE30" s="4"/>
      <c r="NTF30" s="4"/>
      <c r="NTG30" s="4"/>
      <c r="NTH30" s="4"/>
      <c r="NTI30" s="4"/>
      <c r="NTJ30" s="4"/>
      <c r="NTK30" s="4"/>
      <c r="NTL30" s="4"/>
      <c r="NTM30" s="4"/>
      <c r="NTN30" s="4"/>
      <c r="NTO30" s="4"/>
      <c r="NTP30" s="4"/>
      <c r="NTQ30" s="4"/>
      <c r="NTR30" s="4"/>
      <c r="NTS30" s="4"/>
      <c r="NTT30" s="4"/>
      <c r="NTU30" s="4"/>
      <c r="NTV30" s="4"/>
      <c r="NTW30" s="4"/>
      <c r="NTX30" s="4"/>
      <c r="NTY30" s="4"/>
      <c r="NTZ30" s="4"/>
      <c r="NUA30" s="4"/>
      <c r="NUB30" s="4"/>
      <c r="NUC30" s="4"/>
      <c r="NUD30" s="4"/>
      <c r="NUE30" s="4"/>
      <c r="NUF30" s="4"/>
      <c r="NUG30" s="4"/>
      <c r="NUH30" s="4"/>
      <c r="NUI30" s="4"/>
      <c r="NUJ30" s="4"/>
      <c r="NUK30" s="4"/>
      <c r="NUL30" s="4"/>
      <c r="NUM30" s="4"/>
      <c r="NUN30" s="4"/>
      <c r="NUO30" s="4"/>
      <c r="NUP30" s="4"/>
      <c r="NUQ30" s="4"/>
      <c r="NUR30" s="4"/>
      <c r="NUS30" s="4"/>
      <c r="NUT30" s="4"/>
      <c r="NUU30" s="4"/>
      <c r="NUV30" s="4"/>
      <c r="NUW30" s="4"/>
      <c r="NUX30" s="4"/>
      <c r="NUY30" s="4"/>
      <c r="NUZ30" s="4"/>
      <c r="NVA30" s="4"/>
      <c r="NVB30" s="4"/>
      <c r="NVC30" s="4"/>
      <c r="NVD30" s="4"/>
      <c r="NVE30" s="4"/>
      <c r="NVF30" s="4"/>
      <c r="NVG30" s="4"/>
      <c r="NVH30" s="4"/>
      <c r="NVI30" s="4"/>
      <c r="NVJ30" s="4"/>
      <c r="NVK30" s="4"/>
      <c r="NVL30" s="4"/>
      <c r="NVM30" s="4"/>
      <c r="NVN30" s="4"/>
      <c r="NVO30" s="4"/>
      <c r="NVP30" s="4"/>
      <c r="NVQ30" s="4"/>
      <c r="NVR30" s="4"/>
      <c r="NVS30" s="4"/>
      <c r="NVT30" s="4"/>
      <c r="NVU30" s="4"/>
      <c r="NVV30" s="4"/>
      <c r="NVW30" s="4"/>
      <c r="NVX30" s="4"/>
      <c r="NVY30" s="4"/>
      <c r="NVZ30" s="4"/>
      <c r="NWA30" s="4"/>
      <c r="NWB30" s="4"/>
      <c r="NWC30" s="4"/>
      <c r="NWD30" s="4"/>
      <c r="NWE30" s="4"/>
      <c r="NWF30" s="4"/>
      <c r="NWG30" s="4"/>
      <c r="NWH30" s="4"/>
      <c r="NWI30" s="4"/>
      <c r="NWJ30" s="4"/>
      <c r="NWK30" s="4"/>
      <c r="NWL30" s="4"/>
      <c r="NWM30" s="4"/>
      <c r="NWN30" s="4"/>
      <c r="NWO30" s="4"/>
      <c r="NWP30" s="4"/>
      <c r="NWQ30" s="4"/>
      <c r="NWR30" s="4"/>
      <c r="NWS30" s="4"/>
      <c r="NWT30" s="4"/>
      <c r="NWU30" s="4"/>
      <c r="NWV30" s="4"/>
      <c r="NWW30" s="4"/>
      <c r="NWX30" s="4"/>
      <c r="NWY30" s="4"/>
      <c r="NWZ30" s="4"/>
      <c r="NXA30" s="4"/>
      <c r="NXB30" s="4"/>
      <c r="NXC30" s="4"/>
      <c r="NXD30" s="4"/>
      <c r="NXE30" s="4"/>
      <c r="NXF30" s="4"/>
      <c r="NXG30" s="4"/>
      <c r="NXH30" s="4"/>
      <c r="NXI30" s="4"/>
      <c r="NXJ30" s="4"/>
      <c r="NXK30" s="4"/>
      <c r="NXL30" s="4"/>
      <c r="NXM30" s="4"/>
      <c r="NXN30" s="4"/>
      <c r="NXO30" s="4"/>
      <c r="NXP30" s="4"/>
      <c r="NXQ30" s="4"/>
      <c r="NXR30" s="4"/>
      <c r="NXS30" s="4"/>
      <c r="NXT30" s="4"/>
      <c r="NXU30" s="4"/>
      <c r="NXV30" s="4"/>
      <c r="NXW30" s="4"/>
      <c r="NXX30" s="4"/>
      <c r="NXY30" s="4"/>
      <c r="NXZ30" s="4"/>
      <c r="NYA30" s="4"/>
      <c r="NYB30" s="4"/>
      <c r="NYC30" s="4"/>
      <c r="NYD30" s="4"/>
      <c r="NYE30" s="4"/>
      <c r="NYF30" s="4"/>
      <c r="NYG30" s="4"/>
      <c r="NYH30" s="4"/>
      <c r="NYI30" s="4"/>
      <c r="NYJ30" s="4"/>
      <c r="NYK30" s="4"/>
      <c r="NYL30" s="4"/>
      <c r="NYM30" s="4"/>
      <c r="NYN30" s="4"/>
      <c r="NYO30" s="4"/>
      <c r="NYP30" s="4"/>
      <c r="NYQ30" s="4"/>
      <c r="NYR30" s="4"/>
      <c r="NYS30" s="4"/>
      <c r="NYT30" s="4"/>
      <c r="NYU30" s="4"/>
      <c r="NYV30" s="4"/>
      <c r="NYW30" s="4"/>
      <c r="NYX30" s="4"/>
      <c r="NYY30" s="4"/>
      <c r="NYZ30" s="4"/>
      <c r="NZA30" s="4"/>
      <c r="NZB30" s="4"/>
      <c r="NZC30" s="4"/>
      <c r="NZD30" s="4"/>
      <c r="NZE30" s="4"/>
      <c r="NZF30" s="4"/>
      <c r="NZG30" s="4"/>
      <c r="NZH30" s="4"/>
      <c r="NZI30" s="4"/>
      <c r="NZJ30" s="4"/>
      <c r="NZK30" s="4"/>
      <c r="NZL30" s="4"/>
      <c r="NZM30" s="4"/>
      <c r="NZN30" s="4"/>
      <c r="NZO30" s="4"/>
      <c r="NZP30" s="4"/>
      <c r="NZQ30" s="4"/>
      <c r="NZR30" s="4"/>
      <c r="NZS30" s="4"/>
      <c r="NZT30" s="4"/>
      <c r="NZU30" s="4"/>
      <c r="NZV30" s="4"/>
      <c r="NZW30" s="4"/>
      <c r="NZX30" s="4"/>
      <c r="NZY30" s="4"/>
      <c r="NZZ30" s="4"/>
      <c r="OAA30" s="4"/>
      <c r="OAB30" s="4"/>
      <c r="OAC30" s="4"/>
      <c r="OAD30" s="4"/>
      <c r="OAE30" s="4"/>
      <c r="OAF30" s="4"/>
      <c r="OAG30" s="4"/>
      <c r="OAH30" s="4"/>
      <c r="OAI30" s="4"/>
      <c r="OAJ30" s="4"/>
      <c r="OAK30" s="4"/>
      <c r="OAL30" s="4"/>
      <c r="OAM30" s="4"/>
      <c r="OAN30" s="4"/>
      <c r="OAO30" s="4"/>
      <c r="OAP30" s="4"/>
      <c r="OAQ30" s="4"/>
      <c r="OAR30" s="4"/>
      <c r="OAS30" s="4"/>
      <c r="OAT30" s="4"/>
      <c r="OAU30" s="4"/>
      <c r="OAV30" s="4"/>
      <c r="OAW30" s="4"/>
      <c r="OAX30" s="4"/>
      <c r="OAY30" s="4"/>
      <c r="OAZ30" s="4"/>
      <c r="OBA30" s="4"/>
      <c r="OBB30" s="4"/>
      <c r="OBC30" s="4"/>
      <c r="OBD30" s="4"/>
      <c r="OBE30" s="4"/>
      <c r="OBF30" s="4"/>
      <c r="OBG30" s="4"/>
      <c r="OBH30" s="4"/>
      <c r="OBI30" s="4"/>
      <c r="OBJ30" s="4"/>
      <c r="OBK30" s="4"/>
      <c r="OBL30" s="4"/>
      <c r="OBM30" s="4"/>
      <c r="OBN30" s="4"/>
      <c r="OBO30" s="4"/>
      <c r="OBP30" s="4"/>
      <c r="OBQ30" s="4"/>
      <c r="OBR30" s="4"/>
      <c r="OBS30" s="4"/>
      <c r="OBT30" s="4"/>
      <c r="OBU30" s="4"/>
      <c r="OBV30" s="4"/>
      <c r="OBW30" s="4"/>
      <c r="OBX30" s="4"/>
      <c r="OBY30" s="4"/>
      <c r="OBZ30" s="4"/>
      <c r="OCA30" s="4"/>
      <c r="OCB30" s="4"/>
      <c r="OCC30" s="4"/>
      <c r="OCD30" s="4"/>
      <c r="OCE30" s="4"/>
      <c r="OCF30" s="4"/>
      <c r="OCG30" s="4"/>
      <c r="OCH30" s="4"/>
      <c r="OCI30" s="4"/>
      <c r="OCJ30" s="4"/>
      <c r="OCK30" s="4"/>
      <c r="OCL30" s="4"/>
      <c r="OCM30" s="4"/>
      <c r="OCN30" s="4"/>
      <c r="OCO30" s="4"/>
      <c r="OCP30" s="4"/>
      <c r="OCQ30" s="4"/>
      <c r="OCR30" s="4"/>
      <c r="OCS30" s="4"/>
      <c r="OCT30" s="4"/>
      <c r="OCU30" s="4"/>
      <c r="OCV30" s="4"/>
      <c r="OCW30" s="4"/>
      <c r="OCX30" s="4"/>
      <c r="OCY30" s="4"/>
      <c r="OCZ30" s="4"/>
      <c r="ODA30" s="4"/>
      <c r="ODB30" s="4"/>
      <c r="ODC30" s="4"/>
      <c r="ODD30" s="4"/>
      <c r="ODE30" s="4"/>
      <c r="ODF30" s="4"/>
      <c r="ODG30" s="4"/>
      <c r="ODH30" s="4"/>
      <c r="ODI30" s="4"/>
      <c r="ODJ30" s="4"/>
      <c r="ODK30" s="4"/>
      <c r="ODL30" s="4"/>
      <c r="ODM30" s="4"/>
      <c r="ODN30" s="4"/>
      <c r="ODO30" s="4"/>
      <c r="ODP30" s="4"/>
      <c r="ODQ30" s="4"/>
      <c r="ODR30" s="4"/>
      <c r="ODS30" s="4"/>
      <c r="ODT30" s="4"/>
      <c r="ODU30" s="4"/>
      <c r="ODV30" s="4"/>
      <c r="ODW30" s="4"/>
      <c r="ODX30" s="4"/>
      <c r="ODY30" s="4"/>
      <c r="ODZ30" s="4"/>
      <c r="OEA30" s="4"/>
      <c r="OEB30" s="4"/>
      <c r="OEC30" s="4"/>
      <c r="OED30" s="4"/>
      <c r="OEE30" s="4"/>
      <c r="OEF30" s="4"/>
      <c r="OEG30" s="4"/>
      <c r="OEH30" s="4"/>
      <c r="OEI30" s="4"/>
      <c r="OEJ30" s="4"/>
      <c r="OEK30" s="4"/>
      <c r="OEL30" s="4"/>
      <c r="OEM30" s="4"/>
      <c r="OEN30" s="4"/>
      <c r="OEO30" s="4"/>
      <c r="OEP30" s="4"/>
      <c r="OEQ30" s="4"/>
      <c r="OER30" s="4"/>
      <c r="OES30" s="4"/>
      <c r="OET30" s="4"/>
      <c r="OEU30" s="4"/>
      <c r="OEV30" s="4"/>
      <c r="OEW30" s="4"/>
      <c r="OEX30" s="4"/>
      <c r="OEY30" s="4"/>
      <c r="OEZ30" s="4"/>
      <c r="OFA30" s="4"/>
      <c r="OFB30" s="4"/>
      <c r="OFC30" s="4"/>
      <c r="OFD30" s="4"/>
      <c r="OFE30" s="4"/>
      <c r="OFF30" s="4"/>
      <c r="OFG30" s="4"/>
      <c r="OFH30" s="4"/>
      <c r="OFI30" s="4"/>
      <c r="OFJ30" s="4"/>
      <c r="OFK30" s="4"/>
      <c r="OFL30" s="4"/>
      <c r="OFM30" s="4"/>
      <c r="OFN30" s="4"/>
      <c r="OFO30" s="4"/>
      <c r="OFP30" s="4"/>
      <c r="OFQ30" s="4"/>
      <c r="OFR30" s="4"/>
      <c r="OFS30" s="4"/>
      <c r="OFT30" s="4"/>
      <c r="OFU30" s="4"/>
      <c r="OFV30" s="4"/>
      <c r="OFW30" s="4"/>
      <c r="OFX30" s="4"/>
      <c r="OFY30" s="4"/>
      <c r="OFZ30" s="4"/>
      <c r="OGA30" s="4"/>
      <c r="OGB30" s="4"/>
      <c r="OGC30" s="4"/>
      <c r="OGD30" s="4"/>
      <c r="OGE30" s="4"/>
      <c r="OGF30" s="4"/>
      <c r="OGG30" s="4"/>
      <c r="OGH30" s="4"/>
      <c r="OGI30" s="4"/>
      <c r="OGJ30" s="4"/>
      <c r="OGK30" s="4"/>
      <c r="OGL30" s="4"/>
      <c r="OGM30" s="4"/>
      <c r="OGN30" s="4"/>
      <c r="OGO30" s="4"/>
      <c r="OGP30" s="4"/>
      <c r="OGQ30" s="4"/>
      <c r="OGR30" s="4"/>
      <c r="OGS30" s="4"/>
      <c r="OGT30" s="4"/>
      <c r="OGU30" s="4"/>
      <c r="OGV30" s="4"/>
      <c r="OGW30" s="4"/>
      <c r="OGX30" s="4"/>
      <c r="OGY30" s="4"/>
      <c r="OGZ30" s="4"/>
      <c r="OHA30" s="4"/>
      <c r="OHB30" s="4"/>
      <c r="OHC30" s="4"/>
      <c r="OHD30" s="4"/>
      <c r="OHE30" s="4"/>
      <c r="OHF30" s="4"/>
      <c r="OHG30" s="4"/>
      <c r="OHH30" s="4"/>
      <c r="OHI30" s="4"/>
      <c r="OHJ30" s="4"/>
      <c r="OHK30" s="4"/>
      <c r="OHL30" s="4"/>
      <c r="OHM30" s="4"/>
      <c r="OHN30" s="4"/>
      <c r="OHO30" s="4"/>
      <c r="OHP30" s="4"/>
      <c r="OHQ30" s="4"/>
      <c r="OHR30" s="4"/>
      <c r="OHS30" s="4"/>
      <c r="OHT30" s="4"/>
      <c r="OHU30" s="4"/>
      <c r="OHV30" s="4"/>
      <c r="OHW30" s="4"/>
      <c r="OHX30" s="4"/>
      <c r="OHY30" s="4"/>
      <c r="OHZ30" s="4"/>
      <c r="OIA30" s="4"/>
      <c r="OIB30" s="4"/>
      <c r="OIC30" s="4"/>
      <c r="OID30" s="4"/>
      <c r="OIE30" s="4"/>
      <c r="OIF30" s="4"/>
      <c r="OIG30" s="4"/>
      <c r="OIH30" s="4"/>
      <c r="OII30" s="4"/>
      <c r="OIJ30" s="4"/>
      <c r="OIK30" s="4"/>
      <c r="OIL30" s="4"/>
      <c r="OIM30" s="4"/>
      <c r="OIN30" s="4"/>
      <c r="OIO30" s="4"/>
      <c r="OIP30" s="4"/>
      <c r="OIQ30" s="4"/>
      <c r="OIR30" s="4"/>
      <c r="OIS30" s="4"/>
      <c r="OIT30" s="4"/>
      <c r="OIU30" s="4"/>
      <c r="OIV30" s="4"/>
      <c r="OIW30" s="4"/>
      <c r="OIX30" s="4"/>
      <c r="OIY30" s="4"/>
      <c r="OIZ30" s="4"/>
      <c r="OJA30" s="4"/>
      <c r="OJB30" s="4"/>
      <c r="OJC30" s="4"/>
      <c r="OJD30" s="4"/>
      <c r="OJE30" s="4"/>
      <c r="OJF30" s="4"/>
      <c r="OJG30" s="4"/>
      <c r="OJH30" s="4"/>
      <c r="OJI30" s="4"/>
      <c r="OJJ30" s="4"/>
      <c r="OJK30" s="4"/>
      <c r="OJL30" s="4"/>
      <c r="OJM30" s="4"/>
      <c r="OJN30" s="4"/>
      <c r="OJO30" s="4"/>
      <c r="OJP30" s="4"/>
      <c r="OJQ30" s="4"/>
      <c r="OJR30" s="4"/>
      <c r="OJS30" s="4"/>
      <c r="OJT30" s="4"/>
      <c r="OJU30" s="4"/>
      <c r="OJV30" s="4"/>
      <c r="OJW30" s="4"/>
      <c r="OJX30" s="4"/>
      <c r="OJY30" s="4"/>
      <c r="OJZ30" s="4"/>
      <c r="OKA30" s="4"/>
      <c r="OKB30" s="4"/>
      <c r="OKC30" s="4"/>
      <c r="OKD30" s="4"/>
      <c r="OKE30" s="4"/>
      <c r="OKF30" s="4"/>
      <c r="OKG30" s="4"/>
      <c r="OKH30" s="4"/>
      <c r="OKI30" s="4"/>
      <c r="OKJ30" s="4"/>
      <c r="OKK30" s="4"/>
      <c r="OKL30" s="4"/>
      <c r="OKM30" s="4"/>
      <c r="OKN30" s="4"/>
      <c r="OKO30" s="4"/>
      <c r="OKP30" s="4"/>
      <c r="OKQ30" s="4"/>
      <c r="OKR30" s="4"/>
      <c r="OKS30" s="4"/>
      <c r="OKT30" s="4"/>
      <c r="OKU30" s="4"/>
      <c r="OKV30" s="4"/>
      <c r="OKW30" s="4"/>
      <c r="OKX30" s="4"/>
      <c r="OKY30" s="4"/>
      <c r="OKZ30" s="4"/>
      <c r="OLA30" s="4"/>
      <c r="OLB30" s="4"/>
      <c r="OLC30" s="4"/>
      <c r="OLD30" s="4"/>
      <c r="OLE30" s="4"/>
      <c r="OLF30" s="4"/>
      <c r="OLG30" s="4"/>
      <c r="OLH30" s="4"/>
      <c r="OLI30" s="4"/>
      <c r="OLJ30" s="4"/>
      <c r="OLK30" s="4"/>
      <c r="OLL30" s="4"/>
      <c r="OLM30" s="4"/>
      <c r="OLN30" s="4"/>
      <c r="OLO30" s="4"/>
      <c r="OLP30" s="4"/>
      <c r="OLQ30" s="4"/>
      <c r="OLR30" s="4"/>
      <c r="OLS30" s="4"/>
      <c r="OLT30" s="4"/>
      <c r="OLU30" s="4"/>
      <c r="OLV30" s="4"/>
      <c r="OLW30" s="4"/>
      <c r="OLX30" s="4"/>
      <c r="OLY30" s="4"/>
      <c r="OLZ30" s="4"/>
      <c r="OMA30" s="4"/>
      <c r="OMB30" s="4"/>
      <c r="OMC30" s="4"/>
      <c r="OMD30" s="4"/>
      <c r="OME30" s="4"/>
      <c r="OMF30" s="4"/>
      <c r="OMG30" s="4"/>
      <c r="OMH30" s="4"/>
      <c r="OMI30" s="4"/>
      <c r="OMJ30" s="4"/>
      <c r="OMK30" s="4"/>
      <c r="OML30" s="4"/>
      <c r="OMM30" s="4"/>
      <c r="OMN30" s="4"/>
      <c r="OMO30" s="4"/>
      <c r="OMP30" s="4"/>
      <c r="OMQ30" s="4"/>
      <c r="OMR30" s="4"/>
      <c r="OMS30" s="4"/>
      <c r="OMT30" s="4"/>
      <c r="OMU30" s="4"/>
      <c r="OMV30" s="4"/>
      <c r="OMW30" s="4"/>
      <c r="OMX30" s="4"/>
      <c r="OMY30" s="4"/>
      <c r="OMZ30" s="4"/>
      <c r="ONA30" s="4"/>
      <c r="ONB30" s="4"/>
      <c r="ONC30" s="4"/>
      <c r="OND30" s="4"/>
      <c r="ONE30" s="4"/>
      <c r="ONF30" s="4"/>
      <c r="ONG30" s="4"/>
      <c r="ONH30" s="4"/>
      <c r="ONI30" s="4"/>
      <c r="ONJ30" s="4"/>
      <c r="ONK30" s="4"/>
      <c r="ONL30" s="4"/>
      <c r="ONM30" s="4"/>
      <c r="ONN30" s="4"/>
      <c r="ONO30" s="4"/>
      <c r="ONP30" s="4"/>
      <c r="ONQ30" s="4"/>
      <c r="ONR30" s="4"/>
      <c r="ONS30" s="4"/>
      <c r="ONT30" s="4"/>
      <c r="ONU30" s="4"/>
      <c r="ONV30" s="4"/>
      <c r="ONW30" s="4"/>
      <c r="ONX30" s="4"/>
      <c r="ONY30" s="4"/>
      <c r="ONZ30" s="4"/>
      <c r="OOA30" s="4"/>
      <c r="OOB30" s="4"/>
      <c r="OOC30" s="4"/>
      <c r="OOD30" s="4"/>
      <c r="OOE30" s="4"/>
      <c r="OOF30" s="4"/>
      <c r="OOG30" s="4"/>
      <c r="OOH30" s="4"/>
      <c r="OOI30" s="4"/>
      <c r="OOJ30" s="4"/>
      <c r="OOK30" s="4"/>
      <c r="OOL30" s="4"/>
      <c r="OOM30" s="4"/>
      <c r="OON30" s="4"/>
      <c r="OOO30" s="4"/>
      <c r="OOP30" s="4"/>
      <c r="OOQ30" s="4"/>
      <c r="OOR30" s="4"/>
      <c r="OOS30" s="4"/>
      <c r="OOT30" s="4"/>
      <c r="OOU30" s="4"/>
      <c r="OOV30" s="4"/>
      <c r="OOW30" s="4"/>
      <c r="OOX30" s="4"/>
      <c r="OOY30" s="4"/>
      <c r="OOZ30" s="4"/>
      <c r="OPA30" s="4"/>
      <c r="OPB30" s="4"/>
      <c r="OPC30" s="4"/>
      <c r="OPD30" s="4"/>
      <c r="OPE30" s="4"/>
      <c r="OPF30" s="4"/>
      <c r="OPG30" s="4"/>
      <c r="OPH30" s="4"/>
      <c r="OPI30" s="4"/>
      <c r="OPJ30" s="4"/>
      <c r="OPK30" s="4"/>
      <c r="OPL30" s="4"/>
      <c r="OPM30" s="4"/>
      <c r="OPN30" s="4"/>
      <c r="OPO30" s="4"/>
      <c r="OPP30" s="4"/>
      <c r="OPQ30" s="4"/>
      <c r="OPR30" s="4"/>
      <c r="OPS30" s="4"/>
      <c r="OPT30" s="4"/>
      <c r="OPU30" s="4"/>
      <c r="OPV30" s="4"/>
      <c r="OPW30" s="4"/>
      <c r="OPX30" s="4"/>
      <c r="OPY30" s="4"/>
      <c r="OPZ30" s="4"/>
      <c r="OQA30" s="4"/>
      <c r="OQB30" s="4"/>
      <c r="OQC30" s="4"/>
      <c r="OQD30" s="4"/>
      <c r="OQE30" s="4"/>
      <c r="OQF30" s="4"/>
      <c r="OQG30" s="4"/>
      <c r="OQH30" s="4"/>
      <c r="OQI30" s="4"/>
      <c r="OQJ30" s="4"/>
      <c r="OQK30" s="4"/>
      <c r="OQL30" s="4"/>
      <c r="OQM30" s="4"/>
      <c r="OQN30" s="4"/>
      <c r="OQO30" s="4"/>
      <c r="OQP30" s="4"/>
      <c r="OQQ30" s="4"/>
      <c r="OQR30" s="4"/>
      <c r="OQS30" s="4"/>
      <c r="OQT30" s="4"/>
      <c r="OQU30" s="4"/>
      <c r="OQV30" s="4"/>
      <c r="OQW30" s="4"/>
      <c r="OQX30" s="4"/>
      <c r="OQY30" s="4"/>
      <c r="OQZ30" s="4"/>
      <c r="ORA30" s="4"/>
      <c r="ORB30" s="4"/>
      <c r="ORC30" s="4"/>
      <c r="ORD30" s="4"/>
      <c r="ORE30" s="4"/>
      <c r="ORF30" s="4"/>
      <c r="ORG30" s="4"/>
      <c r="ORH30" s="4"/>
      <c r="ORI30" s="4"/>
      <c r="ORJ30" s="4"/>
      <c r="ORK30" s="4"/>
      <c r="ORL30" s="4"/>
      <c r="ORM30" s="4"/>
      <c r="ORN30" s="4"/>
      <c r="ORO30" s="4"/>
      <c r="ORP30" s="4"/>
      <c r="ORQ30" s="4"/>
      <c r="ORR30" s="4"/>
      <c r="ORS30" s="4"/>
      <c r="ORT30" s="4"/>
      <c r="ORU30" s="4"/>
      <c r="ORV30" s="4"/>
      <c r="ORW30" s="4"/>
      <c r="ORX30" s="4"/>
      <c r="ORY30" s="4"/>
      <c r="ORZ30" s="4"/>
      <c r="OSA30" s="4"/>
      <c r="OSB30" s="4"/>
      <c r="OSC30" s="4"/>
      <c r="OSD30" s="4"/>
      <c r="OSE30" s="4"/>
      <c r="OSF30" s="4"/>
      <c r="OSG30" s="4"/>
      <c r="OSH30" s="4"/>
      <c r="OSI30" s="4"/>
      <c r="OSJ30" s="4"/>
      <c r="OSK30" s="4"/>
      <c r="OSL30" s="4"/>
      <c r="OSM30" s="4"/>
      <c r="OSN30" s="4"/>
      <c r="OSO30" s="4"/>
      <c r="OSP30" s="4"/>
      <c r="OSQ30" s="4"/>
      <c r="OSR30" s="4"/>
      <c r="OSS30" s="4"/>
      <c r="OST30" s="4"/>
      <c r="OSU30" s="4"/>
      <c r="OSV30" s="4"/>
      <c r="OSW30" s="4"/>
      <c r="OSX30" s="4"/>
      <c r="OSY30" s="4"/>
      <c r="OSZ30" s="4"/>
      <c r="OTA30" s="4"/>
      <c r="OTB30" s="4"/>
      <c r="OTC30" s="4"/>
      <c r="OTD30" s="4"/>
      <c r="OTE30" s="4"/>
      <c r="OTF30" s="4"/>
      <c r="OTG30" s="4"/>
      <c r="OTH30" s="4"/>
      <c r="OTI30" s="4"/>
      <c r="OTJ30" s="4"/>
      <c r="OTK30" s="4"/>
      <c r="OTL30" s="4"/>
      <c r="OTM30" s="4"/>
      <c r="OTN30" s="4"/>
      <c r="OTO30" s="4"/>
      <c r="OTP30" s="4"/>
      <c r="OTQ30" s="4"/>
      <c r="OTR30" s="4"/>
      <c r="OTS30" s="4"/>
      <c r="OTT30" s="4"/>
      <c r="OTU30" s="4"/>
      <c r="OTV30" s="4"/>
      <c r="OTW30" s="4"/>
      <c r="OTX30" s="4"/>
      <c r="OTY30" s="4"/>
      <c r="OTZ30" s="4"/>
      <c r="OUA30" s="4"/>
      <c r="OUB30" s="4"/>
      <c r="OUC30" s="4"/>
      <c r="OUD30" s="4"/>
      <c r="OUE30" s="4"/>
      <c r="OUF30" s="4"/>
      <c r="OUG30" s="4"/>
      <c r="OUH30" s="4"/>
      <c r="OUI30" s="4"/>
      <c r="OUJ30" s="4"/>
      <c r="OUK30" s="4"/>
      <c r="OUL30" s="4"/>
      <c r="OUM30" s="4"/>
      <c r="OUN30" s="4"/>
      <c r="OUO30" s="4"/>
      <c r="OUP30" s="4"/>
      <c r="OUQ30" s="4"/>
      <c r="OUR30" s="4"/>
      <c r="OUS30" s="4"/>
      <c r="OUT30" s="4"/>
      <c r="OUU30" s="4"/>
      <c r="OUV30" s="4"/>
      <c r="OUW30" s="4"/>
      <c r="OUX30" s="4"/>
      <c r="OUY30" s="4"/>
      <c r="OUZ30" s="4"/>
      <c r="OVA30" s="4"/>
      <c r="OVB30" s="4"/>
      <c r="OVC30" s="4"/>
      <c r="OVD30" s="4"/>
      <c r="OVE30" s="4"/>
      <c r="OVF30" s="4"/>
      <c r="OVG30" s="4"/>
      <c r="OVH30" s="4"/>
      <c r="OVI30" s="4"/>
      <c r="OVJ30" s="4"/>
      <c r="OVK30" s="4"/>
      <c r="OVL30" s="4"/>
      <c r="OVM30" s="4"/>
      <c r="OVN30" s="4"/>
      <c r="OVO30" s="4"/>
      <c r="OVP30" s="4"/>
      <c r="OVQ30" s="4"/>
      <c r="OVR30" s="4"/>
      <c r="OVS30" s="4"/>
      <c r="OVT30" s="4"/>
      <c r="OVU30" s="4"/>
      <c r="OVV30" s="4"/>
      <c r="OVW30" s="4"/>
      <c r="OVX30" s="4"/>
      <c r="OVY30" s="4"/>
      <c r="OVZ30" s="4"/>
      <c r="OWA30" s="4"/>
      <c r="OWB30" s="4"/>
      <c r="OWC30" s="4"/>
      <c r="OWD30" s="4"/>
      <c r="OWE30" s="4"/>
      <c r="OWF30" s="4"/>
      <c r="OWG30" s="4"/>
      <c r="OWH30" s="4"/>
      <c r="OWI30" s="4"/>
      <c r="OWJ30" s="4"/>
      <c r="OWK30" s="4"/>
      <c r="OWL30" s="4"/>
      <c r="OWM30" s="4"/>
      <c r="OWN30" s="4"/>
      <c r="OWO30" s="4"/>
      <c r="OWP30" s="4"/>
      <c r="OWQ30" s="4"/>
      <c r="OWR30" s="4"/>
      <c r="OWS30" s="4"/>
      <c r="OWT30" s="4"/>
      <c r="OWU30" s="4"/>
      <c r="OWV30" s="4"/>
      <c r="OWW30" s="4"/>
      <c r="OWX30" s="4"/>
      <c r="OWY30" s="4"/>
      <c r="OWZ30" s="4"/>
      <c r="OXA30" s="4"/>
      <c r="OXB30" s="4"/>
      <c r="OXC30" s="4"/>
      <c r="OXD30" s="4"/>
      <c r="OXE30" s="4"/>
      <c r="OXF30" s="4"/>
      <c r="OXG30" s="4"/>
      <c r="OXH30" s="4"/>
      <c r="OXI30" s="4"/>
      <c r="OXJ30" s="4"/>
      <c r="OXK30" s="4"/>
      <c r="OXL30" s="4"/>
      <c r="OXM30" s="4"/>
      <c r="OXN30" s="4"/>
      <c r="OXO30" s="4"/>
      <c r="OXP30" s="4"/>
      <c r="OXQ30" s="4"/>
      <c r="OXR30" s="4"/>
      <c r="OXS30" s="4"/>
      <c r="OXT30" s="4"/>
      <c r="OXU30" s="4"/>
      <c r="OXV30" s="4"/>
      <c r="OXW30" s="4"/>
      <c r="OXX30" s="4"/>
      <c r="OXY30" s="4"/>
      <c r="OXZ30" s="4"/>
      <c r="OYA30" s="4"/>
      <c r="OYB30" s="4"/>
      <c r="OYC30" s="4"/>
      <c r="OYD30" s="4"/>
      <c r="OYE30" s="4"/>
      <c r="OYF30" s="4"/>
      <c r="OYG30" s="4"/>
      <c r="OYH30" s="4"/>
      <c r="OYI30" s="4"/>
      <c r="OYJ30" s="4"/>
      <c r="OYK30" s="4"/>
      <c r="OYL30" s="4"/>
      <c r="OYM30" s="4"/>
      <c r="OYN30" s="4"/>
      <c r="OYO30" s="4"/>
      <c r="OYP30" s="4"/>
      <c r="OYQ30" s="4"/>
      <c r="OYR30" s="4"/>
      <c r="OYS30" s="4"/>
      <c r="OYT30" s="4"/>
      <c r="OYU30" s="4"/>
      <c r="OYV30" s="4"/>
      <c r="OYW30" s="4"/>
      <c r="OYX30" s="4"/>
      <c r="OYY30" s="4"/>
      <c r="OYZ30" s="4"/>
      <c r="OZA30" s="4"/>
      <c r="OZB30" s="4"/>
      <c r="OZC30" s="4"/>
      <c r="OZD30" s="4"/>
      <c r="OZE30" s="4"/>
      <c r="OZF30" s="4"/>
      <c r="OZG30" s="4"/>
      <c r="OZH30" s="4"/>
      <c r="OZI30" s="4"/>
      <c r="OZJ30" s="4"/>
      <c r="OZK30" s="4"/>
      <c r="OZL30" s="4"/>
      <c r="OZM30" s="4"/>
      <c r="OZN30" s="4"/>
      <c r="OZO30" s="4"/>
      <c r="OZP30" s="4"/>
      <c r="OZQ30" s="4"/>
      <c r="OZR30" s="4"/>
      <c r="OZS30" s="4"/>
      <c r="OZT30" s="4"/>
      <c r="OZU30" s="4"/>
      <c r="OZV30" s="4"/>
      <c r="OZW30" s="4"/>
      <c r="OZX30" s="4"/>
      <c r="OZY30" s="4"/>
      <c r="OZZ30" s="4"/>
      <c r="PAA30" s="4"/>
      <c r="PAB30" s="4"/>
      <c r="PAC30" s="4"/>
      <c r="PAD30" s="4"/>
      <c r="PAE30" s="4"/>
      <c r="PAF30" s="4"/>
      <c r="PAG30" s="4"/>
      <c r="PAH30" s="4"/>
      <c r="PAI30" s="4"/>
      <c r="PAJ30" s="4"/>
      <c r="PAK30" s="4"/>
      <c r="PAL30" s="4"/>
      <c r="PAM30" s="4"/>
      <c r="PAN30" s="4"/>
      <c r="PAO30" s="4"/>
      <c r="PAP30" s="4"/>
      <c r="PAQ30" s="4"/>
      <c r="PAR30" s="4"/>
      <c r="PAS30" s="4"/>
      <c r="PAT30" s="4"/>
      <c r="PAU30" s="4"/>
      <c r="PAV30" s="4"/>
      <c r="PAW30" s="4"/>
      <c r="PAX30" s="4"/>
      <c r="PAY30" s="4"/>
      <c r="PAZ30" s="4"/>
      <c r="PBA30" s="4"/>
      <c r="PBB30" s="4"/>
      <c r="PBC30" s="4"/>
      <c r="PBD30" s="4"/>
      <c r="PBE30" s="4"/>
      <c r="PBF30" s="4"/>
      <c r="PBG30" s="4"/>
      <c r="PBH30" s="4"/>
      <c r="PBI30" s="4"/>
      <c r="PBJ30" s="4"/>
      <c r="PBK30" s="4"/>
      <c r="PBL30" s="4"/>
      <c r="PBM30" s="4"/>
      <c r="PBN30" s="4"/>
      <c r="PBO30" s="4"/>
      <c r="PBP30" s="4"/>
      <c r="PBQ30" s="4"/>
      <c r="PBR30" s="4"/>
      <c r="PBS30" s="4"/>
      <c r="PBT30" s="4"/>
      <c r="PBU30" s="4"/>
      <c r="PBV30" s="4"/>
      <c r="PBW30" s="4"/>
      <c r="PBX30" s="4"/>
      <c r="PBY30" s="4"/>
      <c r="PBZ30" s="4"/>
      <c r="PCA30" s="4"/>
      <c r="PCB30" s="4"/>
      <c r="PCC30" s="4"/>
      <c r="PCD30" s="4"/>
      <c r="PCE30" s="4"/>
      <c r="PCF30" s="4"/>
      <c r="PCG30" s="4"/>
      <c r="PCH30" s="4"/>
      <c r="PCI30" s="4"/>
      <c r="PCJ30" s="4"/>
      <c r="PCK30" s="4"/>
      <c r="PCL30" s="4"/>
      <c r="PCM30" s="4"/>
      <c r="PCN30" s="4"/>
      <c r="PCO30" s="4"/>
      <c r="PCP30" s="4"/>
      <c r="PCQ30" s="4"/>
      <c r="PCR30" s="4"/>
      <c r="PCS30" s="4"/>
      <c r="PCT30" s="4"/>
      <c r="PCU30" s="4"/>
      <c r="PCV30" s="4"/>
      <c r="PCW30" s="4"/>
      <c r="PCX30" s="4"/>
      <c r="PCY30" s="4"/>
      <c r="PCZ30" s="4"/>
      <c r="PDA30" s="4"/>
      <c r="PDB30" s="4"/>
      <c r="PDC30" s="4"/>
      <c r="PDD30" s="4"/>
      <c r="PDE30" s="4"/>
      <c r="PDF30" s="4"/>
      <c r="PDG30" s="4"/>
      <c r="PDH30" s="4"/>
      <c r="PDI30" s="4"/>
      <c r="PDJ30" s="4"/>
      <c r="PDK30" s="4"/>
      <c r="PDL30" s="4"/>
      <c r="PDM30" s="4"/>
      <c r="PDN30" s="4"/>
      <c r="PDO30" s="4"/>
      <c r="PDP30" s="4"/>
      <c r="PDQ30" s="4"/>
      <c r="PDR30" s="4"/>
      <c r="PDS30" s="4"/>
      <c r="PDT30" s="4"/>
      <c r="PDU30" s="4"/>
      <c r="PDV30" s="4"/>
      <c r="PDW30" s="4"/>
      <c r="PDX30" s="4"/>
      <c r="PDY30" s="4"/>
      <c r="PDZ30" s="4"/>
      <c r="PEA30" s="4"/>
      <c r="PEB30" s="4"/>
      <c r="PEC30" s="4"/>
      <c r="PED30" s="4"/>
      <c r="PEE30" s="4"/>
      <c r="PEF30" s="4"/>
      <c r="PEG30" s="4"/>
      <c r="PEH30" s="4"/>
      <c r="PEI30" s="4"/>
      <c r="PEJ30" s="4"/>
      <c r="PEK30" s="4"/>
      <c r="PEL30" s="4"/>
      <c r="PEM30" s="4"/>
      <c r="PEN30" s="4"/>
      <c r="PEO30" s="4"/>
      <c r="PEP30" s="4"/>
      <c r="PEQ30" s="4"/>
      <c r="PER30" s="4"/>
      <c r="PES30" s="4"/>
      <c r="PET30" s="4"/>
      <c r="PEU30" s="4"/>
      <c r="PEV30" s="4"/>
      <c r="PEW30" s="4"/>
      <c r="PEX30" s="4"/>
      <c r="PEY30" s="4"/>
      <c r="PEZ30" s="4"/>
      <c r="PFA30" s="4"/>
      <c r="PFB30" s="4"/>
      <c r="PFC30" s="4"/>
      <c r="PFD30" s="4"/>
      <c r="PFE30" s="4"/>
      <c r="PFF30" s="4"/>
      <c r="PFG30" s="4"/>
      <c r="PFH30" s="4"/>
      <c r="PFI30" s="4"/>
      <c r="PFJ30" s="4"/>
      <c r="PFK30" s="4"/>
      <c r="PFL30" s="4"/>
      <c r="PFM30" s="4"/>
      <c r="PFN30" s="4"/>
      <c r="PFO30" s="4"/>
      <c r="PFP30" s="4"/>
      <c r="PFQ30" s="4"/>
      <c r="PFR30" s="4"/>
      <c r="PFS30" s="4"/>
      <c r="PFT30" s="4"/>
      <c r="PFU30" s="4"/>
      <c r="PFV30" s="4"/>
      <c r="PFW30" s="4"/>
      <c r="PFX30" s="4"/>
      <c r="PFY30" s="4"/>
      <c r="PFZ30" s="4"/>
      <c r="PGA30" s="4"/>
      <c r="PGB30" s="4"/>
      <c r="PGC30" s="4"/>
      <c r="PGD30" s="4"/>
      <c r="PGE30" s="4"/>
      <c r="PGF30" s="4"/>
      <c r="PGG30" s="4"/>
      <c r="PGH30" s="4"/>
      <c r="PGI30" s="4"/>
      <c r="PGJ30" s="4"/>
      <c r="PGK30" s="4"/>
      <c r="PGL30" s="4"/>
      <c r="PGM30" s="4"/>
      <c r="PGN30" s="4"/>
      <c r="PGO30" s="4"/>
      <c r="PGP30" s="4"/>
      <c r="PGQ30" s="4"/>
      <c r="PGR30" s="4"/>
      <c r="PGS30" s="4"/>
      <c r="PGT30" s="4"/>
      <c r="PGU30" s="4"/>
      <c r="PGV30" s="4"/>
      <c r="PGW30" s="4"/>
      <c r="PGX30" s="4"/>
      <c r="PGY30" s="4"/>
      <c r="PGZ30" s="4"/>
      <c r="PHA30" s="4"/>
      <c r="PHB30" s="4"/>
      <c r="PHC30" s="4"/>
      <c r="PHD30" s="4"/>
      <c r="PHE30" s="4"/>
      <c r="PHF30" s="4"/>
      <c r="PHG30" s="4"/>
      <c r="PHH30" s="4"/>
      <c r="PHI30" s="4"/>
      <c r="PHJ30" s="4"/>
      <c r="PHK30" s="4"/>
      <c r="PHL30" s="4"/>
      <c r="PHM30" s="4"/>
      <c r="PHN30" s="4"/>
      <c r="PHO30" s="4"/>
      <c r="PHP30" s="4"/>
      <c r="PHQ30" s="4"/>
      <c r="PHR30" s="4"/>
      <c r="PHS30" s="4"/>
      <c r="PHT30" s="4"/>
      <c r="PHU30" s="4"/>
      <c r="PHV30" s="4"/>
      <c r="PHW30" s="4"/>
      <c r="PHX30" s="4"/>
      <c r="PHY30" s="4"/>
      <c r="PHZ30" s="4"/>
      <c r="PIA30" s="4"/>
      <c r="PIB30" s="4"/>
      <c r="PIC30" s="4"/>
      <c r="PID30" s="4"/>
      <c r="PIE30" s="4"/>
      <c r="PIF30" s="4"/>
      <c r="PIG30" s="4"/>
      <c r="PIH30" s="4"/>
      <c r="PII30" s="4"/>
      <c r="PIJ30" s="4"/>
      <c r="PIK30" s="4"/>
      <c r="PIL30" s="4"/>
      <c r="PIM30" s="4"/>
      <c r="PIN30" s="4"/>
      <c r="PIO30" s="4"/>
      <c r="PIP30" s="4"/>
      <c r="PIQ30" s="4"/>
      <c r="PIR30" s="4"/>
      <c r="PIS30" s="4"/>
      <c r="PIT30" s="4"/>
      <c r="PIU30" s="4"/>
      <c r="PIV30" s="4"/>
      <c r="PIW30" s="4"/>
      <c r="PIX30" s="4"/>
      <c r="PIY30" s="4"/>
      <c r="PIZ30" s="4"/>
      <c r="PJA30" s="4"/>
      <c r="PJB30" s="4"/>
      <c r="PJC30" s="4"/>
      <c r="PJD30" s="4"/>
      <c r="PJE30" s="4"/>
      <c r="PJF30" s="4"/>
      <c r="PJG30" s="4"/>
      <c r="PJH30" s="4"/>
      <c r="PJI30" s="4"/>
      <c r="PJJ30" s="4"/>
      <c r="PJK30" s="4"/>
      <c r="PJL30" s="4"/>
      <c r="PJM30" s="4"/>
      <c r="PJN30" s="4"/>
      <c r="PJO30" s="4"/>
      <c r="PJP30" s="4"/>
      <c r="PJQ30" s="4"/>
      <c r="PJR30" s="4"/>
      <c r="PJS30" s="4"/>
      <c r="PJT30" s="4"/>
      <c r="PJU30" s="4"/>
      <c r="PJV30" s="4"/>
      <c r="PJW30" s="4"/>
      <c r="PJX30" s="4"/>
      <c r="PJY30" s="4"/>
      <c r="PJZ30" s="4"/>
      <c r="PKA30" s="4"/>
      <c r="PKB30" s="4"/>
      <c r="PKC30" s="4"/>
      <c r="PKD30" s="4"/>
      <c r="PKE30" s="4"/>
      <c r="PKF30" s="4"/>
      <c r="PKG30" s="4"/>
      <c r="PKH30" s="4"/>
      <c r="PKI30" s="4"/>
      <c r="PKJ30" s="4"/>
      <c r="PKK30" s="4"/>
      <c r="PKL30" s="4"/>
      <c r="PKM30" s="4"/>
      <c r="PKN30" s="4"/>
      <c r="PKO30" s="4"/>
      <c r="PKP30" s="4"/>
      <c r="PKQ30" s="4"/>
      <c r="PKR30" s="4"/>
      <c r="PKS30" s="4"/>
      <c r="PKT30" s="4"/>
      <c r="PKU30" s="4"/>
      <c r="PKV30" s="4"/>
      <c r="PKW30" s="4"/>
      <c r="PKX30" s="4"/>
      <c r="PKY30" s="4"/>
      <c r="PKZ30" s="4"/>
      <c r="PLA30" s="4"/>
      <c r="PLB30" s="4"/>
      <c r="PLC30" s="4"/>
      <c r="PLD30" s="4"/>
      <c r="PLE30" s="4"/>
      <c r="PLF30" s="4"/>
      <c r="PLG30" s="4"/>
      <c r="PLH30" s="4"/>
      <c r="PLI30" s="4"/>
      <c r="PLJ30" s="4"/>
      <c r="PLK30" s="4"/>
      <c r="PLL30" s="4"/>
      <c r="PLM30" s="4"/>
      <c r="PLN30" s="4"/>
      <c r="PLO30" s="4"/>
      <c r="PLP30" s="4"/>
      <c r="PLQ30" s="4"/>
      <c r="PLR30" s="4"/>
      <c r="PLS30" s="4"/>
      <c r="PLT30" s="4"/>
      <c r="PLU30" s="4"/>
      <c r="PLV30" s="4"/>
      <c r="PLW30" s="4"/>
      <c r="PLX30" s="4"/>
      <c r="PLY30" s="4"/>
      <c r="PLZ30" s="4"/>
      <c r="PMA30" s="4"/>
      <c r="PMB30" s="4"/>
      <c r="PMC30" s="4"/>
      <c r="PMD30" s="4"/>
      <c r="PME30" s="4"/>
      <c r="PMF30" s="4"/>
      <c r="PMG30" s="4"/>
      <c r="PMH30" s="4"/>
      <c r="PMI30" s="4"/>
      <c r="PMJ30" s="4"/>
      <c r="PMK30" s="4"/>
      <c r="PML30" s="4"/>
      <c r="PMM30" s="4"/>
      <c r="PMN30" s="4"/>
      <c r="PMO30" s="4"/>
      <c r="PMP30" s="4"/>
      <c r="PMQ30" s="4"/>
      <c r="PMR30" s="4"/>
      <c r="PMS30" s="4"/>
      <c r="PMT30" s="4"/>
      <c r="PMU30" s="4"/>
      <c r="PMV30" s="4"/>
      <c r="PMW30" s="4"/>
      <c r="PMX30" s="4"/>
      <c r="PMY30" s="4"/>
      <c r="PMZ30" s="4"/>
      <c r="PNA30" s="4"/>
      <c r="PNB30" s="4"/>
      <c r="PNC30" s="4"/>
      <c r="PND30" s="4"/>
      <c r="PNE30" s="4"/>
      <c r="PNF30" s="4"/>
      <c r="PNG30" s="4"/>
      <c r="PNH30" s="4"/>
      <c r="PNI30" s="4"/>
      <c r="PNJ30" s="4"/>
      <c r="PNK30" s="4"/>
      <c r="PNL30" s="4"/>
      <c r="PNM30" s="4"/>
      <c r="PNN30" s="4"/>
      <c r="PNO30" s="4"/>
      <c r="PNP30" s="4"/>
      <c r="PNQ30" s="4"/>
      <c r="PNR30" s="4"/>
      <c r="PNS30" s="4"/>
      <c r="PNT30" s="4"/>
      <c r="PNU30" s="4"/>
      <c r="PNV30" s="4"/>
      <c r="PNW30" s="4"/>
      <c r="PNX30" s="4"/>
      <c r="PNY30" s="4"/>
      <c r="PNZ30" s="4"/>
      <c r="POA30" s="4"/>
      <c r="POB30" s="4"/>
      <c r="POC30" s="4"/>
      <c r="POD30" s="4"/>
      <c r="POE30" s="4"/>
      <c r="POF30" s="4"/>
      <c r="POG30" s="4"/>
      <c r="POH30" s="4"/>
      <c r="POI30" s="4"/>
      <c r="POJ30" s="4"/>
      <c r="POK30" s="4"/>
      <c r="POL30" s="4"/>
      <c r="POM30" s="4"/>
      <c r="PON30" s="4"/>
      <c r="POO30" s="4"/>
      <c r="POP30" s="4"/>
      <c r="POQ30" s="4"/>
      <c r="POR30" s="4"/>
      <c r="POS30" s="4"/>
      <c r="POT30" s="4"/>
      <c r="POU30" s="4"/>
      <c r="POV30" s="4"/>
      <c r="POW30" s="4"/>
      <c r="POX30" s="4"/>
      <c r="POY30" s="4"/>
      <c r="POZ30" s="4"/>
      <c r="PPA30" s="4"/>
      <c r="PPB30" s="4"/>
      <c r="PPC30" s="4"/>
      <c r="PPD30" s="4"/>
      <c r="PPE30" s="4"/>
      <c r="PPF30" s="4"/>
      <c r="PPG30" s="4"/>
      <c r="PPH30" s="4"/>
      <c r="PPI30" s="4"/>
      <c r="PPJ30" s="4"/>
      <c r="PPK30" s="4"/>
      <c r="PPL30" s="4"/>
      <c r="PPM30" s="4"/>
      <c r="PPN30" s="4"/>
      <c r="PPO30" s="4"/>
      <c r="PPP30" s="4"/>
      <c r="PPQ30" s="4"/>
      <c r="PPR30" s="4"/>
      <c r="PPS30" s="4"/>
      <c r="PPT30" s="4"/>
      <c r="PPU30" s="4"/>
      <c r="PPV30" s="4"/>
      <c r="PPW30" s="4"/>
      <c r="PPX30" s="4"/>
      <c r="PPY30" s="4"/>
      <c r="PPZ30" s="4"/>
      <c r="PQA30" s="4"/>
      <c r="PQB30" s="4"/>
      <c r="PQC30" s="4"/>
      <c r="PQD30" s="4"/>
      <c r="PQE30" s="4"/>
      <c r="PQF30" s="4"/>
      <c r="PQG30" s="4"/>
      <c r="PQH30" s="4"/>
      <c r="PQI30" s="4"/>
      <c r="PQJ30" s="4"/>
      <c r="PQK30" s="4"/>
      <c r="PQL30" s="4"/>
      <c r="PQM30" s="4"/>
      <c r="PQN30" s="4"/>
      <c r="PQO30" s="4"/>
      <c r="PQP30" s="4"/>
      <c r="PQQ30" s="4"/>
      <c r="PQR30" s="4"/>
      <c r="PQS30" s="4"/>
      <c r="PQT30" s="4"/>
      <c r="PQU30" s="4"/>
      <c r="PQV30" s="4"/>
      <c r="PQW30" s="4"/>
      <c r="PQX30" s="4"/>
      <c r="PQY30" s="4"/>
      <c r="PQZ30" s="4"/>
      <c r="PRA30" s="4"/>
      <c r="PRB30" s="4"/>
      <c r="PRC30" s="4"/>
      <c r="PRD30" s="4"/>
      <c r="PRE30" s="4"/>
      <c r="PRF30" s="4"/>
      <c r="PRG30" s="4"/>
      <c r="PRH30" s="4"/>
      <c r="PRI30" s="4"/>
      <c r="PRJ30" s="4"/>
      <c r="PRK30" s="4"/>
      <c r="PRL30" s="4"/>
      <c r="PRM30" s="4"/>
      <c r="PRN30" s="4"/>
      <c r="PRO30" s="4"/>
      <c r="PRP30" s="4"/>
      <c r="PRQ30" s="4"/>
      <c r="PRR30" s="4"/>
      <c r="PRS30" s="4"/>
      <c r="PRT30" s="4"/>
      <c r="PRU30" s="4"/>
      <c r="PRV30" s="4"/>
      <c r="PRW30" s="4"/>
      <c r="PRX30" s="4"/>
      <c r="PRY30" s="4"/>
      <c r="PRZ30" s="4"/>
      <c r="PSA30" s="4"/>
      <c r="PSB30" s="4"/>
      <c r="PSC30" s="4"/>
      <c r="PSD30" s="4"/>
      <c r="PSE30" s="4"/>
      <c r="PSF30" s="4"/>
      <c r="PSG30" s="4"/>
      <c r="PSH30" s="4"/>
      <c r="PSI30" s="4"/>
      <c r="PSJ30" s="4"/>
      <c r="PSK30" s="4"/>
      <c r="PSL30" s="4"/>
      <c r="PSM30" s="4"/>
      <c r="PSN30" s="4"/>
      <c r="PSO30" s="4"/>
      <c r="PSP30" s="4"/>
      <c r="PSQ30" s="4"/>
      <c r="PSR30" s="4"/>
      <c r="PSS30" s="4"/>
      <c r="PST30" s="4"/>
      <c r="PSU30" s="4"/>
      <c r="PSV30" s="4"/>
      <c r="PSW30" s="4"/>
      <c r="PSX30" s="4"/>
      <c r="PSY30" s="4"/>
      <c r="PSZ30" s="4"/>
      <c r="PTA30" s="4"/>
      <c r="PTB30" s="4"/>
      <c r="PTC30" s="4"/>
      <c r="PTD30" s="4"/>
      <c r="PTE30" s="4"/>
      <c r="PTF30" s="4"/>
      <c r="PTG30" s="4"/>
      <c r="PTH30" s="4"/>
      <c r="PTI30" s="4"/>
      <c r="PTJ30" s="4"/>
      <c r="PTK30" s="4"/>
      <c r="PTL30" s="4"/>
      <c r="PTM30" s="4"/>
      <c r="PTN30" s="4"/>
      <c r="PTO30" s="4"/>
      <c r="PTP30" s="4"/>
      <c r="PTQ30" s="4"/>
      <c r="PTR30" s="4"/>
      <c r="PTS30" s="4"/>
      <c r="PTT30" s="4"/>
      <c r="PTU30" s="4"/>
      <c r="PTV30" s="4"/>
      <c r="PTW30" s="4"/>
      <c r="PTX30" s="4"/>
      <c r="PTY30" s="4"/>
      <c r="PTZ30" s="4"/>
      <c r="PUA30" s="4"/>
      <c r="PUB30" s="4"/>
      <c r="PUC30" s="4"/>
      <c r="PUD30" s="4"/>
      <c r="PUE30" s="4"/>
      <c r="PUF30" s="4"/>
      <c r="PUG30" s="4"/>
      <c r="PUH30" s="4"/>
      <c r="PUI30" s="4"/>
      <c r="PUJ30" s="4"/>
      <c r="PUK30" s="4"/>
      <c r="PUL30" s="4"/>
      <c r="PUM30" s="4"/>
      <c r="PUN30" s="4"/>
      <c r="PUO30" s="4"/>
      <c r="PUP30" s="4"/>
      <c r="PUQ30" s="4"/>
      <c r="PUR30" s="4"/>
      <c r="PUS30" s="4"/>
      <c r="PUT30" s="4"/>
      <c r="PUU30" s="4"/>
      <c r="PUV30" s="4"/>
      <c r="PUW30" s="4"/>
      <c r="PUX30" s="4"/>
      <c r="PUY30" s="4"/>
      <c r="PUZ30" s="4"/>
      <c r="PVA30" s="4"/>
      <c r="PVB30" s="4"/>
      <c r="PVC30" s="4"/>
      <c r="PVD30" s="4"/>
      <c r="PVE30" s="4"/>
      <c r="PVF30" s="4"/>
      <c r="PVG30" s="4"/>
      <c r="PVH30" s="4"/>
      <c r="PVI30" s="4"/>
      <c r="PVJ30" s="4"/>
      <c r="PVK30" s="4"/>
      <c r="PVL30" s="4"/>
      <c r="PVM30" s="4"/>
      <c r="PVN30" s="4"/>
      <c r="PVO30" s="4"/>
      <c r="PVP30" s="4"/>
      <c r="PVQ30" s="4"/>
      <c r="PVR30" s="4"/>
      <c r="PVS30" s="4"/>
      <c r="PVT30" s="4"/>
      <c r="PVU30" s="4"/>
      <c r="PVV30" s="4"/>
      <c r="PVW30" s="4"/>
      <c r="PVX30" s="4"/>
      <c r="PVY30" s="4"/>
      <c r="PVZ30" s="4"/>
      <c r="PWA30" s="4"/>
      <c r="PWB30" s="4"/>
      <c r="PWC30" s="4"/>
      <c r="PWD30" s="4"/>
      <c r="PWE30" s="4"/>
      <c r="PWF30" s="4"/>
      <c r="PWG30" s="4"/>
      <c r="PWH30" s="4"/>
      <c r="PWI30" s="4"/>
      <c r="PWJ30" s="4"/>
      <c r="PWK30" s="4"/>
      <c r="PWL30" s="4"/>
      <c r="PWM30" s="4"/>
      <c r="PWN30" s="4"/>
      <c r="PWO30" s="4"/>
      <c r="PWP30" s="4"/>
      <c r="PWQ30" s="4"/>
      <c r="PWR30" s="4"/>
      <c r="PWS30" s="4"/>
      <c r="PWT30" s="4"/>
      <c r="PWU30" s="4"/>
      <c r="PWV30" s="4"/>
      <c r="PWW30" s="4"/>
      <c r="PWX30" s="4"/>
      <c r="PWY30" s="4"/>
      <c r="PWZ30" s="4"/>
      <c r="PXA30" s="4"/>
      <c r="PXB30" s="4"/>
      <c r="PXC30" s="4"/>
      <c r="PXD30" s="4"/>
      <c r="PXE30" s="4"/>
      <c r="PXF30" s="4"/>
      <c r="PXG30" s="4"/>
      <c r="PXH30" s="4"/>
      <c r="PXI30" s="4"/>
      <c r="PXJ30" s="4"/>
      <c r="PXK30" s="4"/>
      <c r="PXL30" s="4"/>
      <c r="PXM30" s="4"/>
      <c r="PXN30" s="4"/>
      <c r="PXO30" s="4"/>
      <c r="PXP30" s="4"/>
      <c r="PXQ30" s="4"/>
      <c r="PXR30" s="4"/>
      <c r="PXS30" s="4"/>
      <c r="PXT30" s="4"/>
      <c r="PXU30" s="4"/>
      <c r="PXV30" s="4"/>
      <c r="PXW30" s="4"/>
      <c r="PXX30" s="4"/>
      <c r="PXY30" s="4"/>
      <c r="PXZ30" s="4"/>
      <c r="PYA30" s="4"/>
      <c r="PYB30" s="4"/>
      <c r="PYC30" s="4"/>
      <c r="PYD30" s="4"/>
      <c r="PYE30" s="4"/>
      <c r="PYF30" s="4"/>
      <c r="PYG30" s="4"/>
      <c r="PYH30" s="4"/>
      <c r="PYI30" s="4"/>
      <c r="PYJ30" s="4"/>
      <c r="PYK30" s="4"/>
      <c r="PYL30" s="4"/>
      <c r="PYM30" s="4"/>
      <c r="PYN30" s="4"/>
      <c r="PYO30" s="4"/>
      <c r="PYP30" s="4"/>
      <c r="PYQ30" s="4"/>
      <c r="PYR30" s="4"/>
      <c r="PYS30" s="4"/>
      <c r="PYT30" s="4"/>
      <c r="PYU30" s="4"/>
      <c r="PYV30" s="4"/>
      <c r="PYW30" s="4"/>
      <c r="PYX30" s="4"/>
      <c r="PYY30" s="4"/>
      <c r="PYZ30" s="4"/>
      <c r="PZA30" s="4"/>
      <c r="PZB30" s="4"/>
      <c r="PZC30" s="4"/>
      <c r="PZD30" s="4"/>
      <c r="PZE30" s="4"/>
      <c r="PZF30" s="4"/>
      <c r="PZG30" s="4"/>
      <c r="PZH30" s="4"/>
      <c r="PZI30" s="4"/>
      <c r="PZJ30" s="4"/>
      <c r="PZK30" s="4"/>
      <c r="PZL30" s="4"/>
      <c r="PZM30" s="4"/>
      <c r="PZN30" s="4"/>
      <c r="PZO30" s="4"/>
      <c r="PZP30" s="4"/>
      <c r="PZQ30" s="4"/>
      <c r="PZR30" s="4"/>
      <c r="PZS30" s="4"/>
      <c r="PZT30" s="4"/>
      <c r="PZU30" s="4"/>
      <c r="PZV30" s="4"/>
      <c r="PZW30" s="4"/>
      <c r="PZX30" s="4"/>
      <c r="PZY30" s="4"/>
      <c r="PZZ30" s="4"/>
      <c r="QAA30" s="4"/>
      <c r="QAB30" s="4"/>
      <c r="QAC30" s="4"/>
      <c r="QAD30" s="4"/>
      <c r="QAE30" s="4"/>
      <c r="QAF30" s="4"/>
      <c r="QAG30" s="4"/>
      <c r="QAH30" s="4"/>
      <c r="QAI30" s="4"/>
      <c r="QAJ30" s="4"/>
      <c r="QAK30" s="4"/>
      <c r="QAL30" s="4"/>
      <c r="QAM30" s="4"/>
      <c r="QAN30" s="4"/>
      <c r="QAO30" s="4"/>
      <c r="QAP30" s="4"/>
      <c r="QAQ30" s="4"/>
      <c r="QAR30" s="4"/>
      <c r="QAS30" s="4"/>
      <c r="QAT30" s="4"/>
      <c r="QAU30" s="4"/>
      <c r="QAV30" s="4"/>
      <c r="QAW30" s="4"/>
      <c r="QAX30" s="4"/>
      <c r="QAY30" s="4"/>
      <c r="QAZ30" s="4"/>
      <c r="QBA30" s="4"/>
      <c r="QBB30" s="4"/>
      <c r="QBC30" s="4"/>
      <c r="QBD30" s="4"/>
      <c r="QBE30" s="4"/>
      <c r="QBF30" s="4"/>
      <c r="QBG30" s="4"/>
      <c r="QBH30" s="4"/>
      <c r="QBI30" s="4"/>
      <c r="QBJ30" s="4"/>
      <c r="QBK30" s="4"/>
      <c r="QBL30" s="4"/>
      <c r="QBM30" s="4"/>
      <c r="QBN30" s="4"/>
      <c r="QBO30" s="4"/>
      <c r="QBP30" s="4"/>
      <c r="QBQ30" s="4"/>
      <c r="QBR30" s="4"/>
      <c r="QBS30" s="4"/>
      <c r="QBT30" s="4"/>
      <c r="QBU30" s="4"/>
      <c r="QBV30" s="4"/>
      <c r="QBW30" s="4"/>
      <c r="QBX30" s="4"/>
      <c r="QBY30" s="4"/>
      <c r="QBZ30" s="4"/>
      <c r="QCA30" s="4"/>
      <c r="QCB30" s="4"/>
      <c r="QCC30" s="4"/>
      <c r="QCD30" s="4"/>
      <c r="QCE30" s="4"/>
      <c r="QCF30" s="4"/>
      <c r="QCG30" s="4"/>
      <c r="QCH30" s="4"/>
      <c r="QCI30" s="4"/>
      <c r="QCJ30" s="4"/>
      <c r="QCK30" s="4"/>
      <c r="QCL30" s="4"/>
      <c r="QCM30" s="4"/>
      <c r="QCN30" s="4"/>
      <c r="QCO30" s="4"/>
      <c r="QCP30" s="4"/>
      <c r="QCQ30" s="4"/>
      <c r="QCR30" s="4"/>
      <c r="QCS30" s="4"/>
      <c r="QCT30" s="4"/>
      <c r="QCU30" s="4"/>
      <c r="QCV30" s="4"/>
      <c r="QCW30" s="4"/>
      <c r="QCX30" s="4"/>
      <c r="QCY30" s="4"/>
      <c r="QCZ30" s="4"/>
      <c r="QDA30" s="4"/>
      <c r="QDB30" s="4"/>
      <c r="QDC30" s="4"/>
      <c r="QDD30" s="4"/>
      <c r="QDE30" s="4"/>
      <c r="QDF30" s="4"/>
      <c r="QDG30" s="4"/>
      <c r="QDH30" s="4"/>
      <c r="QDI30" s="4"/>
      <c r="QDJ30" s="4"/>
      <c r="QDK30" s="4"/>
      <c r="QDL30" s="4"/>
      <c r="QDM30" s="4"/>
      <c r="QDN30" s="4"/>
      <c r="QDO30" s="4"/>
      <c r="QDP30" s="4"/>
      <c r="QDQ30" s="4"/>
      <c r="QDR30" s="4"/>
      <c r="QDS30" s="4"/>
      <c r="QDT30" s="4"/>
      <c r="QDU30" s="4"/>
      <c r="QDV30" s="4"/>
      <c r="QDW30" s="4"/>
      <c r="QDX30" s="4"/>
      <c r="QDY30" s="4"/>
      <c r="QDZ30" s="4"/>
      <c r="QEA30" s="4"/>
      <c r="QEB30" s="4"/>
      <c r="QEC30" s="4"/>
      <c r="QED30" s="4"/>
      <c r="QEE30" s="4"/>
      <c r="QEF30" s="4"/>
      <c r="QEG30" s="4"/>
      <c r="QEH30" s="4"/>
      <c r="QEI30" s="4"/>
      <c r="QEJ30" s="4"/>
      <c r="QEK30" s="4"/>
      <c r="QEL30" s="4"/>
      <c r="QEM30" s="4"/>
      <c r="QEN30" s="4"/>
      <c r="QEO30" s="4"/>
      <c r="QEP30" s="4"/>
      <c r="QEQ30" s="4"/>
      <c r="QER30" s="4"/>
      <c r="QES30" s="4"/>
      <c r="QET30" s="4"/>
      <c r="QEU30" s="4"/>
      <c r="QEV30" s="4"/>
      <c r="QEW30" s="4"/>
      <c r="QEX30" s="4"/>
      <c r="QEY30" s="4"/>
      <c r="QEZ30" s="4"/>
      <c r="QFA30" s="4"/>
      <c r="QFB30" s="4"/>
      <c r="QFC30" s="4"/>
      <c r="QFD30" s="4"/>
      <c r="QFE30" s="4"/>
      <c r="QFF30" s="4"/>
      <c r="QFG30" s="4"/>
      <c r="QFH30" s="4"/>
      <c r="QFI30" s="4"/>
      <c r="QFJ30" s="4"/>
      <c r="QFK30" s="4"/>
      <c r="QFL30" s="4"/>
      <c r="QFM30" s="4"/>
      <c r="QFN30" s="4"/>
      <c r="QFO30" s="4"/>
      <c r="QFP30" s="4"/>
      <c r="QFQ30" s="4"/>
      <c r="QFR30" s="4"/>
      <c r="QFS30" s="4"/>
      <c r="QFT30" s="4"/>
      <c r="QFU30" s="4"/>
      <c r="QFV30" s="4"/>
      <c r="QFW30" s="4"/>
      <c r="QFX30" s="4"/>
      <c r="QFY30" s="4"/>
      <c r="QFZ30" s="4"/>
      <c r="QGA30" s="4"/>
      <c r="QGB30" s="4"/>
      <c r="QGC30" s="4"/>
      <c r="QGD30" s="4"/>
      <c r="QGE30" s="4"/>
      <c r="QGF30" s="4"/>
      <c r="QGG30" s="4"/>
      <c r="QGH30" s="4"/>
      <c r="QGI30" s="4"/>
      <c r="QGJ30" s="4"/>
      <c r="QGK30" s="4"/>
      <c r="QGL30" s="4"/>
      <c r="QGM30" s="4"/>
      <c r="QGN30" s="4"/>
      <c r="QGO30" s="4"/>
      <c r="QGP30" s="4"/>
      <c r="QGQ30" s="4"/>
      <c r="QGR30" s="4"/>
      <c r="QGS30" s="4"/>
      <c r="QGT30" s="4"/>
      <c r="QGU30" s="4"/>
      <c r="QGV30" s="4"/>
      <c r="QGW30" s="4"/>
      <c r="QGX30" s="4"/>
      <c r="QGY30" s="4"/>
      <c r="QGZ30" s="4"/>
      <c r="QHA30" s="4"/>
      <c r="QHB30" s="4"/>
      <c r="QHC30" s="4"/>
      <c r="QHD30" s="4"/>
      <c r="QHE30" s="4"/>
      <c r="QHF30" s="4"/>
      <c r="QHG30" s="4"/>
      <c r="QHH30" s="4"/>
      <c r="QHI30" s="4"/>
      <c r="QHJ30" s="4"/>
      <c r="QHK30" s="4"/>
      <c r="QHL30" s="4"/>
      <c r="QHM30" s="4"/>
      <c r="QHN30" s="4"/>
      <c r="QHO30" s="4"/>
      <c r="QHP30" s="4"/>
      <c r="QHQ30" s="4"/>
      <c r="QHR30" s="4"/>
      <c r="QHS30" s="4"/>
      <c r="QHT30" s="4"/>
      <c r="QHU30" s="4"/>
      <c r="QHV30" s="4"/>
      <c r="QHW30" s="4"/>
      <c r="QHX30" s="4"/>
      <c r="QHY30" s="4"/>
      <c r="QHZ30" s="4"/>
      <c r="QIA30" s="4"/>
      <c r="QIB30" s="4"/>
      <c r="QIC30" s="4"/>
      <c r="QID30" s="4"/>
      <c r="QIE30" s="4"/>
      <c r="QIF30" s="4"/>
      <c r="QIG30" s="4"/>
      <c r="QIH30" s="4"/>
      <c r="QII30" s="4"/>
      <c r="QIJ30" s="4"/>
      <c r="QIK30" s="4"/>
      <c r="QIL30" s="4"/>
      <c r="QIM30" s="4"/>
      <c r="QIN30" s="4"/>
      <c r="QIO30" s="4"/>
      <c r="QIP30" s="4"/>
      <c r="QIQ30" s="4"/>
      <c r="QIR30" s="4"/>
      <c r="QIS30" s="4"/>
      <c r="QIT30" s="4"/>
      <c r="QIU30" s="4"/>
      <c r="QIV30" s="4"/>
      <c r="QIW30" s="4"/>
      <c r="QIX30" s="4"/>
      <c r="QIY30" s="4"/>
      <c r="QIZ30" s="4"/>
      <c r="QJA30" s="4"/>
      <c r="QJB30" s="4"/>
      <c r="QJC30" s="4"/>
      <c r="QJD30" s="4"/>
      <c r="QJE30" s="4"/>
      <c r="QJF30" s="4"/>
      <c r="QJG30" s="4"/>
      <c r="QJH30" s="4"/>
      <c r="QJI30" s="4"/>
      <c r="QJJ30" s="4"/>
      <c r="QJK30" s="4"/>
      <c r="QJL30" s="4"/>
      <c r="QJM30" s="4"/>
      <c r="QJN30" s="4"/>
      <c r="QJO30" s="4"/>
      <c r="QJP30" s="4"/>
      <c r="QJQ30" s="4"/>
      <c r="QJR30" s="4"/>
      <c r="QJS30" s="4"/>
      <c r="QJT30" s="4"/>
      <c r="QJU30" s="4"/>
      <c r="QJV30" s="4"/>
      <c r="QJW30" s="4"/>
      <c r="QJX30" s="4"/>
      <c r="QJY30" s="4"/>
      <c r="QJZ30" s="4"/>
      <c r="QKA30" s="4"/>
      <c r="QKB30" s="4"/>
      <c r="QKC30" s="4"/>
      <c r="QKD30" s="4"/>
      <c r="QKE30" s="4"/>
      <c r="QKF30" s="4"/>
      <c r="QKG30" s="4"/>
      <c r="QKH30" s="4"/>
      <c r="QKI30" s="4"/>
      <c r="QKJ30" s="4"/>
      <c r="QKK30" s="4"/>
      <c r="QKL30" s="4"/>
      <c r="QKM30" s="4"/>
      <c r="QKN30" s="4"/>
      <c r="QKO30" s="4"/>
      <c r="QKP30" s="4"/>
      <c r="QKQ30" s="4"/>
      <c r="QKR30" s="4"/>
      <c r="QKS30" s="4"/>
      <c r="QKT30" s="4"/>
      <c r="QKU30" s="4"/>
      <c r="QKV30" s="4"/>
      <c r="QKW30" s="4"/>
      <c r="QKX30" s="4"/>
      <c r="QKY30" s="4"/>
      <c r="QKZ30" s="4"/>
      <c r="QLA30" s="4"/>
      <c r="QLB30" s="4"/>
      <c r="QLC30" s="4"/>
      <c r="QLD30" s="4"/>
      <c r="QLE30" s="4"/>
      <c r="QLF30" s="4"/>
      <c r="QLG30" s="4"/>
      <c r="QLH30" s="4"/>
      <c r="QLI30" s="4"/>
      <c r="QLJ30" s="4"/>
      <c r="QLK30" s="4"/>
      <c r="QLL30" s="4"/>
      <c r="QLM30" s="4"/>
      <c r="QLN30" s="4"/>
      <c r="QLO30" s="4"/>
      <c r="QLP30" s="4"/>
      <c r="QLQ30" s="4"/>
      <c r="QLR30" s="4"/>
      <c r="QLS30" s="4"/>
      <c r="QLT30" s="4"/>
      <c r="QLU30" s="4"/>
      <c r="QLV30" s="4"/>
      <c r="QLW30" s="4"/>
      <c r="QLX30" s="4"/>
      <c r="QLY30" s="4"/>
      <c r="QLZ30" s="4"/>
      <c r="QMA30" s="4"/>
      <c r="QMB30" s="4"/>
      <c r="QMC30" s="4"/>
      <c r="QMD30" s="4"/>
      <c r="QME30" s="4"/>
      <c r="QMF30" s="4"/>
      <c r="QMG30" s="4"/>
      <c r="QMH30" s="4"/>
      <c r="QMI30" s="4"/>
      <c r="QMJ30" s="4"/>
      <c r="QMK30" s="4"/>
      <c r="QML30" s="4"/>
      <c r="QMM30" s="4"/>
      <c r="QMN30" s="4"/>
      <c r="QMO30" s="4"/>
      <c r="QMP30" s="4"/>
      <c r="QMQ30" s="4"/>
      <c r="QMR30" s="4"/>
      <c r="QMS30" s="4"/>
      <c r="QMT30" s="4"/>
      <c r="QMU30" s="4"/>
      <c r="QMV30" s="4"/>
      <c r="QMW30" s="4"/>
      <c r="QMX30" s="4"/>
      <c r="QMY30" s="4"/>
      <c r="QMZ30" s="4"/>
      <c r="QNA30" s="4"/>
      <c r="QNB30" s="4"/>
      <c r="QNC30" s="4"/>
      <c r="QND30" s="4"/>
      <c r="QNE30" s="4"/>
      <c r="QNF30" s="4"/>
      <c r="QNG30" s="4"/>
      <c r="QNH30" s="4"/>
      <c r="QNI30" s="4"/>
      <c r="QNJ30" s="4"/>
      <c r="QNK30" s="4"/>
      <c r="QNL30" s="4"/>
      <c r="QNM30" s="4"/>
      <c r="QNN30" s="4"/>
      <c r="QNO30" s="4"/>
      <c r="QNP30" s="4"/>
      <c r="QNQ30" s="4"/>
      <c r="QNR30" s="4"/>
      <c r="QNS30" s="4"/>
      <c r="QNT30" s="4"/>
      <c r="QNU30" s="4"/>
      <c r="QNV30" s="4"/>
      <c r="QNW30" s="4"/>
      <c r="QNX30" s="4"/>
      <c r="QNY30" s="4"/>
      <c r="QNZ30" s="4"/>
      <c r="QOA30" s="4"/>
      <c r="QOB30" s="4"/>
      <c r="QOC30" s="4"/>
      <c r="QOD30" s="4"/>
      <c r="QOE30" s="4"/>
      <c r="QOF30" s="4"/>
      <c r="QOG30" s="4"/>
      <c r="QOH30" s="4"/>
      <c r="QOI30" s="4"/>
      <c r="QOJ30" s="4"/>
      <c r="QOK30" s="4"/>
      <c r="QOL30" s="4"/>
      <c r="QOM30" s="4"/>
      <c r="QON30" s="4"/>
      <c r="QOO30" s="4"/>
      <c r="QOP30" s="4"/>
      <c r="QOQ30" s="4"/>
      <c r="QOR30" s="4"/>
      <c r="QOS30" s="4"/>
      <c r="QOT30" s="4"/>
      <c r="QOU30" s="4"/>
      <c r="QOV30" s="4"/>
      <c r="QOW30" s="4"/>
      <c r="QOX30" s="4"/>
      <c r="QOY30" s="4"/>
      <c r="QOZ30" s="4"/>
      <c r="QPA30" s="4"/>
      <c r="QPB30" s="4"/>
      <c r="QPC30" s="4"/>
      <c r="QPD30" s="4"/>
      <c r="QPE30" s="4"/>
      <c r="QPF30" s="4"/>
      <c r="QPG30" s="4"/>
      <c r="QPH30" s="4"/>
      <c r="QPI30" s="4"/>
      <c r="QPJ30" s="4"/>
      <c r="QPK30" s="4"/>
      <c r="QPL30" s="4"/>
      <c r="QPM30" s="4"/>
      <c r="QPN30" s="4"/>
      <c r="QPO30" s="4"/>
      <c r="QPP30" s="4"/>
      <c r="QPQ30" s="4"/>
      <c r="QPR30" s="4"/>
      <c r="QPS30" s="4"/>
      <c r="QPT30" s="4"/>
      <c r="QPU30" s="4"/>
      <c r="QPV30" s="4"/>
      <c r="QPW30" s="4"/>
      <c r="QPX30" s="4"/>
      <c r="QPY30" s="4"/>
      <c r="QPZ30" s="4"/>
      <c r="QQA30" s="4"/>
      <c r="QQB30" s="4"/>
      <c r="QQC30" s="4"/>
      <c r="QQD30" s="4"/>
      <c r="QQE30" s="4"/>
      <c r="QQF30" s="4"/>
      <c r="QQG30" s="4"/>
      <c r="QQH30" s="4"/>
      <c r="QQI30" s="4"/>
      <c r="QQJ30" s="4"/>
      <c r="QQK30" s="4"/>
      <c r="QQL30" s="4"/>
      <c r="QQM30" s="4"/>
      <c r="QQN30" s="4"/>
      <c r="QQO30" s="4"/>
      <c r="QQP30" s="4"/>
      <c r="QQQ30" s="4"/>
      <c r="QQR30" s="4"/>
      <c r="QQS30" s="4"/>
      <c r="QQT30" s="4"/>
      <c r="QQU30" s="4"/>
      <c r="QQV30" s="4"/>
      <c r="QQW30" s="4"/>
      <c r="QQX30" s="4"/>
      <c r="QQY30" s="4"/>
      <c r="QQZ30" s="4"/>
      <c r="QRA30" s="4"/>
      <c r="QRB30" s="4"/>
      <c r="QRC30" s="4"/>
      <c r="QRD30" s="4"/>
      <c r="QRE30" s="4"/>
      <c r="QRF30" s="4"/>
      <c r="QRG30" s="4"/>
      <c r="QRH30" s="4"/>
      <c r="QRI30" s="4"/>
      <c r="QRJ30" s="4"/>
      <c r="QRK30" s="4"/>
      <c r="QRL30" s="4"/>
      <c r="QRM30" s="4"/>
      <c r="QRN30" s="4"/>
      <c r="QRO30" s="4"/>
      <c r="QRP30" s="4"/>
      <c r="QRQ30" s="4"/>
      <c r="QRR30" s="4"/>
      <c r="QRS30" s="4"/>
      <c r="QRT30" s="4"/>
      <c r="QRU30" s="4"/>
      <c r="QRV30" s="4"/>
      <c r="QRW30" s="4"/>
      <c r="QRX30" s="4"/>
      <c r="QRY30" s="4"/>
      <c r="QRZ30" s="4"/>
      <c r="QSA30" s="4"/>
      <c r="QSB30" s="4"/>
      <c r="QSC30" s="4"/>
      <c r="QSD30" s="4"/>
      <c r="QSE30" s="4"/>
      <c r="QSF30" s="4"/>
      <c r="QSG30" s="4"/>
      <c r="QSH30" s="4"/>
      <c r="QSI30" s="4"/>
      <c r="QSJ30" s="4"/>
      <c r="QSK30" s="4"/>
      <c r="QSL30" s="4"/>
      <c r="QSM30" s="4"/>
      <c r="QSN30" s="4"/>
      <c r="QSO30" s="4"/>
      <c r="QSP30" s="4"/>
      <c r="QSQ30" s="4"/>
      <c r="QSR30" s="4"/>
      <c r="QSS30" s="4"/>
      <c r="QST30" s="4"/>
      <c r="QSU30" s="4"/>
      <c r="QSV30" s="4"/>
      <c r="QSW30" s="4"/>
      <c r="QSX30" s="4"/>
      <c r="QSY30" s="4"/>
      <c r="QSZ30" s="4"/>
      <c r="QTA30" s="4"/>
      <c r="QTB30" s="4"/>
      <c r="QTC30" s="4"/>
      <c r="QTD30" s="4"/>
      <c r="QTE30" s="4"/>
      <c r="QTF30" s="4"/>
      <c r="QTG30" s="4"/>
      <c r="QTH30" s="4"/>
      <c r="QTI30" s="4"/>
      <c r="QTJ30" s="4"/>
      <c r="QTK30" s="4"/>
      <c r="QTL30" s="4"/>
      <c r="QTM30" s="4"/>
      <c r="QTN30" s="4"/>
      <c r="QTO30" s="4"/>
      <c r="QTP30" s="4"/>
      <c r="QTQ30" s="4"/>
      <c r="QTR30" s="4"/>
      <c r="QTS30" s="4"/>
      <c r="QTT30" s="4"/>
      <c r="QTU30" s="4"/>
      <c r="QTV30" s="4"/>
      <c r="QTW30" s="4"/>
      <c r="QTX30" s="4"/>
      <c r="QTY30" s="4"/>
      <c r="QTZ30" s="4"/>
      <c r="QUA30" s="4"/>
      <c r="QUB30" s="4"/>
      <c r="QUC30" s="4"/>
      <c r="QUD30" s="4"/>
      <c r="QUE30" s="4"/>
      <c r="QUF30" s="4"/>
      <c r="QUG30" s="4"/>
      <c r="QUH30" s="4"/>
      <c r="QUI30" s="4"/>
      <c r="QUJ30" s="4"/>
      <c r="QUK30" s="4"/>
      <c r="QUL30" s="4"/>
      <c r="QUM30" s="4"/>
      <c r="QUN30" s="4"/>
      <c r="QUO30" s="4"/>
      <c r="QUP30" s="4"/>
      <c r="QUQ30" s="4"/>
      <c r="QUR30" s="4"/>
      <c r="QUS30" s="4"/>
      <c r="QUT30" s="4"/>
      <c r="QUU30" s="4"/>
      <c r="QUV30" s="4"/>
      <c r="QUW30" s="4"/>
      <c r="QUX30" s="4"/>
      <c r="QUY30" s="4"/>
      <c r="QUZ30" s="4"/>
      <c r="QVA30" s="4"/>
      <c r="QVB30" s="4"/>
      <c r="QVC30" s="4"/>
      <c r="QVD30" s="4"/>
      <c r="QVE30" s="4"/>
      <c r="QVF30" s="4"/>
      <c r="QVG30" s="4"/>
      <c r="QVH30" s="4"/>
      <c r="QVI30" s="4"/>
      <c r="QVJ30" s="4"/>
      <c r="QVK30" s="4"/>
      <c r="QVL30" s="4"/>
      <c r="QVM30" s="4"/>
      <c r="QVN30" s="4"/>
      <c r="QVO30" s="4"/>
      <c r="QVP30" s="4"/>
      <c r="QVQ30" s="4"/>
      <c r="QVR30" s="4"/>
      <c r="QVS30" s="4"/>
      <c r="QVT30" s="4"/>
      <c r="QVU30" s="4"/>
      <c r="QVV30" s="4"/>
      <c r="QVW30" s="4"/>
      <c r="QVX30" s="4"/>
      <c r="QVY30" s="4"/>
      <c r="QVZ30" s="4"/>
      <c r="QWA30" s="4"/>
      <c r="QWB30" s="4"/>
      <c r="QWC30" s="4"/>
      <c r="QWD30" s="4"/>
      <c r="QWE30" s="4"/>
      <c r="QWF30" s="4"/>
      <c r="QWG30" s="4"/>
      <c r="QWH30" s="4"/>
      <c r="QWI30" s="4"/>
      <c r="QWJ30" s="4"/>
      <c r="QWK30" s="4"/>
      <c r="QWL30" s="4"/>
      <c r="QWM30" s="4"/>
      <c r="QWN30" s="4"/>
      <c r="QWO30" s="4"/>
      <c r="QWP30" s="4"/>
      <c r="QWQ30" s="4"/>
      <c r="QWR30" s="4"/>
      <c r="QWS30" s="4"/>
      <c r="QWT30" s="4"/>
      <c r="QWU30" s="4"/>
      <c r="QWV30" s="4"/>
      <c r="QWW30" s="4"/>
      <c r="QWX30" s="4"/>
      <c r="QWY30" s="4"/>
      <c r="QWZ30" s="4"/>
      <c r="QXA30" s="4"/>
      <c r="QXB30" s="4"/>
      <c r="QXC30" s="4"/>
      <c r="QXD30" s="4"/>
      <c r="QXE30" s="4"/>
      <c r="QXF30" s="4"/>
      <c r="QXG30" s="4"/>
      <c r="QXH30" s="4"/>
      <c r="QXI30" s="4"/>
      <c r="QXJ30" s="4"/>
      <c r="QXK30" s="4"/>
      <c r="QXL30" s="4"/>
      <c r="QXM30" s="4"/>
      <c r="QXN30" s="4"/>
      <c r="QXO30" s="4"/>
      <c r="QXP30" s="4"/>
      <c r="QXQ30" s="4"/>
      <c r="QXR30" s="4"/>
      <c r="QXS30" s="4"/>
      <c r="QXT30" s="4"/>
      <c r="QXU30" s="4"/>
      <c r="QXV30" s="4"/>
      <c r="QXW30" s="4"/>
      <c r="QXX30" s="4"/>
      <c r="QXY30" s="4"/>
      <c r="QXZ30" s="4"/>
      <c r="QYA30" s="4"/>
      <c r="QYB30" s="4"/>
      <c r="QYC30" s="4"/>
      <c r="QYD30" s="4"/>
      <c r="QYE30" s="4"/>
      <c r="QYF30" s="4"/>
      <c r="QYG30" s="4"/>
      <c r="QYH30" s="4"/>
      <c r="QYI30" s="4"/>
      <c r="QYJ30" s="4"/>
      <c r="QYK30" s="4"/>
      <c r="QYL30" s="4"/>
      <c r="QYM30" s="4"/>
      <c r="QYN30" s="4"/>
      <c r="QYO30" s="4"/>
      <c r="QYP30" s="4"/>
      <c r="QYQ30" s="4"/>
      <c r="QYR30" s="4"/>
      <c r="QYS30" s="4"/>
      <c r="QYT30" s="4"/>
      <c r="QYU30" s="4"/>
      <c r="QYV30" s="4"/>
      <c r="QYW30" s="4"/>
      <c r="QYX30" s="4"/>
      <c r="QYY30" s="4"/>
      <c r="QYZ30" s="4"/>
      <c r="QZA30" s="4"/>
      <c r="QZB30" s="4"/>
      <c r="QZC30" s="4"/>
      <c r="QZD30" s="4"/>
      <c r="QZE30" s="4"/>
      <c r="QZF30" s="4"/>
      <c r="QZG30" s="4"/>
      <c r="QZH30" s="4"/>
      <c r="QZI30" s="4"/>
      <c r="QZJ30" s="4"/>
      <c r="QZK30" s="4"/>
      <c r="QZL30" s="4"/>
      <c r="QZM30" s="4"/>
      <c r="QZN30" s="4"/>
      <c r="QZO30" s="4"/>
      <c r="QZP30" s="4"/>
      <c r="QZQ30" s="4"/>
      <c r="QZR30" s="4"/>
      <c r="QZS30" s="4"/>
      <c r="QZT30" s="4"/>
      <c r="QZU30" s="4"/>
      <c r="QZV30" s="4"/>
      <c r="QZW30" s="4"/>
      <c r="QZX30" s="4"/>
      <c r="QZY30" s="4"/>
      <c r="QZZ30" s="4"/>
      <c r="RAA30" s="4"/>
      <c r="RAB30" s="4"/>
      <c r="RAC30" s="4"/>
      <c r="RAD30" s="4"/>
      <c r="RAE30" s="4"/>
      <c r="RAF30" s="4"/>
      <c r="RAG30" s="4"/>
      <c r="RAH30" s="4"/>
      <c r="RAI30" s="4"/>
      <c r="RAJ30" s="4"/>
      <c r="RAK30" s="4"/>
      <c r="RAL30" s="4"/>
      <c r="RAM30" s="4"/>
      <c r="RAN30" s="4"/>
      <c r="RAO30" s="4"/>
      <c r="RAP30" s="4"/>
      <c r="RAQ30" s="4"/>
      <c r="RAR30" s="4"/>
      <c r="RAS30" s="4"/>
      <c r="RAT30" s="4"/>
      <c r="RAU30" s="4"/>
      <c r="RAV30" s="4"/>
      <c r="RAW30" s="4"/>
      <c r="RAX30" s="4"/>
      <c r="RAY30" s="4"/>
      <c r="RAZ30" s="4"/>
      <c r="RBA30" s="4"/>
      <c r="RBB30" s="4"/>
      <c r="RBC30" s="4"/>
      <c r="RBD30" s="4"/>
      <c r="RBE30" s="4"/>
      <c r="RBF30" s="4"/>
      <c r="RBG30" s="4"/>
      <c r="RBH30" s="4"/>
      <c r="RBI30" s="4"/>
      <c r="RBJ30" s="4"/>
      <c r="RBK30" s="4"/>
      <c r="RBL30" s="4"/>
      <c r="RBM30" s="4"/>
      <c r="RBN30" s="4"/>
      <c r="RBO30" s="4"/>
      <c r="RBP30" s="4"/>
      <c r="RBQ30" s="4"/>
      <c r="RBR30" s="4"/>
      <c r="RBS30" s="4"/>
      <c r="RBT30" s="4"/>
      <c r="RBU30" s="4"/>
      <c r="RBV30" s="4"/>
      <c r="RBW30" s="4"/>
      <c r="RBX30" s="4"/>
      <c r="RBY30" s="4"/>
      <c r="RBZ30" s="4"/>
      <c r="RCA30" s="4"/>
      <c r="RCB30" s="4"/>
      <c r="RCC30" s="4"/>
      <c r="RCD30" s="4"/>
      <c r="RCE30" s="4"/>
      <c r="RCF30" s="4"/>
      <c r="RCG30" s="4"/>
      <c r="RCH30" s="4"/>
      <c r="RCI30" s="4"/>
      <c r="RCJ30" s="4"/>
      <c r="RCK30" s="4"/>
      <c r="RCL30" s="4"/>
      <c r="RCM30" s="4"/>
      <c r="RCN30" s="4"/>
      <c r="RCO30" s="4"/>
      <c r="RCP30" s="4"/>
      <c r="RCQ30" s="4"/>
      <c r="RCR30" s="4"/>
      <c r="RCS30" s="4"/>
      <c r="RCT30" s="4"/>
      <c r="RCU30" s="4"/>
      <c r="RCV30" s="4"/>
      <c r="RCW30" s="4"/>
      <c r="RCX30" s="4"/>
      <c r="RCY30" s="4"/>
      <c r="RCZ30" s="4"/>
      <c r="RDA30" s="4"/>
      <c r="RDB30" s="4"/>
      <c r="RDC30" s="4"/>
      <c r="RDD30" s="4"/>
      <c r="RDE30" s="4"/>
      <c r="RDF30" s="4"/>
      <c r="RDG30" s="4"/>
      <c r="RDH30" s="4"/>
      <c r="RDI30" s="4"/>
      <c r="RDJ30" s="4"/>
      <c r="RDK30" s="4"/>
      <c r="RDL30" s="4"/>
      <c r="RDM30" s="4"/>
      <c r="RDN30" s="4"/>
      <c r="RDO30" s="4"/>
      <c r="RDP30" s="4"/>
      <c r="RDQ30" s="4"/>
      <c r="RDR30" s="4"/>
      <c r="RDS30" s="4"/>
      <c r="RDT30" s="4"/>
      <c r="RDU30" s="4"/>
      <c r="RDV30" s="4"/>
      <c r="RDW30" s="4"/>
      <c r="RDX30" s="4"/>
      <c r="RDY30" s="4"/>
      <c r="RDZ30" s="4"/>
      <c r="REA30" s="4"/>
      <c r="REB30" s="4"/>
      <c r="REC30" s="4"/>
      <c r="RED30" s="4"/>
      <c r="REE30" s="4"/>
      <c r="REF30" s="4"/>
      <c r="REG30" s="4"/>
      <c r="REH30" s="4"/>
      <c r="REI30" s="4"/>
      <c r="REJ30" s="4"/>
      <c r="REK30" s="4"/>
      <c r="REL30" s="4"/>
      <c r="REM30" s="4"/>
      <c r="REN30" s="4"/>
      <c r="REO30" s="4"/>
      <c r="REP30" s="4"/>
      <c r="REQ30" s="4"/>
      <c r="RER30" s="4"/>
      <c r="RES30" s="4"/>
      <c r="RET30" s="4"/>
      <c r="REU30" s="4"/>
      <c r="REV30" s="4"/>
      <c r="REW30" s="4"/>
      <c r="REX30" s="4"/>
      <c r="REY30" s="4"/>
      <c r="REZ30" s="4"/>
      <c r="RFA30" s="4"/>
      <c r="RFB30" s="4"/>
      <c r="RFC30" s="4"/>
      <c r="RFD30" s="4"/>
      <c r="RFE30" s="4"/>
      <c r="RFF30" s="4"/>
      <c r="RFG30" s="4"/>
      <c r="RFH30" s="4"/>
      <c r="RFI30" s="4"/>
      <c r="RFJ30" s="4"/>
      <c r="RFK30" s="4"/>
      <c r="RFL30" s="4"/>
      <c r="RFM30" s="4"/>
      <c r="RFN30" s="4"/>
      <c r="RFO30" s="4"/>
      <c r="RFP30" s="4"/>
      <c r="RFQ30" s="4"/>
      <c r="RFR30" s="4"/>
      <c r="RFS30" s="4"/>
      <c r="RFT30" s="4"/>
      <c r="RFU30" s="4"/>
      <c r="RFV30" s="4"/>
      <c r="RFW30" s="4"/>
      <c r="RFX30" s="4"/>
      <c r="RFY30" s="4"/>
      <c r="RFZ30" s="4"/>
      <c r="RGA30" s="4"/>
      <c r="RGB30" s="4"/>
      <c r="RGC30" s="4"/>
      <c r="RGD30" s="4"/>
      <c r="RGE30" s="4"/>
      <c r="RGF30" s="4"/>
      <c r="RGG30" s="4"/>
      <c r="RGH30" s="4"/>
      <c r="RGI30" s="4"/>
      <c r="RGJ30" s="4"/>
      <c r="RGK30" s="4"/>
      <c r="RGL30" s="4"/>
      <c r="RGM30" s="4"/>
      <c r="RGN30" s="4"/>
      <c r="RGO30" s="4"/>
      <c r="RGP30" s="4"/>
      <c r="RGQ30" s="4"/>
      <c r="RGR30" s="4"/>
      <c r="RGS30" s="4"/>
      <c r="RGT30" s="4"/>
      <c r="RGU30" s="4"/>
      <c r="RGV30" s="4"/>
      <c r="RGW30" s="4"/>
      <c r="RGX30" s="4"/>
      <c r="RGY30" s="4"/>
      <c r="RGZ30" s="4"/>
      <c r="RHA30" s="4"/>
      <c r="RHB30" s="4"/>
      <c r="RHC30" s="4"/>
      <c r="RHD30" s="4"/>
      <c r="RHE30" s="4"/>
      <c r="RHF30" s="4"/>
      <c r="RHG30" s="4"/>
      <c r="RHH30" s="4"/>
      <c r="RHI30" s="4"/>
      <c r="RHJ30" s="4"/>
      <c r="RHK30" s="4"/>
      <c r="RHL30" s="4"/>
      <c r="RHM30" s="4"/>
      <c r="RHN30" s="4"/>
      <c r="RHO30" s="4"/>
      <c r="RHP30" s="4"/>
      <c r="RHQ30" s="4"/>
      <c r="RHR30" s="4"/>
      <c r="RHS30" s="4"/>
      <c r="RHT30" s="4"/>
      <c r="RHU30" s="4"/>
      <c r="RHV30" s="4"/>
      <c r="RHW30" s="4"/>
      <c r="RHX30" s="4"/>
      <c r="RHY30" s="4"/>
      <c r="RHZ30" s="4"/>
      <c r="RIA30" s="4"/>
      <c r="RIB30" s="4"/>
      <c r="RIC30" s="4"/>
      <c r="RID30" s="4"/>
      <c r="RIE30" s="4"/>
      <c r="RIF30" s="4"/>
      <c r="RIG30" s="4"/>
      <c r="RIH30" s="4"/>
      <c r="RII30" s="4"/>
      <c r="RIJ30" s="4"/>
      <c r="RIK30" s="4"/>
      <c r="RIL30" s="4"/>
      <c r="RIM30" s="4"/>
      <c r="RIN30" s="4"/>
      <c r="RIO30" s="4"/>
      <c r="RIP30" s="4"/>
      <c r="RIQ30" s="4"/>
      <c r="RIR30" s="4"/>
      <c r="RIS30" s="4"/>
      <c r="RIT30" s="4"/>
      <c r="RIU30" s="4"/>
      <c r="RIV30" s="4"/>
      <c r="RIW30" s="4"/>
      <c r="RIX30" s="4"/>
      <c r="RIY30" s="4"/>
      <c r="RIZ30" s="4"/>
      <c r="RJA30" s="4"/>
      <c r="RJB30" s="4"/>
      <c r="RJC30" s="4"/>
      <c r="RJD30" s="4"/>
      <c r="RJE30" s="4"/>
      <c r="RJF30" s="4"/>
      <c r="RJG30" s="4"/>
      <c r="RJH30" s="4"/>
      <c r="RJI30" s="4"/>
      <c r="RJJ30" s="4"/>
      <c r="RJK30" s="4"/>
      <c r="RJL30" s="4"/>
      <c r="RJM30" s="4"/>
      <c r="RJN30" s="4"/>
      <c r="RJO30" s="4"/>
      <c r="RJP30" s="4"/>
      <c r="RJQ30" s="4"/>
      <c r="RJR30" s="4"/>
      <c r="RJS30" s="4"/>
      <c r="RJT30" s="4"/>
      <c r="RJU30" s="4"/>
      <c r="RJV30" s="4"/>
      <c r="RJW30" s="4"/>
      <c r="RJX30" s="4"/>
      <c r="RJY30" s="4"/>
      <c r="RJZ30" s="4"/>
      <c r="RKA30" s="4"/>
      <c r="RKB30" s="4"/>
      <c r="RKC30" s="4"/>
      <c r="RKD30" s="4"/>
      <c r="RKE30" s="4"/>
      <c r="RKF30" s="4"/>
      <c r="RKG30" s="4"/>
      <c r="RKH30" s="4"/>
      <c r="RKI30" s="4"/>
      <c r="RKJ30" s="4"/>
      <c r="RKK30" s="4"/>
      <c r="RKL30" s="4"/>
      <c r="RKM30" s="4"/>
      <c r="RKN30" s="4"/>
      <c r="RKO30" s="4"/>
      <c r="RKP30" s="4"/>
      <c r="RKQ30" s="4"/>
      <c r="RKR30" s="4"/>
      <c r="RKS30" s="4"/>
      <c r="RKT30" s="4"/>
      <c r="RKU30" s="4"/>
      <c r="RKV30" s="4"/>
      <c r="RKW30" s="4"/>
      <c r="RKX30" s="4"/>
      <c r="RKY30" s="4"/>
      <c r="RKZ30" s="4"/>
      <c r="RLA30" s="4"/>
      <c r="RLB30" s="4"/>
      <c r="RLC30" s="4"/>
      <c r="RLD30" s="4"/>
      <c r="RLE30" s="4"/>
      <c r="RLF30" s="4"/>
      <c r="RLG30" s="4"/>
      <c r="RLH30" s="4"/>
      <c r="RLI30" s="4"/>
      <c r="RLJ30" s="4"/>
      <c r="RLK30" s="4"/>
      <c r="RLL30" s="4"/>
      <c r="RLM30" s="4"/>
      <c r="RLN30" s="4"/>
      <c r="RLO30" s="4"/>
      <c r="RLP30" s="4"/>
      <c r="RLQ30" s="4"/>
      <c r="RLR30" s="4"/>
      <c r="RLS30" s="4"/>
      <c r="RLT30" s="4"/>
      <c r="RLU30" s="4"/>
      <c r="RLV30" s="4"/>
      <c r="RLW30" s="4"/>
      <c r="RLX30" s="4"/>
      <c r="RLY30" s="4"/>
      <c r="RLZ30" s="4"/>
      <c r="RMA30" s="4"/>
      <c r="RMB30" s="4"/>
      <c r="RMC30" s="4"/>
      <c r="RMD30" s="4"/>
      <c r="RME30" s="4"/>
      <c r="RMF30" s="4"/>
      <c r="RMG30" s="4"/>
      <c r="RMH30" s="4"/>
      <c r="RMI30" s="4"/>
      <c r="RMJ30" s="4"/>
      <c r="RMK30" s="4"/>
      <c r="RML30" s="4"/>
      <c r="RMM30" s="4"/>
      <c r="RMN30" s="4"/>
      <c r="RMO30" s="4"/>
      <c r="RMP30" s="4"/>
      <c r="RMQ30" s="4"/>
      <c r="RMR30" s="4"/>
      <c r="RMS30" s="4"/>
      <c r="RMT30" s="4"/>
      <c r="RMU30" s="4"/>
      <c r="RMV30" s="4"/>
      <c r="RMW30" s="4"/>
      <c r="RMX30" s="4"/>
      <c r="RMY30" s="4"/>
      <c r="RMZ30" s="4"/>
      <c r="RNA30" s="4"/>
      <c r="RNB30" s="4"/>
      <c r="RNC30" s="4"/>
      <c r="RND30" s="4"/>
      <c r="RNE30" s="4"/>
      <c r="RNF30" s="4"/>
      <c r="RNG30" s="4"/>
      <c r="RNH30" s="4"/>
      <c r="RNI30" s="4"/>
      <c r="RNJ30" s="4"/>
      <c r="RNK30" s="4"/>
      <c r="RNL30" s="4"/>
      <c r="RNM30" s="4"/>
      <c r="RNN30" s="4"/>
      <c r="RNO30" s="4"/>
      <c r="RNP30" s="4"/>
      <c r="RNQ30" s="4"/>
      <c r="RNR30" s="4"/>
      <c r="RNS30" s="4"/>
      <c r="RNT30" s="4"/>
      <c r="RNU30" s="4"/>
      <c r="RNV30" s="4"/>
      <c r="RNW30" s="4"/>
      <c r="RNX30" s="4"/>
      <c r="RNY30" s="4"/>
      <c r="RNZ30" s="4"/>
      <c r="ROA30" s="4"/>
      <c r="ROB30" s="4"/>
      <c r="ROC30" s="4"/>
      <c r="ROD30" s="4"/>
      <c r="ROE30" s="4"/>
      <c r="ROF30" s="4"/>
      <c r="ROG30" s="4"/>
      <c r="ROH30" s="4"/>
      <c r="ROI30" s="4"/>
      <c r="ROJ30" s="4"/>
      <c r="ROK30" s="4"/>
      <c r="ROL30" s="4"/>
      <c r="ROM30" s="4"/>
      <c r="RON30" s="4"/>
      <c r="ROO30" s="4"/>
      <c r="ROP30" s="4"/>
      <c r="ROQ30" s="4"/>
      <c r="ROR30" s="4"/>
      <c r="ROS30" s="4"/>
      <c r="ROT30" s="4"/>
      <c r="ROU30" s="4"/>
      <c r="ROV30" s="4"/>
      <c r="ROW30" s="4"/>
      <c r="ROX30" s="4"/>
      <c r="ROY30" s="4"/>
      <c r="ROZ30" s="4"/>
      <c r="RPA30" s="4"/>
      <c r="RPB30" s="4"/>
      <c r="RPC30" s="4"/>
      <c r="RPD30" s="4"/>
      <c r="RPE30" s="4"/>
      <c r="RPF30" s="4"/>
      <c r="RPG30" s="4"/>
      <c r="RPH30" s="4"/>
      <c r="RPI30" s="4"/>
      <c r="RPJ30" s="4"/>
      <c r="RPK30" s="4"/>
      <c r="RPL30" s="4"/>
      <c r="RPM30" s="4"/>
      <c r="RPN30" s="4"/>
      <c r="RPO30" s="4"/>
      <c r="RPP30" s="4"/>
      <c r="RPQ30" s="4"/>
      <c r="RPR30" s="4"/>
      <c r="RPS30" s="4"/>
      <c r="RPT30" s="4"/>
      <c r="RPU30" s="4"/>
      <c r="RPV30" s="4"/>
      <c r="RPW30" s="4"/>
      <c r="RPX30" s="4"/>
      <c r="RPY30" s="4"/>
      <c r="RPZ30" s="4"/>
      <c r="RQA30" s="4"/>
      <c r="RQB30" s="4"/>
      <c r="RQC30" s="4"/>
      <c r="RQD30" s="4"/>
      <c r="RQE30" s="4"/>
      <c r="RQF30" s="4"/>
      <c r="RQG30" s="4"/>
      <c r="RQH30" s="4"/>
      <c r="RQI30" s="4"/>
      <c r="RQJ30" s="4"/>
      <c r="RQK30" s="4"/>
      <c r="RQL30" s="4"/>
      <c r="RQM30" s="4"/>
      <c r="RQN30" s="4"/>
      <c r="RQO30" s="4"/>
      <c r="RQP30" s="4"/>
      <c r="RQQ30" s="4"/>
      <c r="RQR30" s="4"/>
      <c r="RQS30" s="4"/>
      <c r="RQT30" s="4"/>
      <c r="RQU30" s="4"/>
      <c r="RQV30" s="4"/>
      <c r="RQW30" s="4"/>
      <c r="RQX30" s="4"/>
      <c r="RQY30" s="4"/>
      <c r="RQZ30" s="4"/>
      <c r="RRA30" s="4"/>
      <c r="RRB30" s="4"/>
      <c r="RRC30" s="4"/>
      <c r="RRD30" s="4"/>
      <c r="RRE30" s="4"/>
      <c r="RRF30" s="4"/>
      <c r="RRG30" s="4"/>
      <c r="RRH30" s="4"/>
      <c r="RRI30" s="4"/>
      <c r="RRJ30" s="4"/>
      <c r="RRK30" s="4"/>
      <c r="RRL30" s="4"/>
      <c r="RRM30" s="4"/>
      <c r="RRN30" s="4"/>
      <c r="RRO30" s="4"/>
      <c r="RRP30" s="4"/>
      <c r="RRQ30" s="4"/>
      <c r="RRR30" s="4"/>
      <c r="RRS30" s="4"/>
      <c r="RRT30" s="4"/>
      <c r="RRU30" s="4"/>
      <c r="RRV30" s="4"/>
      <c r="RRW30" s="4"/>
      <c r="RRX30" s="4"/>
      <c r="RRY30" s="4"/>
      <c r="RRZ30" s="4"/>
      <c r="RSA30" s="4"/>
      <c r="RSB30" s="4"/>
      <c r="RSC30" s="4"/>
      <c r="RSD30" s="4"/>
      <c r="RSE30" s="4"/>
      <c r="RSF30" s="4"/>
      <c r="RSG30" s="4"/>
      <c r="RSH30" s="4"/>
      <c r="RSI30" s="4"/>
      <c r="RSJ30" s="4"/>
      <c r="RSK30" s="4"/>
      <c r="RSL30" s="4"/>
      <c r="RSM30" s="4"/>
      <c r="RSN30" s="4"/>
      <c r="RSO30" s="4"/>
      <c r="RSP30" s="4"/>
      <c r="RSQ30" s="4"/>
      <c r="RSR30" s="4"/>
      <c r="RSS30" s="4"/>
      <c r="RST30" s="4"/>
      <c r="RSU30" s="4"/>
      <c r="RSV30" s="4"/>
      <c r="RSW30" s="4"/>
      <c r="RSX30" s="4"/>
      <c r="RSY30" s="4"/>
      <c r="RSZ30" s="4"/>
      <c r="RTA30" s="4"/>
      <c r="RTB30" s="4"/>
      <c r="RTC30" s="4"/>
      <c r="RTD30" s="4"/>
      <c r="RTE30" s="4"/>
      <c r="RTF30" s="4"/>
      <c r="RTG30" s="4"/>
      <c r="RTH30" s="4"/>
      <c r="RTI30" s="4"/>
      <c r="RTJ30" s="4"/>
      <c r="RTK30" s="4"/>
      <c r="RTL30" s="4"/>
      <c r="RTM30" s="4"/>
      <c r="RTN30" s="4"/>
      <c r="RTO30" s="4"/>
      <c r="RTP30" s="4"/>
      <c r="RTQ30" s="4"/>
      <c r="RTR30" s="4"/>
      <c r="RTS30" s="4"/>
      <c r="RTT30" s="4"/>
      <c r="RTU30" s="4"/>
      <c r="RTV30" s="4"/>
      <c r="RTW30" s="4"/>
      <c r="RTX30" s="4"/>
      <c r="RTY30" s="4"/>
      <c r="RTZ30" s="4"/>
      <c r="RUA30" s="4"/>
      <c r="RUB30" s="4"/>
      <c r="RUC30" s="4"/>
      <c r="RUD30" s="4"/>
      <c r="RUE30" s="4"/>
      <c r="RUF30" s="4"/>
      <c r="RUG30" s="4"/>
      <c r="RUH30" s="4"/>
      <c r="RUI30" s="4"/>
      <c r="RUJ30" s="4"/>
      <c r="RUK30" s="4"/>
      <c r="RUL30" s="4"/>
      <c r="RUM30" s="4"/>
      <c r="RUN30" s="4"/>
      <c r="RUO30" s="4"/>
      <c r="RUP30" s="4"/>
      <c r="RUQ30" s="4"/>
      <c r="RUR30" s="4"/>
      <c r="RUS30" s="4"/>
      <c r="RUT30" s="4"/>
      <c r="RUU30" s="4"/>
      <c r="RUV30" s="4"/>
      <c r="RUW30" s="4"/>
      <c r="RUX30" s="4"/>
      <c r="RUY30" s="4"/>
      <c r="RUZ30" s="4"/>
      <c r="RVA30" s="4"/>
      <c r="RVB30" s="4"/>
      <c r="RVC30" s="4"/>
      <c r="RVD30" s="4"/>
      <c r="RVE30" s="4"/>
      <c r="RVF30" s="4"/>
      <c r="RVG30" s="4"/>
      <c r="RVH30" s="4"/>
      <c r="RVI30" s="4"/>
      <c r="RVJ30" s="4"/>
      <c r="RVK30" s="4"/>
      <c r="RVL30" s="4"/>
      <c r="RVM30" s="4"/>
      <c r="RVN30" s="4"/>
      <c r="RVO30" s="4"/>
      <c r="RVP30" s="4"/>
      <c r="RVQ30" s="4"/>
      <c r="RVR30" s="4"/>
      <c r="RVS30" s="4"/>
      <c r="RVT30" s="4"/>
      <c r="RVU30" s="4"/>
      <c r="RVV30" s="4"/>
      <c r="RVW30" s="4"/>
      <c r="RVX30" s="4"/>
      <c r="RVY30" s="4"/>
      <c r="RVZ30" s="4"/>
      <c r="RWA30" s="4"/>
      <c r="RWB30" s="4"/>
      <c r="RWC30" s="4"/>
      <c r="RWD30" s="4"/>
      <c r="RWE30" s="4"/>
      <c r="RWF30" s="4"/>
      <c r="RWG30" s="4"/>
      <c r="RWH30" s="4"/>
      <c r="RWI30" s="4"/>
      <c r="RWJ30" s="4"/>
      <c r="RWK30" s="4"/>
      <c r="RWL30" s="4"/>
      <c r="RWM30" s="4"/>
      <c r="RWN30" s="4"/>
      <c r="RWO30" s="4"/>
      <c r="RWP30" s="4"/>
      <c r="RWQ30" s="4"/>
      <c r="RWR30" s="4"/>
      <c r="RWS30" s="4"/>
      <c r="RWT30" s="4"/>
      <c r="RWU30" s="4"/>
      <c r="RWV30" s="4"/>
      <c r="RWW30" s="4"/>
      <c r="RWX30" s="4"/>
      <c r="RWY30" s="4"/>
      <c r="RWZ30" s="4"/>
      <c r="RXA30" s="4"/>
      <c r="RXB30" s="4"/>
      <c r="RXC30" s="4"/>
      <c r="RXD30" s="4"/>
      <c r="RXE30" s="4"/>
      <c r="RXF30" s="4"/>
      <c r="RXG30" s="4"/>
      <c r="RXH30" s="4"/>
      <c r="RXI30" s="4"/>
      <c r="RXJ30" s="4"/>
      <c r="RXK30" s="4"/>
      <c r="RXL30" s="4"/>
      <c r="RXM30" s="4"/>
      <c r="RXN30" s="4"/>
      <c r="RXO30" s="4"/>
      <c r="RXP30" s="4"/>
      <c r="RXQ30" s="4"/>
      <c r="RXR30" s="4"/>
      <c r="RXS30" s="4"/>
      <c r="RXT30" s="4"/>
      <c r="RXU30" s="4"/>
      <c r="RXV30" s="4"/>
      <c r="RXW30" s="4"/>
      <c r="RXX30" s="4"/>
      <c r="RXY30" s="4"/>
      <c r="RXZ30" s="4"/>
      <c r="RYA30" s="4"/>
      <c r="RYB30" s="4"/>
      <c r="RYC30" s="4"/>
      <c r="RYD30" s="4"/>
      <c r="RYE30" s="4"/>
      <c r="RYF30" s="4"/>
      <c r="RYG30" s="4"/>
      <c r="RYH30" s="4"/>
      <c r="RYI30" s="4"/>
      <c r="RYJ30" s="4"/>
      <c r="RYK30" s="4"/>
      <c r="RYL30" s="4"/>
      <c r="RYM30" s="4"/>
      <c r="RYN30" s="4"/>
      <c r="RYO30" s="4"/>
      <c r="RYP30" s="4"/>
      <c r="RYQ30" s="4"/>
      <c r="RYR30" s="4"/>
      <c r="RYS30" s="4"/>
      <c r="RYT30" s="4"/>
      <c r="RYU30" s="4"/>
      <c r="RYV30" s="4"/>
      <c r="RYW30" s="4"/>
      <c r="RYX30" s="4"/>
      <c r="RYY30" s="4"/>
      <c r="RYZ30" s="4"/>
      <c r="RZA30" s="4"/>
      <c r="RZB30" s="4"/>
      <c r="RZC30" s="4"/>
      <c r="RZD30" s="4"/>
      <c r="RZE30" s="4"/>
      <c r="RZF30" s="4"/>
      <c r="RZG30" s="4"/>
      <c r="RZH30" s="4"/>
      <c r="RZI30" s="4"/>
      <c r="RZJ30" s="4"/>
      <c r="RZK30" s="4"/>
      <c r="RZL30" s="4"/>
      <c r="RZM30" s="4"/>
      <c r="RZN30" s="4"/>
      <c r="RZO30" s="4"/>
      <c r="RZP30" s="4"/>
      <c r="RZQ30" s="4"/>
      <c r="RZR30" s="4"/>
      <c r="RZS30" s="4"/>
      <c r="RZT30" s="4"/>
      <c r="RZU30" s="4"/>
      <c r="RZV30" s="4"/>
      <c r="RZW30" s="4"/>
      <c r="RZX30" s="4"/>
      <c r="RZY30" s="4"/>
      <c r="RZZ30" s="4"/>
      <c r="SAA30" s="4"/>
      <c r="SAB30" s="4"/>
      <c r="SAC30" s="4"/>
      <c r="SAD30" s="4"/>
      <c r="SAE30" s="4"/>
      <c r="SAF30" s="4"/>
      <c r="SAG30" s="4"/>
      <c r="SAH30" s="4"/>
      <c r="SAI30" s="4"/>
      <c r="SAJ30" s="4"/>
      <c r="SAK30" s="4"/>
      <c r="SAL30" s="4"/>
      <c r="SAM30" s="4"/>
      <c r="SAN30" s="4"/>
      <c r="SAO30" s="4"/>
      <c r="SAP30" s="4"/>
      <c r="SAQ30" s="4"/>
      <c r="SAR30" s="4"/>
      <c r="SAS30" s="4"/>
      <c r="SAT30" s="4"/>
      <c r="SAU30" s="4"/>
      <c r="SAV30" s="4"/>
      <c r="SAW30" s="4"/>
      <c r="SAX30" s="4"/>
      <c r="SAY30" s="4"/>
      <c r="SAZ30" s="4"/>
      <c r="SBA30" s="4"/>
      <c r="SBB30" s="4"/>
      <c r="SBC30" s="4"/>
      <c r="SBD30" s="4"/>
      <c r="SBE30" s="4"/>
      <c r="SBF30" s="4"/>
      <c r="SBG30" s="4"/>
      <c r="SBH30" s="4"/>
      <c r="SBI30" s="4"/>
      <c r="SBJ30" s="4"/>
      <c r="SBK30" s="4"/>
      <c r="SBL30" s="4"/>
      <c r="SBM30" s="4"/>
      <c r="SBN30" s="4"/>
      <c r="SBO30" s="4"/>
      <c r="SBP30" s="4"/>
      <c r="SBQ30" s="4"/>
      <c r="SBR30" s="4"/>
      <c r="SBS30" s="4"/>
      <c r="SBT30" s="4"/>
      <c r="SBU30" s="4"/>
      <c r="SBV30" s="4"/>
      <c r="SBW30" s="4"/>
      <c r="SBX30" s="4"/>
      <c r="SBY30" s="4"/>
      <c r="SBZ30" s="4"/>
      <c r="SCA30" s="4"/>
      <c r="SCB30" s="4"/>
      <c r="SCC30" s="4"/>
      <c r="SCD30" s="4"/>
      <c r="SCE30" s="4"/>
      <c r="SCF30" s="4"/>
      <c r="SCG30" s="4"/>
      <c r="SCH30" s="4"/>
      <c r="SCI30" s="4"/>
      <c r="SCJ30" s="4"/>
      <c r="SCK30" s="4"/>
      <c r="SCL30" s="4"/>
      <c r="SCM30" s="4"/>
      <c r="SCN30" s="4"/>
      <c r="SCO30" s="4"/>
      <c r="SCP30" s="4"/>
      <c r="SCQ30" s="4"/>
      <c r="SCR30" s="4"/>
      <c r="SCS30" s="4"/>
      <c r="SCT30" s="4"/>
      <c r="SCU30" s="4"/>
      <c r="SCV30" s="4"/>
      <c r="SCW30" s="4"/>
      <c r="SCX30" s="4"/>
      <c r="SCY30" s="4"/>
      <c r="SCZ30" s="4"/>
      <c r="SDA30" s="4"/>
      <c r="SDB30" s="4"/>
      <c r="SDC30" s="4"/>
      <c r="SDD30" s="4"/>
      <c r="SDE30" s="4"/>
      <c r="SDF30" s="4"/>
      <c r="SDG30" s="4"/>
      <c r="SDH30" s="4"/>
      <c r="SDI30" s="4"/>
      <c r="SDJ30" s="4"/>
      <c r="SDK30" s="4"/>
      <c r="SDL30" s="4"/>
      <c r="SDM30" s="4"/>
      <c r="SDN30" s="4"/>
      <c r="SDO30" s="4"/>
      <c r="SDP30" s="4"/>
      <c r="SDQ30" s="4"/>
      <c r="SDR30" s="4"/>
      <c r="SDS30" s="4"/>
      <c r="SDT30" s="4"/>
      <c r="SDU30" s="4"/>
      <c r="SDV30" s="4"/>
      <c r="SDW30" s="4"/>
      <c r="SDX30" s="4"/>
      <c r="SDY30" s="4"/>
      <c r="SDZ30" s="4"/>
      <c r="SEA30" s="4"/>
      <c r="SEB30" s="4"/>
      <c r="SEC30" s="4"/>
      <c r="SED30" s="4"/>
      <c r="SEE30" s="4"/>
      <c r="SEF30" s="4"/>
      <c r="SEG30" s="4"/>
      <c r="SEH30" s="4"/>
      <c r="SEI30" s="4"/>
      <c r="SEJ30" s="4"/>
      <c r="SEK30" s="4"/>
      <c r="SEL30" s="4"/>
      <c r="SEM30" s="4"/>
      <c r="SEN30" s="4"/>
      <c r="SEO30" s="4"/>
      <c r="SEP30" s="4"/>
      <c r="SEQ30" s="4"/>
      <c r="SER30" s="4"/>
      <c r="SES30" s="4"/>
      <c r="SET30" s="4"/>
      <c r="SEU30" s="4"/>
      <c r="SEV30" s="4"/>
      <c r="SEW30" s="4"/>
      <c r="SEX30" s="4"/>
      <c r="SEY30" s="4"/>
      <c r="SEZ30" s="4"/>
      <c r="SFA30" s="4"/>
      <c r="SFB30" s="4"/>
      <c r="SFC30" s="4"/>
      <c r="SFD30" s="4"/>
      <c r="SFE30" s="4"/>
      <c r="SFF30" s="4"/>
      <c r="SFG30" s="4"/>
      <c r="SFH30" s="4"/>
      <c r="SFI30" s="4"/>
      <c r="SFJ30" s="4"/>
      <c r="SFK30" s="4"/>
      <c r="SFL30" s="4"/>
      <c r="SFM30" s="4"/>
      <c r="SFN30" s="4"/>
      <c r="SFO30" s="4"/>
      <c r="SFP30" s="4"/>
      <c r="SFQ30" s="4"/>
      <c r="SFR30" s="4"/>
      <c r="SFS30" s="4"/>
      <c r="SFT30" s="4"/>
      <c r="SFU30" s="4"/>
      <c r="SFV30" s="4"/>
      <c r="SFW30" s="4"/>
      <c r="SFX30" s="4"/>
      <c r="SFY30" s="4"/>
      <c r="SFZ30" s="4"/>
      <c r="SGA30" s="4"/>
      <c r="SGB30" s="4"/>
      <c r="SGC30" s="4"/>
      <c r="SGD30" s="4"/>
      <c r="SGE30" s="4"/>
      <c r="SGF30" s="4"/>
      <c r="SGG30" s="4"/>
      <c r="SGH30" s="4"/>
      <c r="SGI30" s="4"/>
      <c r="SGJ30" s="4"/>
      <c r="SGK30" s="4"/>
      <c r="SGL30" s="4"/>
      <c r="SGM30" s="4"/>
      <c r="SGN30" s="4"/>
      <c r="SGO30" s="4"/>
      <c r="SGP30" s="4"/>
      <c r="SGQ30" s="4"/>
      <c r="SGR30" s="4"/>
      <c r="SGS30" s="4"/>
      <c r="SGT30" s="4"/>
      <c r="SGU30" s="4"/>
      <c r="SGV30" s="4"/>
      <c r="SGW30" s="4"/>
      <c r="SGX30" s="4"/>
      <c r="SGY30" s="4"/>
      <c r="SGZ30" s="4"/>
      <c r="SHA30" s="4"/>
      <c r="SHB30" s="4"/>
      <c r="SHC30" s="4"/>
      <c r="SHD30" s="4"/>
      <c r="SHE30" s="4"/>
      <c r="SHF30" s="4"/>
      <c r="SHG30" s="4"/>
      <c r="SHH30" s="4"/>
      <c r="SHI30" s="4"/>
      <c r="SHJ30" s="4"/>
      <c r="SHK30" s="4"/>
      <c r="SHL30" s="4"/>
      <c r="SHM30" s="4"/>
      <c r="SHN30" s="4"/>
      <c r="SHO30" s="4"/>
      <c r="SHP30" s="4"/>
      <c r="SHQ30" s="4"/>
      <c r="SHR30" s="4"/>
      <c r="SHS30" s="4"/>
      <c r="SHT30" s="4"/>
      <c r="SHU30" s="4"/>
      <c r="SHV30" s="4"/>
      <c r="SHW30" s="4"/>
      <c r="SHX30" s="4"/>
      <c r="SHY30" s="4"/>
      <c r="SHZ30" s="4"/>
      <c r="SIA30" s="4"/>
      <c r="SIB30" s="4"/>
      <c r="SIC30" s="4"/>
      <c r="SID30" s="4"/>
      <c r="SIE30" s="4"/>
      <c r="SIF30" s="4"/>
      <c r="SIG30" s="4"/>
      <c r="SIH30" s="4"/>
      <c r="SII30" s="4"/>
      <c r="SIJ30" s="4"/>
      <c r="SIK30" s="4"/>
      <c r="SIL30" s="4"/>
      <c r="SIM30" s="4"/>
      <c r="SIN30" s="4"/>
      <c r="SIO30" s="4"/>
      <c r="SIP30" s="4"/>
      <c r="SIQ30" s="4"/>
      <c r="SIR30" s="4"/>
      <c r="SIS30" s="4"/>
      <c r="SIT30" s="4"/>
      <c r="SIU30" s="4"/>
      <c r="SIV30" s="4"/>
      <c r="SIW30" s="4"/>
      <c r="SIX30" s="4"/>
      <c r="SIY30" s="4"/>
      <c r="SIZ30" s="4"/>
      <c r="SJA30" s="4"/>
      <c r="SJB30" s="4"/>
      <c r="SJC30" s="4"/>
      <c r="SJD30" s="4"/>
      <c r="SJE30" s="4"/>
      <c r="SJF30" s="4"/>
      <c r="SJG30" s="4"/>
      <c r="SJH30" s="4"/>
      <c r="SJI30" s="4"/>
      <c r="SJJ30" s="4"/>
      <c r="SJK30" s="4"/>
      <c r="SJL30" s="4"/>
      <c r="SJM30" s="4"/>
      <c r="SJN30" s="4"/>
      <c r="SJO30" s="4"/>
      <c r="SJP30" s="4"/>
      <c r="SJQ30" s="4"/>
      <c r="SJR30" s="4"/>
      <c r="SJS30" s="4"/>
      <c r="SJT30" s="4"/>
      <c r="SJU30" s="4"/>
      <c r="SJV30" s="4"/>
      <c r="SJW30" s="4"/>
      <c r="SJX30" s="4"/>
      <c r="SJY30" s="4"/>
      <c r="SJZ30" s="4"/>
      <c r="SKA30" s="4"/>
      <c r="SKB30" s="4"/>
      <c r="SKC30" s="4"/>
      <c r="SKD30" s="4"/>
      <c r="SKE30" s="4"/>
      <c r="SKF30" s="4"/>
      <c r="SKG30" s="4"/>
      <c r="SKH30" s="4"/>
      <c r="SKI30" s="4"/>
      <c r="SKJ30" s="4"/>
      <c r="SKK30" s="4"/>
      <c r="SKL30" s="4"/>
      <c r="SKM30" s="4"/>
      <c r="SKN30" s="4"/>
      <c r="SKO30" s="4"/>
      <c r="SKP30" s="4"/>
      <c r="SKQ30" s="4"/>
      <c r="SKR30" s="4"/>
      <c r="SKS30" s="4"/>
      <c r="SKT30" s="4"/>
      <c r="SKU30" s="4"/>
      <c r="SKV30" s="4"/>
      <c r="SKW30" s="4"/>
      <c r="SKX30" s="4"/>
      <c r="SKY30" s="4"/>
      <c r="SKZ30" s="4"/>
      <c r="SLA30" s="4"/>
      <c r="SLB30" s="4"/>
      <c r="SLC30" s="4"/>
      <c r="SLD30" s="4"/>
      <c r="SLE30" s="4"/>
      <c r="SLF30" s="4"/>
      <c r="SLG30" s="4"/>
      <c r="SLH30" s="4"/>
      <c r="SLI30" s="4"/>
      <c r="SLJ30" s="4"/>
      <c r="SLK30" s="4"/>
      <c r="SLL30" s="4"/>
      <c r="SLM30" s="4"/>
      <c r="SLN30" s="4"/>
      <c r="SLO30" s="4"/>
      <c r="SLP30" s="4"/>
      <c r="SLQ30" s="4"/>
      <c r="SLR30" s="4"/>
      <c r="SLS30" s="4"/>
      <c r="SLT30" s="4"/>
      <c r="SLU30" s="4"/>
      <c r="SLV30" s="4"/>
      <c r="SLW30" s="4"/>
      <c r="SLX30" s="4"/>
      <c r="SLY30" s="4"/>
      <c r="SLZ30" s="4"/>
      <c r="SMA30" s="4"/>
      <c r="SMB30" s="4"/>
      <c r="SMC30" s="4"/>
      <c r="SMD30" s="4"/>
      <c r="SME30" s="4"/>
      <c r="SMF30" s="4"/>
      <c r="SMG30" s="4"/>
      <c r="SMH30" s="4"/>
      <c r="SMI30" s="4"/>
      <c r="SMJ30" s="4"/>
      <c r="SMK30" s="4"/>
      <c r="SML30" s="4"/>
      <c r="SMM30" s="4"/>
      <c r="SMN30" s="4"/>
      <c r="SMO30" s="4"/>
      <c r="SMP30" s="4"/>
      <c r="SMQ30" s="4"/>
      <c r="SMR30" s="4"/>
      <c r="SMS30" s="4"/>
      <c r="SMT30" s="4"/>
      <c r="SMU30" s="4"/>
      <c r="SMV30" s="4"/>
      <c r="SMW30" s="4"/>
      <c r="SMX30" s="4"/>
      <c r="SMY30" s="4"/>
      <c r="SMZ30" s="4"/>
      <c r="SNA30" s="4"/>
      <c r="SNB30" s="4"/>
      <c r="SNC30" s="4"/>
      <c r="SND30" s="4"/>
      <c r="SNE30" s="4"/>
      <c r="SNF30" s="4"/>
      <c r="SNG30" s="4"/>
      <c r="SNH30" s="4"/>
      <c r="SNI30" s="4"/>
      <c r="SNJ30" s="4"/>
      <c r="SNK30" s="4"/>
      <c r="SNL30" s="4"/>
      <c r="SNM30" s="4"/>
      <c r="SNN30" s="4"/>
      <c r="SNO30" s="4"/>
      <c r="SNP30" s="4"/>
      <c r="SNQ30" s="4"/>
      <c r="SNR30" s="4"/>
      <c r="SNS30" s="4"/>
      <c r="SNT30" s="4"/>
      <c r="SNU30" s="4"/>
      <c r="SNV30" s="4"/>
      <c r="SNW30" s="4"/>
      <c r="SNX30" s="4"/>
      <c r="SNY30" s="4"/>
      <c r="SNZ30" s="4"/>
      <c r="SOA30" s="4"/>
      <c r="SOB30" s="4"/>
      <c r="SOC30" s="4"/>
      <c r="SOD30" s="4"/>
      <c r="SOE30" s="4"/>
      <c r="SOF30" s="4"/>
      <c r="SOG30" s="4"/>
      <c r="SOH30" s="4"/>
      <c r="SOI30" s="4"/>
      <c r="SOJ30" s="4"/>
      <c r="SOK30" s="4"/>
      <c r="SOL30" s="4"/>
      <c r="SOM30" s="4"/>
      <c r="SON30" s="4"/>
      <c r="SOO30" s="4"/>
      <c r="SOP30" s="4"/>
      <c r="SOQ30" s="4"/>
      <c r="SOR30" s="4"/>
      <c r="SOS30" s="4"/>
      <c r="SOT30" s="4"/>
      <c r="SOU30" s="4"/>
      <c r="SOV30" s="4"/>
      <c r="SOW30" s="4"/>
      <c r="SOX30" s="4"/>
      <c r="SOY30" s="4"/>
      <c r="SOZ30" s="4"/>
      <c r="SPA30" s="4"/>
      <c r="SPB30" s="4"/>
      <c r="SPC30" s="4"/>
      <c r="SPD30" s="4"/>
      <c r="SPE30" s="4"/>
      <c r="SPF30" s="4"/>
      <c r="SPG30" s="4"/>
      <c r="SPH30" s="4"/>
      <c r="SPI30" s="4"/>
      <c r="SPJ30" s="4"/>
      <c r="SPK30" s="4"/>
      <c r="SPL30" s="4"/>
      <c r="SPM30" s="4"/>
      <c r="SPN30" s="4"/>
      <c r="SPO30" s="4"/>
      <c r="SPP30" s="4"/>
      <c r="SPQ30" s="4"/>
      <c r="SPR30" s="4"/>
      <c r="SPS30" s="4"/>
      <c r="SPT30" s="4"/>
      <c r="SPU30" s="4"/>
      <c r="SPV30" s="4"/>
      <c r="SPW30" s="4"/>
      <c r="SPX30" s="4"/>
      <c r="SPY30" s="4"/>
      <c r="SPZ30" s="4"/>
      <c r="SQA30" s="4"/>
      <c r="SQB30" s="4"/>
      <c r="SQC30" s="4"/>
      <c r="SQD30" s="4"/>
      <c r="SQE30" s="4"/>
      <c r="SQF30" s="4"/>
      <c r="SQG30" s="4"/>
      <c r="SQH30" s="4"/>
      <c r="SQI30" s="4"/>
      <c r="SQJ30" s="4"/>
      <c r="SQK30" s="4"/>
      <c r="SQL30" s="4"/>
      <c r="SQM30" s="4"/>
      <c r="SQN30" s="4"/>
      <c r="SQO30" s="4"/>
      <c r="SQP30" s="4"/>
      <c r="SQQ30" s="4"/>
      <c r="SQR30" s="4"/>
      <c r="SQS30" s="4"/>
      <c r="SQT30" s="4"/>
      <c r="SQU30" s="4"/>
      <c r="SQV30" s="4"/>
      <c r="SQW30" s="4"/>
      <c r="SQX30" s="4"/>
      <c r="SQY30" s="4"/>
      <c r="SQZ30" s="4"/>
      <c r="SRA30" s="4"/>
      <c r="SRB30" s="4"/>
      <c r="SRC30" s="4"/>
      <c r="SRD30" s="4"/>
      <c r="SRE30" s="4"/>
      <c r="SRF30" s="4"/>
      <c r="SRG30" s="4"/>
      <c r="SRH30" s="4"/>
      <c r="SRI30" s="4"/>
      <c r="SRJ30" s="4"/>
      <c r="SRK30" s="4"/>
      <c r="SRL30" s="4"/>
      <c r="SRM30" s="4"/>
      <c r="SRN30" s="4"/>
      <c r="SRO30" s="4"/>
      <c r="SRP30" s="4"/>
      <c r="SRQ30" s="4"/>
      <c r="SRR30" s="4"/>
      <c r="SRS30" s="4"/>
      <c r="SRT30" s="4"/>
      <c r="SRU30" s="4"/>
      <c r="SRV30" s="4"/>
      <c r="SRW30" s="4"/>
      <c r="SRX30" s="4"/>
      <c r="SRY30" s="4"/>
      <c r="SRZ30" s="4"/>
      <c r="SSA30" s="4"/>
      <c r="SSB30" s="4"/>
      <c r="SSC30" s="4"/>
      <c r="SSD30" s="4"/>
      <c r="SSE30" s="4"/>
      <c r="SSF30" s="4"/>
      <c r="SSG30" s="4"/>
      <c r="SSH30" s="4"/>
      <c r="SSI30" s="4"/>
      <c r="SSJ30" s="4"/>
      <c r="SSK30" s="4"/>
      <c r="SSL30" s="4"/>
      <c r="SSM30" s="4"/>
      <c r="SSN30" s="4"/>
      <c r="SSO30" s="4"/>
      <c r="SSP30" s="4"/>
      <c r="SSQ30" s="4"/>
      <c r="SSR30" s="4"/>
      <c r="SSS30" s="4"/>
      <c r="SST30" s="4"/>
      <c r="SSU30" s="4"/>
      <c r="SSV30" s="4"/>
      <c r="SSW30" s="4"/>
      <c r="SSX30" s="4"/>
      <c r="SSY30" s="4"/>
      <c r="SSZ30" s="4"/>
      <c r="STA30" s="4"/>
      <c r="STB30" s="4"/>
      <c r="STC30" s="4"/>
      <c r="STD30" s="4"/>
      <c r="STE30" s="4"/>
      <c r="STF30" s="4"/>
      <c r="STG30" s="4"/>
      <c r="STH30" s="4"/>
      <c r="STI30" s="4"/>
      <c r="STJ30" s="4"/>
      <c r="STK30" s="4"/>
      <c r="STL30" s="4"/>
      <c r="STM30" s="4"/>
      <c r="STN30" s="4"/>
      <c r="STO30" s="4"/>
      <c r="STP30" s="4"/>
      <c r="STQ30" s="4"/>
      <c r="STR30" s="4"/>
      <c r="STS30" s="4"/>
      <c r="STT30" s="4"/>
      <c r="STU30" s="4"/>
      <c r="STV30" s="4"/>
      <c r="STW30" s="4"/>
      <c r="STX30" s="4"/>
      <c r="STY30" s="4"/>
      <c r="STZ30" s="4"/>
      <c r="SUA30" s="4"/>
      <c r="SUB30" s="4"/>
      <c r="SUC30" s="4"/>
      <c r="SUD30" s="4"/>
      <c r="SUE30" s="4"/>
      <c r="SUF30" s="4"/>
      <c r="SUG30" s="4"/>
      <c r="SUH30" s="4"/>
      <c r="SUI30" s="4"/>
      <c r="SUJ30" s="4"/>
      <c r="SUK30" s="4"/>
      <c r="SUL30" s="4"/>
      <c r="SUM30" s="4"/>
      <c r="SUN30" s="4"/>
      <c r="SUO30" s="4"/>
      <c r="SUP30" s="4"/>
      <c r="SUQ30" s="4"/>
      <c r="SUR30" s="4"/>
      <c r="SUS30" s="4"/>
      <c r="SUT30" s="4"/>
      <c r="SUU30" s="4"/>
      <c r="SUV30" s="4"/>
      <c r="SUW30" s="4"/>
      <c r="SUX30" s="4"/>
      <c r="SUY30" s="4"/>
      <c r="SUZ30" s="4"/>
      <c r="SVA30" s="4"/>
      <c r="SVB30" s="4"/>
      <c r="SVC30" s="4"/>
      <c r="SVD30" s="4"/>
      <c r="SVE30" s="4"/>
      <c r="SVF30" s="4"/>
      <c r="SVG30" s="4"/>
      <c r="SVH30" s="4"/>
      <c r="SVI30" s="4"/>
      <c r="SVJ30" s="4"/>
      <c r="SVK30" s="4"/>
      <c r="SVL30" s="4"/>
      <c r="SVM30" s="4"/>
      <c r="SVN30" s="4"/>
      <c r="SVO30" s="4"/>
      <c r="SVP30" s="4"/>
      <c r="SVQ30" s="4"/>
      <c r="SVR30" s="4"/>
      <c r="SVS30" s="4"/>
      <c r="SVT30" s="4"/>
      <c r="SVU30" s="4"/>
      <c r="SVV30" s="4"/>
      <c r="SVW30" s="4"/>
      <c r="SVX30" s="4"/>
      <c r="SVY30" s="4"/>
      <c r="SVZ30" s="4"/>
      <c r="SWA30" s="4"/>
      <c r="SWB30" s="4"/>
      <c r="SWC30" s="4"/>
      <c r="SWD30" s="4"/>
      <c r="SWE30" s="4"/>
      <c r="SWF30" s="4"/>
      <c r="SWG30" s="4"/>
      <c r="SWH30" s="4"/>
      <c r="SWI30" s="4"/>
      <c r="SWJ30" s="4"/>
      <c r="SWK30" s="4"/>
      <c r="SWL30" s="4"/>
      <c r="SWM30" s="4"/>
      <c r="SWN30" s="4"/>
      <c r="SWO30" s="4"/>
      <c r="SWP30" s="4"/>
      <c r="SWQ30" s="4"/>
      <c r="SWR30" s="4"/>
      <c r="SWS30" s="4"/>
      <c r="SWT30" s="4"/>
      <c r="SWU30" s="4"/>
      <c r="SWV30" s="4"/>
      <c r="SWW30" s="4"/>
      <c r="SWX30" s="4"/>
      <c r="SWY30" s="4"/>
      <c r="SWZ30" s="4"/>
      <c r="SXA30" s="4"/>
      <c r="SXB30" s="4"/>
      <c r="SXC30" s="4"/>
      <c r="SXD30" s="4"/>
      <c r="SXE30" s="4"/>
      <c r="SXF30" s="4"/>
      <c r="SXG30" s="4"/>
      <c r="SXH30" s="4"/>
      <c r="SXI30" s="4"/>
      <c r="SXJ30" s="4"/>
      <c r="SXK30" s="4"/>
      <c r="SXL30" s="4"/>
      <c r="SXM30" s="4"/>
      <c r="SXN30" s="4"/>
      <c r="SXO30" s="4"/>
      <c r="SXP30" s="4"/>
      <c r="SXQ30" s="4"/>
      <c r="SXR30" s="4"/>
      <c r="SXS30" s="4"/>
      <c r="SXT30" s="4"/>
      <c r="SXU30" s="4"/>
      <c r="SXV30" s="4"/>
      <c r="SXW30" s="4"/>
      <c r="SXX30" s="4"/>
      <c r="SXY30" s="4"/>
      <c r="SXZ30" s="4"/>
      <c r="SYA30" s="4"/>
      <c r="SYB30" s="4"/>
      <c r="SYC30" s="4"/>
      <c r="SYD30" s="4"/>
      <c r="SYE30" s="4"/>
      <c r="SYF30" s="4"/>
      <c r="SYG30" s="4"/>
      <c r="SYH30" s="4"/>
      <c r="SYI30" s="4"/>
      <c r="SYJ30" s="4"/>
      <c r="SYK30" s="4"/>
      <c r="SYL30" s="4"/>
      <c r="SYM30" s="4"/>
      <c r="SYN30" s="4"/>
      <c r="SYO30" s="4"/>
      <c r="SYP30" s="4"/>
      <c r="SYQ30" s="4"/>
      <c r="SYR30" s="4"/>
      <c r="SYS30" s="4"/>
      <c r="SYT30" s="4"/>
      <c r="SYU30" s="4"/>
      <c r="SYV30" s="4"/>
      <c r="SYW30" s="4"/>
      <c r="SYX30" s="4"/>
      <c r="SYY30" s="4"/>
      <c r="SYZ30" s="4"/>
      <c r="SZA30" s="4"/>
      <c r="SZB30" s="4"/>
      <c r="SZC30" s="4"/>
      <c r="SZD30" s="4"/>
      <c r="SZE30" s="4"/>
      <c r="SZF30" s="4"/>
      <c r="SZG30" s="4"/>
      <c r="SZH30" s="4"/>
      <c r="SZI30" s="4"/>
      <c r="SZJ30" s="4"/>
      <c r="SZK30" s="4"/>
      <c r="SZL30" s="4"/>
      <c r="SZM30" s="4"/>
      <c r="SZN30" s="4"/>
      <c r="SZO30" s="4"/>
      <c r="SZP30" s="4"/>
      <c r="SZQ30" s="4"/>
      <c r="SZR30" s="4"/>
      <c r="SZS30" s="4"/>
      <c r="SZT30" s="4"/>
      <c r="SZU30" s="4"/>
      <c r="SZV30" s="4"/>
      <c r="SZW30" s="4"/>
      <c r="SZX30" s="4"/>
      <c r="SZY30" s="4"/>
      <c r="SZZ30" s="4"/>
      <c r="TAA30" s="4"/>
      <c r="TAB30" s="4"/>
      <c r="TAC30" s="4"/>
      <c r="TAD30" s="4"/>
      <c r="TAE30" s="4"/>
      <c r="TAF30" s="4"/>
      <c r="TAG30" s="4"/>
      <c r="TAH30" s="4"/>
      <c r="TAI30" s="4"/>
      <c r="TAJ30" s="4"/>
      <c r="TAK30" s="4"/>
      <c r="TAL30" s="4"/>
      <c r="TAM30" s="4"/>
      <c r="TAN30" s="4"/>
      <c r="TAO30" s="4"/>
      <c r="TAP30" s="4"/>
      <c r="TAQ30" s="4"/>
      <c r="TAR30" s="4"/>
      <c r="TAS30" s="4"/>
      <c r="TAT30" s="4"/>
      <c r="TAU30" s="4"/>
      <c r="TAV30" s="4"/>
      <c r="TAW30" s="4"/>
      <c r="TAX30" s="4"/>
      <c r="TAY30" s="4"/>
      <c r="TAZ30" s="4"/>
      <c r="TBA30" s="4"/>
      <c r="TBB30" s="4"/>
      <c r="TBC30" s="4"/>
      <c r="TBD30" s="4"/>
      <c r="TBE30" s="4"/>
      <c r="TBF30" s="4"/>
      <c r="TBG30" s="4"/>
      <c r="TBH30" s="4"/>
      <c r="TBI30" s="4"/>
      <c r="TBJ30" s="4"/>
      <c r="TBK30" s="4"/>
      <c r="TBL30" s="4"/>
      <c r="TBM30" s="4"/>
      <c r="TBN30" s="4"/>
      <c r="TBO30" s="4"/>
      <c r="TBP30" s="4"/>
      <c r="TBQ30" s="4"/>
      <c r="TBR30" s="4"/>
      <c r="TBS30" s="4"/>
      <c r="TBT30" s="4"/>
      <c r="TBU30" s="4"/>
      <c r="TBV30" s="4"/>
      <c r="TBW30" s="4"/>
      <c r="TBX30" s="4"/>
      <c r="TBY30" s="4"/>
      <c r="TBZ30" s="4"/>
      <c r="TCA30" s="4"/>
      <c r="TCB30" s="4"/>
      <c r="TCC30" s="4"/>
      <c r="TCD30" s="4"/>
      <c r="TCE30" s="4"/>
      <c r="TCF30" s="4"/>
      <c r="TCG30" s="4"/>
      <c r="TCH30" s="4"/>
      <c r="TCI30" s="4"/>
      <c r="TCJ30" s="4"/>
      <c r="TCK30" s="4"/>
      <c r="TCL30" s="4"/>
      <c r="TCM30" s="4"/>
      <c r="TCN30" s="4"/>
      <c r="TCO30" s="4"/>
      <c r="TCP30" s="4"/>
      <c r="TCQ30" s="4"/>
      <c r="TCR30" s="4"/>
      <c r="TCS30" s="4"/>
      <c r="TCT30" s="4"/>
      <c r="TCU30" s="4"/>
      <c r="TCV30" s="4"/>
      <c r="TCW30" s="4"/>
      <c r="TCX30" s="4"/>
      <c r="TCY30" s="4"/>
      <c r="TCZ30" s="4"/>
      <c r="TDA30" s="4"/>
      <c r="TDB30" s="4"/>
      <c r="TDC30" s="4"/>
      <c r="TDD30" s="4"/>
      <c r="TDE30" s="4"/>
      <c r="TDF30" s="4"/>
      <c r="TDG30" s="4"/>
      <c r="TDH30" s="4"/>
      <c r="TDI30" s="4"/>
      <c r="TDJ30" s="4"/>
      <c r="TDK30" s="4"/>
      <c r="TDL30" s="4"/>
      <c r="TDM30" s="4"/>
      <c r="TDN30" s="4"/>
      <c r="TDO30" s="4"/>
      <c r="TDP30" s="4"/>
      <c r="TDQ30" s="4"/>
      <c r="TDR30" s="4"/>
      <c r="TDS30" s="4"/>
      <c r="TDT30" s="4"/>
      <c r="TDU30" s="4"/>
      <c r="TDV30" s="4"/>
      <c r="TDW30" s="4"/>
      <c r="TDX30" s="4"/>
      <c r="TDY30" s="4"/>
      <c r="TDZ30" s="4"/>
      <c r="TEA30" s="4"/>
      <c r="TEB30" s="4"/>
      <c r="TEC30" s="4"/>
      <c r="TED30" s="4"/>
      <c r="TEE30" s="4"/>
      <c r="TEF30" s="4"/>
      <c r="TEG30" s="4"/>
      <c r="TEH30" s="4"/>
      <c r="TEI30" s="4"/>
      <c r="TEJ30" s="4"/>
      <c r="TEK30" s="4"/>
      <c r="TEL30" s="4"/>
      <c r="TEM30" s="4"/>
      <c r="TEN30" s="4"/>
      <c r="TEO30" s="4"/>
      <c r="TEP30" s="4"/>
      <c r="TEQ30" s="4"/>
      <c r="TER30" s="4"/>
      <c r="TES30" s="4"/>
      <c r="TET30" s="4"/>
      <c r="TEU30" s="4"/>
      <c r="TEV30" s="4"/>
      <c r="TEW30" s="4"/>
      <c r="TEX30" s="4"/>
      <c r="TEY30" s="4"/>
      <c r="TEZ30" s="4"/>
      <c r="TFA30" s="4"/>
      <c r="TFB30" s="4"/>
      <c r="TFC30" s="4"/>
      <c r="TFD30" s="4"/>
      <c r="TFE30" s="4"/>
      <c r="TFF30" s="4"/>
      <c r="TFG30" s="4"/>
      <c r="TFH30" s="4"/>
      <c r="TFI30" s="4"/>
      <c r="TFJ30" s="4"/>
      <c r="TFK30" s="4"/>
      <c r="TFL30" s="4"/>
      <c r="TFM30" s="4"/>
      <c r="TFN30" s="4"/>
      <c r="TFO30" s="4"/>
      <c r="TFP30" s="4"/>
      <c r="TFQ30" s="4"/>
      <c r="TFR30" s="4"/>
      <c r="TFS30" s="4"/>
      <c r="TFT30" s="4"/>
      <c r="TFU30" s="4"/>
      <c r="TFV30" s="4"/>
      <c r="TFW30" s="4"/>
      <c r="TFX30" s="4"/>
      <c r="TFY30" s="4"/>
      <c r="TFZ30" s="4"/>
      <c r="TGA30" s="4"/>
      <c r="TGB30" s="4"/>
      <c r="TGC30" s="4"/>
      <c r="TGD30" s="4"/>
      <c r="TGE30" s="4"/>
      <c r="TGF30" s="4"/>
      <c r="TGG30" s="4"/>
      <c r="TGH30" s="4"/>
      <c r="TGI30" s="4"/>
      <c r="TGJ30" s="4"/>
      <c r="TGK30" s="4"/>
      <c r="TGL30" s="4"/>
      <c r="TGM30" s="4"/>
      <c r="TGN30" s="4"/>
      <c r="TGO30" s="4"/>
      <c r="TGP30" s="4"/>
      <c r="TGQ30" s="4"/>
      <c r="TGR30" s="4"/>
      <c r="TGS30" s="4"/>
      <c r="TGT30" s="4"/>
      <c r="TGU30" s="4"/>
      <c r="TGV30" s="4"/>
      <c r="TGW30" s="4"/>
      <c r="TGX30" s="4"/>
      <c r="TGY30" s="4"/>
      <c r="TGZ30" s="4"/>
      <c r="THA30" s="4"/>
      <c r="THB30" s="4"/>
      <c r="THC30" s="4"/>
      <c r="THD30" s="4"/>
      <c r="THE30" s="4"/>
      <c r="THF30" s="4"/>
      <c r="THG30" s="4"/>
      <c r="THH30" s="4"/>
      <c r="THI30" s="4"/>
      <c r="THJ30" s="4"/>
      <c r="THK30" s="4"/>
      <c r="THL30" s="4"/>
      <c r="THM30" s="4"/>
      <c r="THN30" s="4"/>
      <c r="THO30" s="4"/>
      <c r="THP30" s="4"/>
      <c r="THQ30" s="4"/>
      <c r="THR30" s="4"/>
      <c r="THS30" s="4"/>
      <c r="THT30" s="4"/>
      <c r="THU30" s="4"/>
      <c r="THV30" s="4"/>
      <c r="THW30" s="4"/>
      <c r="THX30" s="4"/>
      <c r="THY30" s="4"/>
      <c r="THZ30" s="4"/>
      <c r="TIA30" s="4"/>
      <c r="TIB30" s="4"/>
      <c r="TIC30" s="4"/>
      <c r="TID30" s="4"/>
      <c r="TIE30" s="4"/>
      <c r="TIF30" s="4"/>
      <c r="TIG30" s="4"/>
      <c r="TIH30" s="4"/>
      <c r="TII30" s="4"/>
      <c r="TIJ30" s="4"/>
      <c r="TIK30" s="4"/>
      <c r="TIL30" s="4"/>
      <c r="TIM30" s="4"/>
      <c r="TIN30" s="4"/>
      <c r="TIO30" s="4"/>
      <c r="TIP30" s="4"/>
      <c r="TIQ30" s="4"/>
      <c r="TIR30" s="4"/>
      <c r="TIS30" s="4"/>
      <c r="TIT30" s="4"/>
      <c r="TIU30" s="4"/>
      <c r="TIV30" s="4"/>
      <c r="TIW30" s="4"/>
      <c r="TIX30" s="4"/>
      <c r="TIY30" s="4"/>
      <c r="TIZ30" s="4"/>
      <c r="TJA30" s="4"/>
      <c r="TJB30" s="4"/>
      <c r="TJC30" s="4"/>
      <c r="TJD30" s="4"/>
      <c r="TJE30" s="4"/>
      <c r="TJF30" s="4"/>
      <c r="TJG30" s="4"/>
      <c r="TJH30" s="4"/>
      <c r="TJI30" s="4"/>
      <c r="TJJ30" s="4"/>
      <c r="TJK30" s="4"/>
      <c r="TJL30" s="4"/>
      <c r="TJM30" s="4"/>
      <c r="TJN30" s="4"/>
      <c r="TJO30" s="4"/>
      <c r="TJP30" s="4"/>
      <c r="TJQ30" s="4"/>
      <c r="TJR30" s="4"/>
      <c r="TJS30" s="4"/>
      <c r="TJT30" s="4"/>
      <c r="TJU30" s="4"/>
      <c r="TJV30" s="4"/>
      <c r="TJW30" s="4"/>
      <c r="TJX30" s="4"/>
      <c r="TJY30" s="4"/>
      <c r="TJZ30" s="4"/>
      <c r="TKA30" s="4"/>
      <c r="TKB30" s="4"/>
      <c r="TKC30" s="4"/>
      <c r="TKD30" s="4"/>
      <c r="TKE30" s="4"/>
      <c r="TKF30" s="4"/>
      <c r="TKG30" s="4"/>
      <c r="TKH30" s="4"/>
      <c r="TKI30" s="4"/>
      <c r="TKJ30" s="4"/>
      <c r="TKK30" s="4"/>
      <c r="TKL30" s="4"/>
      <c r="TKM30" s="4"/>
      <c r="TKN30" s="4"/>
      <c r="TKO30" s="4"/>
      <c r="TKP30" s="4"/>
      <c r="TKQ30" s="4"/>
      <c r="TKR30" s="4"/>
      <c r="TKS30" s="4"/>
      <c r="TKT30" s="4"/>
      <c r="TKU30" s="4"/>
      <c r="TKV30" s="4"/>
      <c r="TKW30" s="4"/>
      <c r="TKX30" s="4"/>
      <c r="TKY30" s="4"/>
      <c r="TKZ30" s="4"/>
      <c r="TLA30" s="4"/>
      <c r="TLB30" s="4"/>
      <c r="TLC30" s="4"/>
      <c r="TLD30" s="4"/>
      <c r="TLE30" s="4"/>
      <c r="TLF30" s="4"/>
      <c r="TLG30" s="4"/>
      <c r="TLH30" s="4"/>
      <c r="TLI30" s="4"/>
      <c r="TLJ30" s="4"/>
      <c r="TLK30" s="4"/>
      <c r="TLL30" s="4"/>
      <c r="TLM30" s="4"/>
      <c r="TLN30" s="4"/>
      <c r="TLO30" s="4"/>
      <c r="TLP30" s="4"/>
      <c r="TLQ30" s="4"/>
      <c r="TLR30" s="4"/>
      <c r="TLS30" s="4"/>
      <c r="TLT30" s="4"/>
      <c r="TLU30" s="4"/>
      <c r="TLV30" s="4"/>
      <c r="TLW30" s="4"/>
      <c r="TLX30" s="4"/>
      <c r="TLY30" s="4"/>
      <c r="TLZ30" s="4"/>
      <c r="TMA30" s="4"/>
      <c r="TMB30" s="4"/>
      <c r="TMC30" s="4"/>
      <c r="TMD30" s="4"/>
      <c r="TME30" s="4"/>
      <c r="TMF30" s="4"/>
      <c r="TMG30" s="4"/>
      <c r="TMH30" s="4"/>
      <c r="TMI30" s="4"/>
      <c r="TMJ30" s="4"/>
      <c r="TMK30" s="4"/>
      <c r="TML30" s="4"/>
      <c r="TMM30" s="4"/>
      <c r="TMN30" s="4"/>
      <c r="TMO30" s="4"/>
      <c r="TMP30" s="4"/>
      <c r="TMQ30" s="4"/>
      <c r="TMR30" s="4"/>
      <c r="TMS30" s="4"/>
      <c r="TMT30" s="4"/>
      <c r="TMU30" s="4"/>
      <c r="TMV30" s="4"/>
      <c r="TMW30" s="4"/>
      <c r="TMX30" s="4"/>
      <c r="TMY30" s="4"/>
      <c r="TMZ30" s="4"/>
      <c r="TNA30" s="4"/>
      <c r="TNB30" s="4"/>
      <c r="TNC30" s="4"/>
      <c r="TND30" s="4"/>
      <c r="TNE30" s="4"/>
      <c r="TNF30" s="4"/>
      <c r="TNG30" s="4"/>
      <c r="TNH30" s="4"/>
      <c r="TNI30" s="4"/>
      <c r="TNJ30" s="4"/>
      <c r="TNK30" s="4"/>
      <c r="TNL30" s="4"/>
      <c r="TNM30" s="4"/>
      <c r="TNN30" s="4"/>
      <c r="TNO30" s="4"/>
      <c r="TNP30" s="4"/>
      <c r="TNQ30" s="4"/>
      <c r="TNR30" s="4"/>
      <c r="TNS30" s="4"/>
      <c r="TNT30" s="4"/>
      <c r="TNU30" s="4"/>
      <c r="TNV30" s="4"/>
      <c r="TNW30" s="4"/>
      <c r="TNX30" s="4"/>
      <c r="TNY30" s="4"/>
      <c r="TNZ30" s="4"/>
      <c r="TOA30" s="4"/>
      <c r="TOB30" s="4"/>
      <c r="TOC30" s="4"/>
      <c r="TOD30" s="4"/>
      <c r="TOE30" s="4"/>
      <c r="TOF30" s="4"/>
      <c r="TOG30" s="4"/>
      <c r="TOH30" s="4"/>
      <c r="TOI30" s="4"/>
      <c r="TOJ30" s="4"/>
      <c r="TOK30" s="4"/>
      <c r="TOL30" s="4"/>
      <c r="TOM30" s="4"/>
      <c r="TON30" s="4"/>
      <c r="TOO30" s="4"/>
      <c r="TOP30" s="4"/>
      <c r="TOQ30" s="4"/>
      <c r="TOR30" s="4"/>
      <c r="TOS30" s="4"/>
      <c r="TOT30" s="4"/>
      <c r="TOU30" s="4"/>
      <c r="TOV30" s="4"/>
      <c r="TOW30" s="4"/>
      <c r="TOX30" s="4"/>
      <c r="TOY30" s="4"/>
      <c r="TOZ30" s="4"/>
      <c r="TPA30" s="4"/>
      <c r="TPB30" s="4"/>
      <c r="TPC30" s="4"/>
      <c r="TPD30" s="4"/>
      <c r="TPE30" s="4"/>
      <c r="TPF30" s="4"/>
      <c r="TPG30" s="4"/>
      <c r="TPH30" s="4"/>
      <c r="TPI30" s="4"/>
      <c r="TPJ30" s="4"/>
      <c r="TPK30" s="4"/>
      <c r="TPL30" s="4"/>
      <c r="TPM30" s="4"/>
      <c r="TPN30" s="4"/>
      <c r="TPO30" s="4"/>
      <c r="TPP30" s="4"/>
      <c r="TPQ30" s="4"/>
      <c r="TPR30" s="4"/>
      <c r="TPS30" s="4"/>
      <c r="TPT30" s="4"/>
      <c r="TPU30" s="4"/>
      <c r="TPV30" s="4"/>
      <c r="TPW30" s="4"/>
      <c r="TPX30" s="4"/>
      <c r="TPY30" s="4"/>
      <c r="TPZ30" s="4"/>
      <c r="TQA30" s="4"/>
      <c r="TQB30" s="4"/>
      <c r="TQC30" s="4"/>
      <c r="TQD30" s="4"/>
      <c r="TQE30" s="4"/>
      <c r="TQF30" s="4"/>
      <c r="TQG30" s="4"/>
      <c r="TQH30" s="4"/>
      <c r="TQI30" s="4"/>
      <c r="TQJ30" s="4"/>
      <c r="TQK30" s="4"/>
      <c r="TQL30" s="4"/>
      <c r="TQM30" s="4"/>
      <c r="TQN30" s="4"/>
      <c r="TQO30" s="4"/>
      <c r="TQP30" s="4"/>
      <c r="TQQ30" s="4"/>
      <c r="TQR30" s="4"/>
      <c r="TQS30" s="4"/>
      <c r="TQT30" s="4"/>
      <c r="TQU30" s="4"/>
      <c r="TQV30" s="4"/>
      <c r="TQW30" s="4"/>
      <c r="TQX30" s="4"/>
      <c r="TQY30" s="4"/>
      <c r="TQZ30" s="4"/>
      <c r="TRA30" s="4"/>
      <c r="TRB30" s="4"/>
      <c r="TRC30" s="4"/>
      <c r="TRD30" s="4"/>
      <c r="TRE30" s="4"/>
      <c r="TRF30" s="4"/>
      <c r="TRG30" s="4"/>
      <c r="TRH30" s="4"/>
      <c r="TRI30" s="4"/>
      <c r="TRJ30" s="4"/>
      <c r="TRK30" s="4"/>
      <c r="TRL30" s="4"/>
      <c r="TRM30" s="4"/>
      <c r="TRN30" s="4"/>
      <c r="TRO30" s="4"/>
      <c r="TRP30" s="4"/>
      <c r="TRQ30" s="4"/>
      <c r="TRR30" s="4"/>
      <c r="TRS30" s="4"/>
      <c r="TRT30" s="4"/>
      <c r="TRU30" s="4"/>
      <c r="TRV30" s="4"/>
      <c r="TRW30" s="4"/>
      <c r="TRX30" s="4"/>
      <c r="TRY30" s="4"/>
      <c r="TRZ30" s="4"/>
      <c r="TSA30" s="4"/>
      <c r="TSB30" s="4"/>
      <c r="TSC30" s="4"/>
      <c r="TSD30" s="4"/>
      <c r="TSE30" s="4"/>
      <c r="TSF30" s="4"/>
      <c r="TSG30" s="4"/>
      <c r="TSH30" s="4"/>
      <c r="TSI30" s="4"/>
      <c r="TSJ30" s="4"/>
      <c r="TSK30" s="4"/>
      <c r="TSL30" s="4"/>
      <c r="TSM30" s="4"/>
      <c r="TSN30" s="4"/>
      <c r="TSO30" s="4"/>
      <c r="TSP30" s="4"/>
      <c r="TSQ30" s="4"/>
      <c r="TSR30" s="4"/>
      <c r="TSS30" s="4"/>
      <c r="TST30" s="4"/>
      <c r="TSU30" s="4"/>
      <c r="TSV30" s="4"/>
      <c r="TSW30" s="4"/>
      <c r="TSX30" s="4"/>
      <c r="TSY30" s="4"/>
      <c r="TSZ30" s="4"/>
      <c r="TTA30" s="4"/>
      <c r="TTB30" s="4"/>
      <c r="TTC30" s="4"/>
      <c r="TTD30" s="4"/>
      <c r="TTE30" s="4"/>
      <c r="TTF30" s="4"/>
      <c r="TTG30" s="4"/>
      <c r="TTH30" s="4"/>
      <c r="TTI30" s="4"/>
      <c r="TTJ30" s="4"/>
      <c r="TTK30" s="4"/>
      <c r="TTL30" s="4"/>
      <c r="TTM30" s="4"/>
      <c r="TTN30" s="4"/>
      <c r="TTO30" s="4"/>
      <c r="TTP30" s="4"/>
      <c r="TTQ30" s="4"/>
      <c r="TTR30" s="4"/>
      <c r="TTS30" s="4"/>
      <c r="TTT30" s="4"/>
      <c r="TTU30" s="4"/>
      <c r="TTV30" s="4"/>
      <c r="TTW30" s="4"/>
      <c r="TTX30" s="4"/>
      <c r="TTY30" s="4"/>
      <c r="TTZ30" s="4"/>
      <c r="TUA30" s="4"/>
      <c r="TUB30" s="4"/>
      <c r="TUC30" s="4"/>
      <c r="TUD30" s="4"/>
      <c r="TUE30" s="4"/>
      <c r="TUF30" s="4"/>
      <c r="TUG30" s="4"/>
      <c r="TUH30" s="4"/>
      <c r="TUI30" s="4"/>
      <c r="TUJ30" s="4"/>
      <c r="TUK30" s="4"/>
      <c r="TUL30" s="4"/>
      <c r="TUM30" s="4"/>
      <c r="TUN30" s="4"/>
      <c r="TUO30" s="4"/>
      <c r="TUP30" s="4"/>
      <c r="TUQ30" s="4"/>
      <c r="TUR30" s="4"/>
      <c r="TUS30" s="4"/>
      <c r="TUT30" s="4"/>
      <c r="TUU30" s="4"/>
      <c r="TUV30" s="4"/>
      <c r="TUW30" s="4"/>
      <c r="TUX30" s="4"/>
      <c r="TUY30" s="4"/>
      <c r="TUZ30" s="4"/>
      <c r="TVA30" s="4"/>
      <c r="TVB30" s="4"/>
      <c r="TVC30" s="4"/>
      <c r="TVD30" s="4"/>
      <c r="TVE30" s="4"/>
      <c r="TVF30" s="4"/>
      <c r="TVG30" s="4"/>
      <c r="TVH30" s="4"/>
      <c r="TVI30" s="4"/>
      <c r="TVJ30" s="4"/>
      <c r="TVK30" s="4"/>
      <c r="TVL30" s="4"/>
      <c r="TVM30" s="4"/>
      <c r="TVN30" s="4"/>
      <c r="TVO30" s="4"/>
      <c r="TVP30" s="4"/>
      <c r="TVQ30" s="4"/>
      <c r="TVR30" s="4"/>
      <c r="TVS30" s="4"/>
      <c r="TVT30" s="4"/>
      <c r="TVU30" s="4"/>
      <c r="TVV30" s="4"/>
      <c r="TVW30" s="4"/>
      <c r="TVX30" s="4"/>
      <c r="TVY30" s="4"/>
      <c r="TVZ30" s="4"/>
      <c r="TWA30" s="4"/>
      <c r="TWB30" s="4"/>
      <c r="TWC30" s="4"/>
      <c r="TWD30" s="4"/>
      <c r="TWE30" s="4"/>
      <c r="TWF30" s="4"/>
      <c r="TWG30" s="4"/>
      <c r="TWH30" s="4"/>
      <c r="TWI30" s="4"/>
      <c r="TWJ30" s="4"/>
      <c r="TWK30" s="4"/>
      <c r="TWL30" s="4"/>
      <c r="TWM30" s="4"/>
      <c r="TWN30" s="4"/>
      <c r="TWO30" s="4"/>
      <c r="TWP30" s="4"/>
      <c r="TWQ30" s="4"/>
      <c r="TWR30" s="4"/>
      <c r="TWS30" s="4"/>
      <c r="TWT30" s="4"/>
      <c r="TWU30" s="4"/>
      <c r="TWV30" s="4"/>
      <c r="TWW30" s="4"/>
      <c r="TWX30" s="4"/>
      <c r="TWY30" s="4"/>
      <c r="TWZ30" s="4"/>
      <c r="TXA30" s="4"/>
      <c r="TXB30" s="4"/>
      <c r="TXC30" s="4"/>
      <c r="TXD30" s="4"/>
      <c r="TXE30" s="4"/>
      <c r="TXF30" s="4"/>
      <c r="TXG30" s="4"/>
      <c r="TXH30" s="4"/>
      <c r="TXI30" s="4"/>
      <c r="TXJ30" s="4"/>
      <c r="TXK30" s="4"/>
      <c r="TXL30" s="4"/>
      <c r="TXM30" s="4"/>
      <c r="TXN30" s="4"/>
      <c r="TXO30" s="4"/>
      <c r="TXP30" s="4"/>
      <c r="TXQ30" s="4"/>
      <c r="TXR30" s="4"/>
      <c r="TXS30" s="4"/>
      <c r="TXT30" s="4"/>
      <c r="TXU30" s="4"/>
      <c r="TXV30" s="4"/>
      <c r="TXW30" s="4"/>
      <c r="TXX30" s="4"/>
      <c r="TXY30" s="4"/>
      <c r="TXZ30" s="4"/>
      <c r="TYA30" s="4"/>
      <c r="TYB30" s="4"/>
      <c r="TYC30" s="4"/>
      <c r="TYD30" s="4"/>
      <c r="TYE30" s="4"/>
      <c r="TYF30" s="4"/>
      <c r="TYG30" s="4"/>
      <c r="TYH30" s="4"/>
      <c r="TYI30" s="4"/>
      <c r="TYJ30" s="4"/>
      <c r="TYK30" s="4"/>
      <c r="TYL30" s="4"/>
      <c r="TYM30" s="4"/>
      <c r="TYN30" s="4"/>
      <c r="TYO30" s="4"/>
      <c r="TYP30" s="4"/>
      <c r="TYQ30" s="4"/>
      <c r="TYR30" s="4"/>
      <c r="TYS30" s="4"/>
      <c r="TYT30" s="4"/>
      <c r="TYU30" s="4"/>
      <c r="TYV30" s="4"/>
      <c r="TYW30" s="4"/>
      <c r="TYX30" s="4"/>
      <c r="TYY30" s="4"/>
      <c r="TYZ30" s="4"/>
      <c r="TZA30" s="4"/>
      <c r="TZB30" s="4"/>
      <c r="TZC30" s="4"/>
      <c r="TZD30" s="4"/>
      <c r="TZE30" s="4"/>
      <c r="TZF30" s="4"/>
      <c r="TZG30" s="4"/>
      <c r="TZH30" s="4"/>
      <c r="TZI30" s="4"/>
      <c r="TZJ30" s="4"/>
      <c r="TZK30" s="4"/>
      <c r="TZL30" s="4"/>
      <c r="TZM30" s="4"/>
      <c r="TZN30" s="4"/>
      <c r="TZO30" s="4"/>
      <c r="TZP30" s="4"/>
      <c r="TZQ30" s="4"/>
      <c r="TZR30" s="4"/>
      <c r="TZS30" s="4"/>
      <c r="TZT30" s="4"/>
      <c r="TZU30" s="4"/>
      <c r="TZV30" s="4"/>
      <c r="TZW30" s="4"/>
      <c r="TZX30" s="4"/>
      <c r="TZY30" s="4"/>
      <c r="TZZ30" s="4"/>
      <c r="UAA30" s="4"/>
      <c r="UAB30" s="4"/>
      <c r="UAC30" s="4"/>
      <c r="UAD30" s="4"/>
      <c r="UAE30" s="4"/>
      <c r="UAF30" s="4"/>
      <c r="UAG30" s="4"/>
      <c r="UAH30" s="4"/>
      <c r="UAI30" s="4"/>
      <c r="UAJ30" s="4"/>
      <c r="UAK30" s="4"/>
      <c r="UAL30" s="4"/>
      <c r="UAM30" s="4"/>
      <c r="UAN30" s="4"/>
      <c r="UAO30" s="4"/>
      <c r="UAP30" s="4"/>
      <c r="UAQ30" s="4"/>
      <c r="UAR30" s="4"/>
      <c r="UAS30" s="4"/>
      <c r="UAT30" s="4"/>
      <c r="UAU30" s="4"/>
      <c r="UAV30" s="4"/>
      <c r="UAW30" s="4"/>
      <c r="UAX30" s="4"/>
      <c r="UAY30" s="4"/>
      <c r="UAZ30" s="4"/>
      <c r="UBA30" s="4"/>
      <c r="UBB30" s="4"/>
      <c r="UBC30" s="4"/>
      <c r="UBD30" s="4"/>
      <c r="UBE30" s="4"/>
      <c r="UBF30" s="4"/>
      <c r="UBG30" s="4"/>
      <c r="UBH30" s="4"/>
      <c r="UBI30" s="4"/>
      <c r="UBJ30" s="4"/>
      <c r="UBK30" s="4"/>
      <c r="UBL30" s="4"/>
      <c r="UBM30" s="4"/>
      <c r="UBN30" s="4"/>
      <c r="UBO30" s="4"/>
      <c r="UBP30" s="4"/>
      <c r="UBQ30" s="4"/>
      <c r="UBR30" s="4"/>
      <c r="UBS30" s="4"/>
      <c r="UBT30" s="4"/>
      <c r="UBU30" s="4"/>
      <c r="UBV30" s="4"/>
      <c r="UBW30" s="4"/>
      <c r="UBX30" s="4"/>
      <c r="UBY30" s="4"/>
      <c r="UBZ30" s="4"/>
      <c r="UCA30" s="4"/>
      <c r="UCB30" s="4"/>
      <c r="UCC30" s="4"/>
      <c r="UCD30" s="4"/>
      <c r="UCE30" s="4"/>
      <c r="UCF30" s="4"/>
      <c r="UCG30" s="4"/>
      <c r="UCH30" s="4"/>
      <c r="UCI30" s="4"/>
      <c r="UCJ30" s="4"/>
      <c r="UCK30" s="4"/>
      <c r="UCL30" s="4"/>
      <c r="UCM30" s="4"/>
      <c r="UCN30" s="4"/>
      <c r="UCO30" s="4"/>
      <c r="UCP30" s="4"/>
      <c r="UCQ30" s="4"/>
      <c r="UCR30" s="4"/>
      <c r="UCS30" s="4"/>
      <c r="UCT30" s="4"/>
      <c r="UCU30" s="4"/>
      <c r="UCV30" s="4"/>
      <c r="UCW30" s="4"/>
      <c r="UCX30" s="4"/>
      <c r="UCY30" s="4"/>
      <c r="UCZ30" s="4"/>
      <c r="UDA30" s="4"/>
      <c r="UDB30" s="4"/>
      <c r="UDC30" s="4"/>
      <c r="UDD30" s="4"/>
      <c r="UDE30" s="4"/>
      <c r="UDF30" s="4"/>
      <c r="UDG30" s="4"/>
      <c r="UDH30" s="4"/>
      <c r="UDI30" s="4"/>
      <c r="UDJ30" s="4"/>
      <c r="UDK30" s="4"/>
      <c r="UDL30" s="4"/>
      <c r="UDM30" s="4"/>
      <c r="UDN30" s="4"/>
      <c r="UDO30" s="4"/>
      <c r="UDP30" s="4"/>
      <c r="UDQ30" s="4"/>
      <c r="UDR30" s="4"/>
      <c r="UDS30" s="4"/>
      <c r="UDT30" s="4"/>
      <c r="UDU30" s="4"/>
      <c r="UDV30" s="4"/>
      <c r="UDW30" s="4"/>
      <c r="UDX30" s="4"/>
      <c r="UDY30" s="4"/>
      <c r="UDZ30" s="4"/>
      <c r="UEA30" s="4"/>
      <c r="UEB30" s="4"/>
      <c r="UEC30" s="4"/>
      <c r="UED30" s="4"/>
      <c r="UEE30" s="4"/>
      <c r="UEF30" s="4"/>
      <c r="UEG30" s="4"/>
      <c r="UEH30" s="4"/>
      <c r="UEI30" s="4"/>
      <c r="UEJ30" s="4"/>
      <c r="UEK30" s="4"/>
      <c r="UEL30" s="4"/>
      <c r="UEM30" s="4"/>
      <c r="UEN30" s="4"/>
      <c r="UEO30" s="4"/>
      <c r="UEP30" s="4"/>
      <c r="UEQ30" s="4"/>
      <c r="UER30" s="4"/>
      <c r="UES30" s="4"/>
      <c r="UET30" s="4"/>
      <c r="UEU30" s="4"/>
      <c r="UEV30" s="4"/>
      <c r="UEW30" s="4"/>
      <c r="UEX30" s="4"/>
      <c r="UEY30" s="4"/>
      <c r="UEZ30" s="4"/>
      <c r="UFA30" s="4"/>
      <c r="UFB30" s="4"/>
      <c r="UFC30" s="4"/>
      <c r="UFD30" s="4"/>
      <c r="UFE30" s="4"/>
      <c r="UFF30" s="4"/>
      <c r="UFG30" s="4"/>
      <c r="UFH30" s="4"/>
      <c r="UFI30" s="4"/>
      <c r="UFJ30" s="4"/>
      <c r="UFK30" s="4"/>
      <c r="UFL30" s="4"/>
      <c r="UFM30" s="4"/>
      <c r="UFN30" s="4"/>
      <c r="UFO30" s="4"/>
      <c r="UFP30" s="4"/>
      <c r="UFQ30" s="4"/>
      <c r="UFR30" s="4"/>
      <c r="UFS30" s="4"/>
      <c r="UFT30" s="4"/>
      <c r="UFU30" s="4"/>
      <c r="UFV30" s="4"/>
      <c r="UFW30" s="4"/>
      <c r="UFX30" s="4"/>
      <c r="UFY30" s="4"/>
      <c r="UFZ30" s="4"/>
      <c r="UGA30" s="4"/>
      <c r="UGB30" s="4"/>
      <c r="UGC30" s="4"/>
      <c r="UGD30" s="4"/>
      <c r="UGE30" s="4"/>
      <c r="UGF30" s="4"/>
      <c r="UGG30" s="4"/>
      <c r="UGH30" s="4"/>
      <c r="UGI30" s="4"/>
      <c r="UGJ30" s="4"/>
      <c r="UGK30" s="4"/>
      <c r="UGL30" s="4"/>
      <c r="UGM30" s="4"/>
      <c r="UGN30" s="4"/>
      <c r="UGO30" s="4"/>
      <c r="UGP30" s="4"/>
      <c r="UGQ30" s="4"/>
      <c r="UGR30" s="4"/>
      <c r="UGS30" s="4"/>
      <c r="UGT30" s="4"/>
      <c r="UGU30" s="4"/>
      <c r="UGV30" s="4"/>
      <c r="UGW30" s="4"/>
      <c r="UGX30" s="4"/>
      <c r="UGY30" s="4"/>
      <c r="UGZ30" s="4"/>
      <c r="UHA30" s="4"/>
      <c r="UHB30" s="4"/>
      <c r="UHC30" s="4"/>
      <c r="UHD30" s="4"/>
      <c r="UHE30" s="4"/>
      <c r="UHF30" s="4"/>
      <c r="UHG30" s="4"/>
      <c r="UHH30" s="4"/>
      <c r="UHI30" s="4"/>
      <c r="UHJ30" s="4"/>
      <c r="UHK30" s="4"/>
      <c r="UHL30" s="4"/>
      <c r="UHM30" s="4"/>
      <c r="UHN30" s="4"/>
      <c r="UHO30" s="4"/>
      <c r="UHP30" s="4"/>
      <c r="UHQ30" s="4"/>
      <c r="UHR30" s="4"/>
      <c r="UHS30" s="4"/>
      <c r="UHT30" s="4"/>
      <c r="UHU30" s="4"/>
      <c r="UHV30" s="4"/>
      <c r="UHW30" s="4"/>
      <c r="UHX30" s="4"/>
      <c r="UHY30" s="4"/>
      <c r="UHZ30" s="4"/>
      <c r="UIA30" s="4"/>
      <c r="UIB30" s="4"/>
      <c r="UIC30" s="4"/>
      <c r="UID30" s="4"/>
      <c r="UIE30" s="4"/>
      <c r="UIF30" s="4"/>
      <c r="UIG30" s="4"/>
      <c r="UIH30" s="4"/>
      <c r="UII30" s="4"/>
      <c r="UIJ30" s="4"/>
      <c r="UIK30" s="4"/>
      <c r="UIL30" s="4"/>
      <c r="UIM30" s="4"/>
      <c r="UIN30" s="4"/>
      <c r="UIO30" s="4"/>
      <c r="UIP30" s="4"/>
      <c r="UIQ30" s="4"/>
      <c r="UIR30" s="4"/>
      <c r="UIS30" s="4"/>
      <c r="UIT30" s="4"/>
      <c r="UIU30" s="4"/>
      <c r="UIV30" s="4"/>
      <c r="UIW30" s="4"/>
      <c r="UIX30" s="4"/>
      <c r="UIY30" s="4"/>
      <c r="UIZ30" s="4"/>
      <c r="UJA30" s="4"/>
      <c r="UJB30" s="4"/>
      <c r="UJC30" s="4"/>
      <c r="UJD30" s="4"/>
      <c r="UJE30" s="4"/>
      <c r="UJF30" s="4"/>
      <c r="UJG30" s="4"/>
      <c r="UJH30" s="4"/>
      <c r="UJI30" s="4"/>
      <c r="UJJ30" s="4"/>
      <c r="UJK30" s="4"/>
      <c r="UJL30" s="4"/>
      <c r="UJM30" s="4"/>
      <c r="UJN30" s="4"/>
      <c r="UJO30" s="4"/>
      <c r="UJP30" s="4"/>
      <c r="UJQ30" s="4"/>
      <c r="UJR30" s="4"/>
      <c r="UJS30" s="4"/>
      <c r="UJT30" s="4"/>
      <c r="UJU30" s="4"/>
      <c r="UJV30" s="4"/>
      <c r="UJW30" s="4"/>
      <c r="UJX30" s="4"/>
      <c r="UJY30" s="4"/>
      <c r="UJZ30" s="4"/>
      <c r="UKA30" s="4"/>
      <c r="UKB30" s="4"/>
      <c r="UKC30" s="4"/>
      <c r="UKD30" s="4"/>
      <c r="UKE30" s="4"/>
      <c r="UKF30" s="4"/>
      <c r="UKG30" s="4"/>
      <c r="UKH30" s="4"/>
      <c r="UKI30" s="4"/>
      <c r="UKJ30" s="4"/>
      <c r="UKK30" s="4"/>
      <c r="UKL30" s="4"/>
      <c r="UKM30" s="4"/>
      <c r="UKN30" s="4"/>
      <c r="UKO30" s="4"/>
      <c r="UKP30" s="4"/>
      <c r="UKQ30" s="4"/>
      <c r="UKR30" s="4"/>
      <c r="UKS30" s="4"/>
      <c r="UKT30" s="4"/>
      <c r="UKU30" s="4"/>
      <c r="UKV30" s="4"/>
      <c r="UKW30" s="4"/>
      <c r="UKX30" s="4"/>
      <c r="UKY30" s="4"/>
      <c r="UKZ30" s="4"/>
      <c r="ULA30" s="4"/>
      <c r="ULB30" s="4"/>
      <c r="ULC30" s="4"/>
      <c r="ULD30" s="4"/>
      <c r="ULE30" s="4"/>
      <c r="ULF30" s="4"/>
      <c r="ULG30" s="4"/>
      <c r="ULH30" s="4"/>
      <c r="ULI30" s="4"/>
      <c r="ULJ30" s="4"/>
      <c r="ULK30" s="4"/>
      <c r="ULL30" s="4"/>
      <c r="ULM30" s="4"/>
      <c r="ULN30" s="4"/>
      <c r="ULO30" s="4"/>
      <c r="ULP30" s="4"/>
      <c r="ULQ30" s="4"/>
      <c r="ULR30" s="4"/>
      <c r="ULS30" s="4"/>
      <c r="ULT30" s="4"/>
      <c r="ULU30" s="4"/>
      <c r="ULV30" s="4"/>
      <c r="ULW30" s="4"/>
      <c r="ULX30" s="4"/>
      <c r="ULY30" s="4"/>
      <c r="ULZ30" s="4"/>
      <c r="UMA30" s="4"/>
      <c r="UMB30" s="4"/>
      <c r="UMC30" s="4"/>
      <c r="UMD30" s="4"/>
      <c r="UME30" s="4"/>
      <c r="UMF30" s="4"/>
      <c r="UMG30" s="4"/>
      <c r="UMH30" s="4"/>
      <c r="UMI30" s="4"/>
      <c r="UMJ30" s="4"/>
      <c r="UMK30" s="4"/>
      <c r="UML30" s="4"/>
      <c r="UMM30" s="4"/>
      <c r="UMN30" s="4"/>
      <c r="UMO30" s="4"/>
      <c r="UMP30" s="4"/>
      <c r="UMQ30" s="4"/>
      <c r="UMR30" s="4"/>
      <c r="UMS30" s="4"/>
      <c r="UMT30" s="4"/>
      <c r="UMU30" s="4"/>
      <c r="UMV30" s="4"/>
      <c r="UMW30" s="4"/>
      <c r="UMX30" s="4"/>
      <c r="UMY30" s="4"/>
      <c r="UMZ30" s="4"/>
      <c r="UNA30" s="4"/>
      <c r="UNB30" s="4"/>
      <c r="UNC30" s="4"/>
      <c r="UND30" s="4"/>
      <c r="UNE30" s="4"/>
      <c r="UNF30" s="4"/>
      <c r="UNG30" s="4"/>
      <c r="UNH30" s="4"/>
      <c r="UNI30" s="4"/>
      <c r="UNJ30" s="4"/>
      <c r="UNK30" s="4"/>
      <c r="UNL30" s="4"/>
      <c r="UNM30" s="4"/>
      <c r="UNN30" s="4"/>
      <c r="UNO30" s="4"/>
      <c r="UNP30" s="4"/>
      <c r="UNQ30" s="4"/>
      <c r="UNR30" s="4"/>
      <c r="UNS30" s="4"/>
      <c r="UNT30" s="4"/>
      <c r="UNU30" s="4"/>
      <c r="UNV30" s="4"/>
      <c r="UNW30" s="4"/>
      <c r="UNX30" s="4"/>
      <c r="UNY30" s="4"/>
      <c r="UNZ30" s="4"/>
      <c r="UOA30" s="4"/>
      <c r="UOB30" s="4"/>
      <c r="UOC30" s="4"/>
      <c r="UOD30" s="4"/>
      <c r="UOE30" s="4"/>
      <c r="UOF30" s="4"/>
      <c r="UOG30" s="4"/>
      <c r="UOH30" s="4"/>
      <c r="UOI30" s="4"/>
      <c r="UOJ30" s="4"/>
      <c r="UOK30" s="4"/>
      <c r="UOL30" s="4"/>
      <c r="UOM30" s="4"/>
      <c r="UON30" s="4"/>
      <c r="UOO30" s="4"/>
      <c r="UOP30" s="4"/>
      <c r="UOQ30" s="4"/>
      <c r="UOR30" s="4"/>
      <c r="UOS30" s="4"/>
      <c r="UOT30" s="4"/>
      <c r="UOU30" s="4"/>
      <c r="UOV30" s="4"/>
      <c r="UOW30" s="4"/>
      <c r="UOX30" s="4"/>
      <c r="UOY30" s="4"/>
      <c r="UOZ30" s="4"/>
      <c r="UPA30" s="4"/>
      <c r="UPB30" s="4"/>
      <c r="UPC30" s="4"/>
      <c r="UPD30" s="4"/>
      <c r="UPE30" s="4"/>
      <c r="UPF30" s="4"/>
      <c r="UPG30" s="4"/>
      <c r="UPH30" s="4"/>
      <c r="UPI30" s="4"/>
      <c r="UPJ30" s="4"/>
      <c r="UPK30" s="4"/>
      <c r="UPL30" s="4"/>
      <c r="UPM30" s="4"/>
      <c r="UPN30" s="4"/>
      <c r="UPO30" s="4"/>
      <c r="UPP30" s="4"/>
      <c r="UPQ30" s="4"/>
      <c r="UPR30" s="4"/>
      <c r="UPS30" s="4"/>
      <c r="UPT30" s="4"/>
      <c r="UPU30" s="4"/>
      <c r="UPV30" s="4"/>
      <c r="UPW30" s="4"/>
      <c r="UPX30" s="4"/>
      <c r="UPY30" s="4"/>
      <c r="UPZ30" s="4"/>
      <c r="UQA30" s="4"/>
      <c r="UQB30" s="4"/>
      <c r="UQC30" s="4"/>
      <c r="UQD30" s="4"/>
      <c r="UQE30" s="4"/>
      <c r="UQF30" s="4"/>
      <c r="UQG30" s="4"/>
      <c r="UQH30" s="4"/>
      <c r="UQI30" s="4"/>
      <c r="UQJ30" s="4"/>
      <c r="UQK30" s="4"/>
      <c r="UQL30" s="4"/>
      <c r="UQM30" s="4"/>
      <c r="UQN30" s="4"/>
      <c r="UQO30" s="4"/>
      <c r="UQP30" s="4"/>
      <c r="UQQ30" s="4"/>
      <c r="UQR30" s="4"/>
      <c r="UQS30" s="4"/>
      <c r="UQT30" s="4"/>
      <c r="UQU30" s="4"/>
      <c r="UQV30" s="4"/>
      <c r="UQW30" s="4"/>
      <c r="UQX30" s="4"/>
      <c r="UQY30" s="4"/>
      <c r="UQZ30" s="4"/>
      <c r="URA30" s="4"/>
      <c r="URB30" s="4"/>
      <c r="URC30" s="4"/>
      <c r="URD30" s="4"/>
      <c r="URE30" s="4"/>
      <c r="URF30" s="4"/>
      <c r="URG30" s="4"/>
      <c r="URH30" s="4"/>
      <c r="URI30" s="4"/>
      <c r="URJ30" s="4"/>
      <c r="URK30" s="4"/>
      <c r="URL30" s="4"/>
      <c r="URM30" s="4"/>
      <c r="URN30" s="4"/>
      <c r="URO30" s="4"/>
      <c r="URP30" s="4"/>
      <c r="URQ30" s="4"/>
      <c r="URR30" s="4"/>
      <c r="URS30" s="4"/>
      <c r="URT30" s="4"/>
      <c r="URU30" s="4"/>
      <c r="URV30" s="4"/>
      <c r="URW30" s="4"/>
      <c r="URX30" s="4"/>
      <c r="URY30" s="4"/>
      <c r="URZ30" s="4"/>
      <c r="USA30" s="4"/>
      <c r="USB30" s="4"/>
      <c r="USC30" s="4"/>
      <c r="USD30" s="4"/>
      <c r="USE30" s="4"/>
      <c r="USF30" s="4"/>
      <c r="USG30" s="4"/>
      <c r="USH30" s="4"/>
      <c r="USI30" s="4"/>
      <c r="USJ30" s="4"/>
      <c r="USK30" s="4"/>
      <c r="USL30" s="4"/>
      <c r="USM30" s="4"/>
      <c r="USN30" s="4"/>
      <c r="USO30" s="4"/>
      <c r="USP30" s="4"/>
      <c r="USQ30" s="4"/>
      <c r="USR30" s="4"/>
      <c r="USS30" s="4"/>
      <c r="UST30" s="4"/>
      <c r="USU30" s="4"/>
      <c r="USV30" s="4"/>
      <c r="USW30" s="4"/>
      <c r="USX30" s="4"/>
      <c r="USY30" s="4"/>
      <c r="USZ30" s="4"/>
      <c r="UTA30" s="4"/>
      <c r="UTB30" s="4"/>
      <c r="UTC30" s="4"/>
      <c r="UTD30" s="4"/>
      <c r="UTE30" s="4"/>
      <c r="UTF30" s="4"/>
      <c r="UTG30" s="4"/>
      <c r="UTH30" s="4"/>
      <c r="UTI30" s="4"/>
      <c r="UTJ30" s="4"/>
      <c r="UTK30" s="4"/>
      <c r="UTL30" s="4"/>
      <c r="UTM30" s="4"/>
      <c r="UTN30" s="4"/>
      <c r="UTO30" s="4"/>
      <c r="UTP30" s="4"/>
      <c r="UTQ30" s="4"/>
      <c r="UTR30" s="4"/>
      <c r="UTS30" s="4"/>
      <c r="UTT30" s="4"/>
      <c r="UTU30" s="4"/>
      <c r="UTV30" s="4"/>
      <c r="UTW30" s="4"/>
      <c r="UTX30" s="4"/>
      <c r="UTY30" s="4"/>
      <c r="UTZ30" s="4"/>
      <c r="UUA30" s="4"/>
      <c r="UUB30" s="4"/>
      <c r="UUC30" s="4"/>
      <c r="UUD30" s="4"/>
      <c r="UUE30" s="4"/>
      <c r="UUF30" s="4"/>
      <c r="UUG30" s="4"/>
      <c r="UUH30" s="4"/>
      <c r="UUI30" s="4"/>
      <c r="UUJ30" s="4"/>
      <c r="UUK30" s="4"/>
      <c r="UUL30" s="4"/>
      <c r="UUM30" s="4"/>
      <c r="UUN30" s="4"/>
      <c r="UUO30" s="4"/>
      <c r="UUP30" s="4"/>
      <c r="UUQ30" s="4"/>
      <c r="UUR30" s="4"/>
      <c r="UUS30" s="4"/>
      <c r="UUT30" s="4"/>
      <c r="UUU30" s="4"/>
      <c r="UUV30" s="4"/>
      <c r="UUW30" s="4"/>
      <c r="UUX30" s="4"/>
      <c r="UUY30" s="4"/>
      <c r="UUZ30" s="4"/>
      <c r="UVA30" s="4"/>
      <c r="UVB30" s="4"/>
      <c r="UVC30" s="4"/>
      <c r="UVD30" s="4"/>
      <c r="UVE30" s="4"/>
      <c r="UVF30" s="4"/>
      <c r="UVG30" s="4"/>
      <c r="UVH30" s="4"/>
      <c r="UVI30" s="4"/>
      <c r="UVJ30" s="4"/>
      <c r="UVK30" s="4"/>
      <c r="UVL30" s="4"/>
      <c r="UVM30" s="4"/>
      <c r="UVN30" s="4"/>
      <c r="UVO30" s="4"/>
      <c r="UVP30" s="4"/>
      <c r="UVQ30" s="4"/>
      <c r="UVR30" s="4"/>
      <c r="UVS30" s="4"/>
      <c r="UVT30" s="4"/>
      <c r="UVU30" s="4"/>
      <c r="UVV30" s="4"/>
      <c r="UVW30" s="4"/>
      <c r="UVX30" s="4"/>
      <c r="UVY30" s="4"/>
      <c r="UVZ30" s="4"/>
      <c r="UWA30" s="4"/>
      <c r="UWB30" s="4"/>
      <c r="UWC30" s="4"/>
      <c r="UWD30" s="4"/>
      <c r="UWE30" s="4"/>
      <c r="UWF30" s="4"/>
      <c r="UWG30" s="4"/>
      <c r="UWH30" s="4"/>
      <c r="UWI30" s="4"/>
      <c r="UWJ30" s="4"/>
      <c r="UWK30" s="4"/>
      <c r="UWL30" s="4"/>
      <c r="UWM30" s="4"/>
      <c r="UWN30" s="4"/>
      <c r="UWO30" s="4"/>
      <c r="UWP30" s="4"/>
      <c r="UWQ30" s="4"/>
      <c r="UWR30" s="4"/>
      <c r="UWS30" s="4"/>
      <c r="UWT30" s="4"/>
      <c r="UWU30" s="4"/>
      <c r="UWV30" s="4"/>
      <c r="UWW30" s="4"/>
      <c r="UWX30" s="4"/>
      <c r="UWY30" s="4"/>
      <c r="UWZ30" s="4"/>
      <c r="UXA30" s="4"/>
      <c r="UXB30" s="4"/>
      <c r="UXC30" s="4"/>
      <c r="UXD30" s="4"/>
      <c r="UXE30" s="4"/>
      <c r="UXF30" s="4"/>
      <c r="UXG30" s="4"/>
      <c r="UXH30" s="4"/>
      <c r="UXI30" s="4"/>
      <c r="UXJ30" s="4"/>
      <c r="UXK30" s="4"/>
      <c r="UXL30" s="4"/>
      <c r="UXM30" s="4"/>
      <c r="UXN30" s="4"/>
      <c r="UXO30" s="4"/>
      <c r="UXP30" s="4"/>
      <c r="UXQ30" s="4"/>
      <c r="UXR30" s="4"/>
      <c r="UXS30" s="4"/>
      <c r="UXT30" s="4"/>
      <c r="UXU30" s="4"/>
      <c r="UXV30" s="4"/>
      <c r="UXW30" s="4"/>
      <c r="UXX30" s="4"/>
      <c r="UXY30" s="4"/>
      <c r="UXZ30" s="4"/>
      <c r="UYA30" s="4"/>
      <c r="UYB30" s="4"/>
      <c r="UYC30" s="4"/>
      <c r="UYD30" s="4"/>
      <c r="UYE30" s="4"/>
      <c r="UYF30" s="4"/>
      <c r="UYG30" s="4"/>
      <c r="UYH30" s="4"/>
      <c r="UYI30" s="4"/>
      <c r="UYJ30" s="4"/>
      <c r="UYK30" s="4"/>
      <c r="UYL30" s="4"/>
      <c r="UYM30" s="4"/>
      <c r="UYN30" s="4"/>
      <c r="UYO30" s="4"/>
      <c r="UYP30" s="4"/>
      <c r="UYQ30" s="4"/>
      <c r="UYR30" s="4"/>
      <c r="UYS30" s="4"/>
      <c r="UYT30" s="4"/>
      <c r="UYU30" s="4"/>
      <c r="UYV30" s="4"/>
      <c r="UYW30" s="4"/>
      <c r="UYX30" s="4"/>
      <c r="UYY30" s="4"/>
      <c r="UYZ30" s="4"/>
      <c r="UZA30" s="4"/>
      <c r="UZB30" s="4"/>
      <c r="UZC30" s="4"/>
      <c r="UZD30" s="4"/>
      <c r="UZE30" s="4"/>
      <c r="UZF30" s="4"/>
      <c r="UZG30" s="4"/>
      <c r="UZH30" s="4"/>
      <c r="UZI30" s="4"/>
      <c r="UZJ30" s="4"/>
      <c r="UZK30" s="4"/>
      <c r="UZL30" s="4"/>
      <c r="UZM30" s="4"/>
      <c r="UZN30" s="4"/>
      <c r="UZO30" s="4"/>
      <c r="UZP30" s="4"/>
      <c r="UZQ30" s="4"/>
      <c r="UZR30" s="4"/>
      <c r="UZS30" s="4"/>
      <c r="UZT30" s="4"/>
      <c r="UZU30" s="4"/>
      <c r="UZV30" s="4"/>
      <c r="UZW30" s="4"/>
      <c r="UZX30" s="4"/>
      <c r="UZY30" s="4"/>
      <c r="UZZ30" s="4"/>
      <c r="VAA30" s="4"/>
      <c r="VAB30" s="4"/>
      <c r="VAC30" s="4"/>
      <c r="VAD30" s="4"/>
      <c r="VAE30" s="4"/>
      <c r="VAF30" s="4"/>
      <c r="VAG30" s="4"/>
      <c r="VAH30" s="4"/>
      <c r="VAI30" s="4"/>
      <c r="VAJ30" s="4"/>
      <c r="VAK30" s="4"/>
      <c r="VAL30" s="4"/>
      <c r="VAM30" s="4"/>
      <c r="VAN30" s="4"/>
      <c r="VAO30" s="4"/>
      <c r="VAP30" s="4"/>
      <c r="VAQ30" s="4"/>
      <c r="VAR30" s="4"/>
      <c r="VAS30" s="4"/>
      <c r="VAT30" s="4"/>
      <c r="VAU30" s="4"/>
      <c r="VAV30" s="4"/>
      <c r="VAW30" s="4"/>
      <c r="VAX30" s="4"/>
      <c r="VAY30" s="4"/>
      <c r="VAZ30" s="4"/>
      <c r="VBA30" s="4"/>
      <c r="VBB30" s="4"/>
      <c r="VBC30" s="4"/>
      <c r="VBD30" s="4"/>
      <c r="VBE30" s="4"/>
      <c r="VBF30" s="4"/>
      <c r="VBG30" s="4"/>
      <c r="VBH30" s="4"/>
      <c r="VBI30" s="4"/>
      <c r="VBJ30" s="4"/>
      <c r="VBK30" s="4"/>
      <c r="VBL30" s="4"/>
      <c r="VBM30" s="4"/>
      <c r="VBN30" s="4"/>
      <c r="VBO30" s="4"/>
      <c r="VBP30" s="4"/>
      <c r="VBQ30" s="4"/>
      <c r="VBR30" s="4"/>
      <c r="VBS30" s="4"/>
      <c r="VBT30" s="4"/>
      <c r="VBU30" s="4"/>
      <c r="VBV30" s="4"/>
      <c r="VBW30" s="4"/>
      <c r="VBX30" s="4"/>
      <c r="VBY30" s="4"/>
      <c r="VBZ30" s="4"/>
      <c r="VCA30" s="4"/>
      <c r="VCB30" s="4"/>
      <c r="VCC30" s="4"/>
      <c r="VCD30" s="4"/>
      <c r="VCE30" s="4"/>
      <c r="VCF30" s="4"/>
      <c r="VCG30" s="4"/>
      <c r="VCH30" s="4"/>
      <c r="VCI30" s="4"/>
      <c r="VCJ30" s="4"/>
      <c r="VCK30" s="4"/>
      <c r="VCL30" s="4"/>
      <c r="VCM30" s="4"/>
      <c r="VCN30" s="4"/>
      <c r="VCO30" s="4"/>
      <c r="VCP30" s="4"/>
      <c r="VCQ30" s="4"/>
      <c r="VCR30" s="4"/>
      <c r="VCS30" s="4"/>
      <c r="VCT30" s="4"/>
      <c r="VCU30" s="4"/>
      <c r="VCV30" s="4"/>
      <c r="VCW30" s="4"/>
      <c r="VCX30" s="4"/>
      <c r="VCY30" s="4"/>
      <c r="VCZ30" s="4"/>
      <c r="VDA30" s="4"/>
      <c r="VDB30" s="4"/>
      <c r="VDC30" s="4"/>
      <c r="VDD30" s="4"/>
      <c r="VDE30" s="4"/>
      <c r="VDF30" s="4"/>
      <c r="VDG30" s="4"/>
      <c r="VDH30" s="4"/>
      <c r="VDI30" s="4"/>
      <c r="VDJ30" s="4"/>
      <c r="VDK30" s="4"/>
      <c r="VDL30" s="4"/>
      <c r="VDM30" s="4"/>
      <c r="VDN30" s="4"/>
      <c r="VDO30" s="4"/>
      <c r="VDP30" s="4"/>
      <c r="VDQ30" s="4"/>
      <c r="VDR30" s="4"/>
      <c r="VDS30" s="4"/>
      <c r="VDT30" s="4"/>
      <c r="VDU30" s="4"/>
      <c r="VDV30" s="4"/>
      <c r="VDW30" s="4"/>
      <c r="VDX30" s="4"/>
      <c r="VDY30" s="4"/>
      <c r="VDZ30" s="4"/>
      <c r="VEA30" s="4"/>
      <c r="VEB30" s="4"/>
      <c r="VEC30" s="4"/>
      <c r="VED30" s="4"/>
      <c r="VEE30" s="4"/>
      <c r="VEF30" s="4"/>
      <c r="VEG30" s="4"/>
      <c r="VEH30" s="4"/>
      <c r="VEI30" s="4"/>
      <c r="VEJ30" s="4"/>
      <c r="VEK30" s="4"/>
      <c r="VEL30" s="4"/>
      <c r="VEM30" s="4"/>
      <c r="VEN30" s="4"/>
      <c r="VEO30" s="4"/>
      <c r="VEP30" s="4"/>
      <c r="VEQ30" s="4"/>
      <c r="VER30" s="4"/>
      <c r="VES30" s="4"/>
      <c r="VET30" s="4"/>
      <c r="VEU30" s="4"/>
      <c r="VEV30" s="4"/>
      <c r="VEW30" s="4"/>
      <c r="VEX30" s="4"/>
      <c r="VEY30" s="4"/>
      <c r="VEZ30" s="4"/>
      <c r="VFA30" s="4"/>
      <c r="VFB30" s="4"/>
      <c r="VFC30" s="4"/>
      <c r="VFD30" s="4"/>
      <c r="VFE30" s="4"/>
      <c r="VFF30" s="4"/>
      <c r="VFG30" s="4"/>
      <c r="VFH30" s="4"/>
      <c r="VFI30" s="4"/>
      <c r="VFJ30" s="4"/>
      <c r="VFK30" s="4"/>
      <c r="VFL30" s="4"/>
      <c r="VFM30" s="4"/>
      <c r="VFN30" s="4"/>
      <c r="VFO30" s="4"/>
      <c r="VFP30" s="4"/>
      <c r="VFQ30" s="4"/>
      <c r="VFR30" s="4"/>
      <c r="VFS30" s="4"/>
      <c r="VFT30" s="4"/>
      <c r="VFU30" s="4"/>
      <c r="VFV30" s="4"/>
      <c r="VFW30" s="4"/>
      <c r="VFX30" s="4"/>
      <c r="VFY30" s="4"/>
      <c r="VFZ30" s="4"/>
      <c r="VGA30" s="4"/>
      <c r="VGB30" s="4"/>
      <c r="VGC30" s="4"/>
      <c r="VGD30" s="4"/>
      <c r="VGE30" s="4"/>
      <c r="VGF30" s="4"/>
      <c r="VGG30" s="4"/>
      <c r="VGH30" s="4"/>
      <c r="VGI30" s="4"/>
      <c r="VGJ30" s="4"/>
      <c r="VGK30" s="4"/>
      <c r="VGL30" s="4"/>
      <c r="VGM30" s="4"/>
      <c r="VGN30" s="4"/>
      <c r="VGO30" s="4"/>
      <c r="VGP30" s="4"/>
      <c r="VGQ30" s="4"/>
      <c r="VGR30" s="4"/>
      <c r="VGS30" s="4"/>
      <c r="VGT30" s="4"/>
      <c r="VGU30" s="4"/>
      <c r="VGV30" s="4"/>
      <c r="VGW30" s="4"/>
      <c r="VGX30" s="4"/>
      <c r="VGY30" s="4"/>
      <c r="VGZ30" s="4"/>
      <c r="VHA30" s="4"/>
      <c r="VHB30" s="4"/>
      <c r="VHC30" s="4"/>
      <c r="VHD30" s="4"/>
      <c r="VHE30" s="4"/>
      <c r="VHF30" s="4"/>
      <c r="VHG30" s="4"/>
      <c r="VHH30" s="4"/>
      <c r="VHI30" s="4"/>
      <c r="VHJ30" s="4"/>
      <c r="VHK30" s="4"/>
      <c r="VHL30" s="4"/>
      <c r="VHM30" s="4"/>
      <c r="VHN30" s="4"/>
      <c r="VHO30" s="4"/>
      <c r="VHP30" s="4"/>
      <c r="VHQ30" s="4"/>
      <c r="VHR30" s="4"/>
      <c r="VHS30" s="4"/>
      <c r="VHT30" s="4"/>
      <c r="VHU30" s="4"/>
      <c r="VHV30" s="4"/>
      <c r="VHW30" s="4"/>
      <c r="VHX30" s="4"/>
      <c r="VHY30" s="4"/>
      <c r="VHZ30" s="4"/>
      <c r="VIA30" s="4"/>
      <c r="VIB30" s="4"/>
      <c r="VIC30" s="4"/>
      <c r="VID30" s="4"/>
      <c r="VIE30" s="4"/>
      <c r="VIF30" s="4"/>
      <c r="VIG30" s="4"/>
      <c r="VIH30" s="4"/>
      <c r="VII30" s="4"/>
      <c r="VIJ30" s="4"/>
      <c r="VIK30" s="4"/>
      <c r="VIL30" s="4"/>
      <c r="VIM30" s="4"/>
      <c r="VIN30" s="4"/>
      <c r="VIO30" s="4"/>
      <c r="VIP30" s="4"/>
      <c r="VIQ30" s="4"/>
      <c r="VIR30" s="4"/>
      <c r="VIS30" s="4"/>
      <c r="VIT30" s="4"/>
      <c r="VIU30" s="4"/>
      <c r="VIV30" s="4"/>
      <c r="VIW30" s="4"/>
      <c r="VIX30" s="4"/>
      <c r="VIY30" s="4"/>
      <c r="VIZ30" s="4"/>
      <c r="VJA30" s="4"/>
      <c r="VJB30" s="4"/>
      <c r="VJC30" s="4"/>
      <c r="VJD30" s="4"/>
      <c r="VJE30" s="4"/>
      <c r="VJF30" s="4"/>
      <c r="VJG30" s="4"/>
      <c r="VJH30" s="4"/>
      <c r="VJI30" s="4"/>
      <c r="VJJ30" s="4"/>
      <c r="VJK30" s="4"/>
      <c r="VJL30" s="4"/>
      <c r="VJM30" s="4"/>
      <c r="VJN30" s="4"/>
      <c r="VJO30" s="4"/>
      <c r="VJP30" s="4"/>
      <c r="VJQ30" s="4"/>
      <c r="VJR30" s="4"/>
      <c r="VJS30" s="4"/>
      <c r="VJT30" s="4"/>
      <c r="VJU30" s="4"/>
      <c r="VJV30" s="4"/>
      <c r="VJW30" s="4"/>
      <c r="VJX30" s="4"/>
      <c r="VJY30" s="4"/>
      <c r="VJZ30" s="4"/>
      <c r="VKA30" s="4"/>
      <c r="VKB30" s="4"/>
      <c r="VKC30" s="4"/>
      <c r="VKD30" s="4"/>
      <c r="VKE30" s="4"/>
      <c r="VKF30" s="4"/>
      <c r="VKG30" s="4"/>
      <c r="VKH30" s="4"/>
      <c r="VKI30" s="4"/>
      <c r="VKJ30" s="4"/>
      <c r="VKK30" s="4"/>
      <c r="VKL30" s="4"/>
      <c r="VKM30" s="4"/>
      <c r="VKN30" s="4"/>
      <c r="VKO30" s="4"/>
      <c r="VKP30" s="4"/>
      <c r="VKQ30" s="4"/>
      <c r="VKR30" s="4"/>
      <c r="VKS30" s="4"/>
      <c r="VKT30" s="4"/>
      <c r="VKU30" s="4"/>
      <c r="VKV30" s="4"/>
      <c r="VKW30" s="4"/>
      <c r="VKX30" s="4"/>
      <c r="VKY30" s="4"/>
      <c r="VKZ30" s="4"/>
      <c r="VLA30" s="4"/>
      <c r="VLB30" s="4"/>
      <c r="VLC30" s="4"/>
      <c r="VLD30" s="4"/>
      <c r="VLE30" s="4"/>
      <c r="VLF30" s="4"/>
      <c r="VLG30" s="4"/>
      <c r="VLH30" s="4"/>
      <c r="VLI30" s="4"/>
      <c r="VLJ30" s="4"/>
      <c r="VLK30" s="4"/>
      <c r="VLL30" s="4"/>
      <c r="VLM30" s="4"/>
      <c r="VLN30" s="4"/>
      <c r="VLO30" s="4"/>
      <c r="VLP30" s="4"/>
      <c r="VLQ30" s="4"/>
      <c r="VLR30" s="4"/>
      <c r="VLS30" s="4"/>
      <c r="VLT30" s="4"/>
      <c r="VLU30" s="4"/>
      <c r="VLV30" s="4"/>
      <c r="VLW30" s="4"/>
      <c r="VLX30" s="4"/>
      <c r="VLY30" s="4"/>
      <c r="VLZ30" s="4"/>
      <c r="VMA30" s="4"/>
      <c r="VMB30" s="4"/>
      <c r="VMC30" s="4"/>
      <c r="VMD30" s="4"/>
      <c r="VME30" s="4"/>
      <c r="VMF30" s="4"/>
      <c r="VMG30" s="4"/>
      <c r="VMH30" s="4"/>
      <c r="VMI30" s="4"/>
      <c r="VMJ30" s="4"/>
      <c r="VMK30" s="4"/>
      <c r="VML30" s="4"/>
      <c r="VMM30" s="4"/>
      <c r="VMN30" s="4"/>
      <c r="VMO30" s="4"/>
      <c r="VMP30" s="4"/>
      <c r="VMQ30" s="4"/>
      <c r="VMR30" s="4"/>
      <c r="VMS30" s="4"/>
      <c r="VMT30" s="4"/>
      <c r="VMU30" s="4"/>
      <c r="VMV30" s="4"/>
      <c r="VMW30" s="4"/>
      <c r="VMX30" s="4"/>
      <c r="VMY30" s="4"/>
      <c r="VMZ30" s="4"/>
      <c r="VNA30" s="4"/>
      <c r="VNB30" s="4"/>
      <c r="VNC30" s="4"/>
      <c r="VND30" s="4"/>
      <c r="VNE30" s="4"/>
      <c r="VNF30" s="4"/>
      <c r="VNG30" s="4"/>
      <c r="VNH30" s="4"/>
      <c r="VNI30" s="4"/>
      <c r="VNJ30" s="4"/>
      <c r="VNK30" s="4"/>
      <c r="VNL30" s="4"/>
      <c r="VNM30" s="4"/>
      <c r="VNN30" s="4"/>
      <c r="VNO30" s="4"/>
      <c r="VNP30" s="4"/>
      <c r="VNQ30" s="4"/>
      <c r="VNR30" s="4"/>
      <c r="VNS30" s="4"/>
      <c r="VNT30" s="4"/>
      <c r="VNU30" s="4"/>
      <c r="VNV30" s="4"/>
      <c r="VNW30" s="4"/>
      <c r="VNX30" s="4"/>
      <c r="VNY30" s="4"/>
      <c r="VNZ30" s="4"/>
      <c r="VOA30" s="4"/>
      <c r="VOB30" s="4"/>
      <c r="VOC30" s="4"/>
      <c r="VOD30" s="4"/>
      <c r="VOE30" s="4"/>
      <c r="VOF30" s="4"/>
      <c r="VOG30" s="4"/>
      <c r="VOH30" s="4"/>
      <c r="VOI30" s="4"/>
      <c r="VOJ30" s="4"/>
      <c r="VOK30" s="4"/>
      <c r="VOL30" s="4"/>
      <c r="VOM30" s="4"/>
      <c r="VON30" s="4"/>
      <c r="VOO30" s="4"/>
      <c r="VOP30" s="4"/>
      <c r="VOQ30" s="4"/>
      <c r="VOR30" s="4"/>
      <c r="VOS30" s="4"/>
      <c r="VOT30" s="4"/>
      <c r="VOU30" s="4"/>
      <c r="VOV30" s="4"/>
      <c r="VOW30" s="4"/>
      <c r="VOX30" s="4"/>
      <c r="VOY30" s="4"/>
      <c r="VOZ30" s="4"/>
      <c r="VPA30" s="4"/>
      <c r="VPB30" s="4"/>
      <c r="VPC30" s="4"/>
      <c r="VPD30" s="4"/>
      <c r="VPE30" s="4"/>
      <c r="VPF30" s="4"/>
      <c r="VPG30" s="4"/>
      <c r="VPH30" s="4"/>
      <c r="VPI30" s="4"/>
      <c r="VPJ30" s="4"/>
      <c r="VPK30" s="4"/>
      <c r="VPL30" s="4"/>
      <c r="VPM30" s="4"/>
      <c r="VPN30" s="4"/>
      <c r="VPO30" s="4"/>
      <c r="VPP30" s="4"/>
      <c r="VPQ30" s="4"/>
      <c r="VPR30" s="4"/>
      <c r="VPS30" s="4"/>
      <c r="VPT30" s="4"/>
      <c r="VPU30" s="4"/>
      <c r="VPV30" s="4"/>
      <c r="VPW30" s="4"/>
      <c r="VPX30" s="4"/>
      <c r="VPY30" s="4"/>
      <c r="VPZ30" s="4"/>
      <c r="VQA30" s="4"/>
      <c r="VQB30" s="4"/>
      <c r="VQC30" s="4"/>
      <c r="VQD30" s="4"/>
      <c r="VQE30" s="4"/>
      <c r="VQF30" s="4"/>
      <c r="VQG30" s="4"/>
      <c r="VQH30" s="4"/>
      <c r="VQI30" s="4"/>
      <c r="VQJ30" s="4"/>
      <c r="VQK30" s="4"/>
      <c r="VQL30" s="4"/>
      <c r="VQM30" s="4"/>
      <c r="VQN30" s="4"/>
      <c r="VQO30" s="4"/>
      <c r="VQP30" s="4"/>
      <c r="VQQ30" s="4"/>
      <c r="VQR30" s="4"/>
      <c r="VQS30" s="4"/>
      <c r="VQT30" s="4"/>
      <c r="VQU30" s="4"/>
      <c r="VQV30" s="4"/>
      <c r="VQW30" s="4"/>
      <c r="VQX30" s="4"/>
      <c r="VQY30" s="4"/>
      <c r="VQZ30" s="4"/>
      <c r="VRA30" s="4"/>
      <c r="VRB30" s="4"/>
      <c r="VRC30" s="4"/>
      <c r="VRD30" s="4"/>
      <c r="VRE30" s="4"/>
      <c r="VRF30" s="4"/>
      <c r="VRG30" s="4"/>
      <c r="VRH30" s="4"/>
      <c r="VRI30" s="4"/>
      <c r="VRJ30" s="4"/>
      <c r="VRK30" s="4"/>
      <c r="VRL30" s="4"/>
      <c r="VRM30" s="4"/>
      <c r="VRN30" s="4"/>
      <c r="VRO30" s="4"/>
      <c r="VRP30" s="4"/>
      <c r="VRQ30" s="4"/>
      <c r="VRR30" s="4"/>
      <c r="VRS30" s="4"/>
      <c r="VRT30" s="4"/>
      <c r="VRU30" s="4"/>
      <c r="VRV30" s="4"/>
      <c r="VRW30" s="4"/>
      <c r="VRX30" s="4"/>
      <c r="VRY30" s="4"/>
      <c r="VRZ30" s="4"/>
      <c r="VSA30" s="4"/>
      <c r="VSB30" s="4"/>
      <c r="VSC30" s="4"/>
      <c r="VSD30" s="4"/>
      <c r="VSE30" s="4"/>
      <c r="VSF30" s="4"/>
      <c r="VSG30" s="4"/>
      <c r="VSH30" s="4"/>
      <c r="VSI30" s="4"/>
      <c r="VSJ30" s="4"/>
      <c r="VSK30" s="4"/>
      <c r="VSL30" s="4"/>
      <c r="VSM30" s="4"/>
      <c r="VSN30" s="4"/>
      <c r="VSO30" s="4"/>
      <c r="VSP30" s="4"/>
      <c r="VSQ30" s="4"/>
      <c r="VSR30" s="4"/>
      <c r="VSS30" s="4"/>
      <c r="VST30" s="4"/>
      <c r="VSU30" s="4"/>
      <c r="VSV30" s="4"/>
      <c r="VSW30" s="4"/>
      <c r="VSX30" s="4"/>
      <c r="VSY30" s="4"/>
      <c r="VSZ30" s="4"/>
      <c r="VTA30" s="4"/>
      <c r="VTB30" s="4"/>
      <c r="VTC30" s="4"/>
      <c r="VTD30" s="4"/>
      <c r="VTE30" s="4"/>
      <c r="VTF30" s="4"/>
      <c r="VTG30" s="4"/>
      <c r="VTH30" s="4"/>
      <c r="VTI30" s="4"/>
      <c r="VTJ30" s="4"/>
      <c r="VTK30" s="4"/>
      <c r="VTL30" s="4"/>
      <c r="VTM30" s="4"/>
      <c r="VTN30" s="4"/>
      <c r="VTO30" s="4"/>
      <c r="VTP30" s="4"/>
      <c r="VTQ30" s="4"/>
      <c r="VTR30" s="4"/>
      <c r="VTS30" s="4"/>
      <c r="VTT30" s="4"/>
      <c r="VTU30" s="4"/>
      <c r="VTV30" s="4"/>
      <c r="VTW30" s="4"/>
      <c r="VTX30" s="4"/>
      <c r="VTY30" s="4"/>
      <c r="VTZ30" s="4"/>
      <c r="VUA30" s="4"/>
      <c r="VUB30" s="4"/>
      <c r="VUC30" s="4"/>
      <c r="VUD30" s="4"/>
      <c r="VUE30" s="4"/>
      <c r="VUF30" s="4"/>
      <c r="VUG30" s="4"/>
      <c r="VUH30" s="4"/>
      <c r="VUI30" s="4"/>
      <c r="VUJ30" s="4"/>
      <c r="VUK30" s="4"/>
      <c r="VUL30" s="4"/>
      <c r="VUM30" s="4"/>
      <c r="VUN30" s="4"/>
      <c r="VUO30" s="4"/>
      <c r="VUP30" s="4"/>
      <c r="VUQ30" s="4"/>
      <c r="VUR30" s="4"/>
      <c r="VUS30" s="4"/>
      <c r="VUT30" s="4"/>
      <c r="VUU30" s="4"/>
      <c r="VUV30" s="4"/>
      <c r="VUW30" s="4"/>
      <c r="VUX30" s="4"/>
      <c r="VUY30" s="4"/>
      <c r="VUZ30" s="4"/>
      <c r="VVA30" s="4"/>
      <c r="VVB30" s="4"/>
      <c r="VVC30" s="4"/>
      <c r="VVD30" s="4"/>
      <c r="VVE30" s="4"/>
      <c r="VVF30" s="4"/>
      <c r="VVG30" s="4"/>
      <c r="VVH30" s="4"/>
      <c r="VVI30" s="4"/>
      <c r="VVJ30" s="4"/>
      <c r="VVK30" s="4"/>
      <c r="VVL30" s="4"/>
      <c r="VVM30" s="4"/>
      <c r="VVN30" s="4"/>
      <c r="VVO30" s="4"/>
      <c r="VVP30" s="4"/>
      <c r="VVQ30" s="4"/>
      <c r="VVR30" s="4"/>
      <c r="VVS30" s="4"/>
      <c r="VVT30" s="4"/>
      <c r="VVU30" s="4"/>
      <c r="VVV30" s="4"/>
      <c r="VVW30" s="4"/>
      <c r="VVX30" s="4"/>
      <c r="VVY30" s="4"/>
      <c r="VVZ30" s="4"/>
      <c r="VWA30" s="4"/>
      <c r="VWB30" s="4"/>
      <c r="VWC30" s="4"/>
      <c r="VWD30" s="4"/>
      <c r="VWE30" s="4"/>
      <c r="VWF30" s="4"/>
      <c r="VWG30" s="4"/>
      <c r="VWH30" s="4"/>
      <c r="VWI30" s="4"/>
      <c r="VWJ30" s="4"/>
      <c r="VWK30" s="4"/>
      <c r="VWL30" s="4"/>
      <c r="VWM30" s="4"/>
      <c r="VWN30" s="4"/>
      <c r="VWO30" s="4"/>
      <c r="VWP30" s="4"/>
      <c r="VWQ30" s="4"/>
      <c r="VWR30" s="4"/>
      <c r="VWS30" s="4"/>
      <c r="VWT30" s="4"/>
      <c r="VWU30" s="4"/>
      <c r="VWV30" s="4"/>
      <c r="VWW30" s="4"/>
      <c r="VWX30" s="4"/>
      <c r="VWY30" s="4"/>
      <c r="VWZ30" s="4"/>
      <c r="VXA30" s="4"/>
      <c r="VXB30" s="4"/>
      <c r="VXC30" s="4"/>
      <c r="VXD30" s="4"/>
      <c r="VXE30" s="4"/>
      <c r="VXF30" s="4"/>
      <c r="VXG30" s="4"/>
      <c r="VXH30" s="4"/>
      <c r="VXI30" s="4"/>
      <c r="VXJ30" s="4"/>
      <c r="VXK30" s="4"/>
      <c r="VXL30" s="4"/>
      <c r="VXM30" s="4"/>
      <c r="VXN30" s="4"/>
      <c r="VXO30" s="4"/>
      <c r="VXP30" s="4"/>
      <c r="VXQ30" s="4"/>
      <c r="VXR30" s="4"/>
      <c r="VXS30" s="4"/>
      <c r="VXT30" s="4"/>
      <c r="VXU30" s="4"/>
      <c r="VXV30" s="4"/>
      <c r="VXW30" s="4"/>
      <c r="VXX30" s="4"/>
      <c r="VXY30" s="4"/>
      <c r="VXZ30" s="4"/>
      <c r="VYA30" s="4"/>
      <c r="VYB30" s="4"/>
      <c r="VYC30" s="4"/>
      <c r="VYD30" s="4"/>
      <c r="VYE30" s="4"/>
      <c r="VYF30" s="4"/>
      <c r="VYG30" s="4"/>
      <c r="VYH30" s="4"/>
      <c r="VYI30" s="4"/>
      <c r="VYJ30" s="4"/>
      <c r="VYK30" s="4"/>
      <c r="VYL30" s="4"/>
      <c r="VYM30" s="4"/>
      <c r="VYN30" s="4"/>
      <c r="VYO30" s="4"/>
      <c r="VYP30" s="4"/>
      <c r="VYQ30" s="4"/>
      <c r="VYR30" s="4"/>
      <c r="VYS30" s="4"/>
      <c r="VYT30" s="4"/>
      <c r="VYU30" s="4"/>
      <c r="VYV30" s="4"/>
      <c r="VYW30" s="4"/>
      <c r="VYX30" s="4"/>
      <c r="VYY30" s="4"/>
      <c r="VYZ30" s="4"/>
      <c r="VZA30" s="4"/>
      <c r="VZB30" s="4"/>
      <c r="VZC30" s="4"/>
      <c r="VZD30" s="4"/>
      <c r="VZE30" s="4"/>
      <c r="VZF30" s="4"/>
      <c r="VZG30" s="4"/>
      <c r="VZH30" s="4"/>
      <c r="VZI30" s="4"/>
      <c r="VZJ30" s="4"/>
      <c r="VZK30" s="4"/>
      <c r="VZL30" s="4"/>
      <c r="VZM30" s="4"/>
      <c r="VZN30" s="4"/>
      <c r="VZO30" s="4"/>
      <c r="VZP30" s="4"/>
      <c r="VZQ30" s="4"/>
      <c r="VZR30" s="4"/>
      <c r="VZS30" s="4"/>
      <c r="VZT30" s="4"/>
      <c r="VZU30" s="4"/>
      <c r="VZV30" s="4"/>
      <c r="VZW30" s="4"/>
      <c r="VZX30" s="4"/>
      <c r="VZY30" s="4"/>
      <c r="VZZ30" s="4"/>
      <c r="WAA30" s="4"/>
      <c r="WAB30" s="4"/>
      <c r="WAC30" s="4"/>
      <c r="WAD30" s="4"/>
      <c r="WAE30" s="4"/>
      <c r="WAF30" s="4"/>
      <c r="WAG30" s="4"/>
      <c r="WAH30" s="4"/>
      <c r="WAI30" s="4"/>
      <c r="WAJ30" s="4"/>
      <c r="WAK30" s="4"/>
      <c r="WAL30" s="4"/>
      <c r="WAM30" s="4"/>
      <c r="WAN30" s="4"/>
      <c r="WAO30" s="4"/>
      <c r="WAP30" s="4"/>
      <c r="WAQ30" s="4"/>
      <c r="WAR30" s="4"/>
      <c r="WAS30" s="4"/>
      <c r="WAT30" s="4"/>
      <c r="WAU30" s="4"/>
      <c r="WAV30" s="4"/>
      <c r="WAW30" s="4"/>
      <c r="WAX30" s="4"/>
      <c r="WAY30" s="4"/>
      <c r="WAZ30" s="4"/>
      <c r="WBA30" s="4"/>
      <c r="WBB30" s="4"/>
      <c r="WBC30" s="4"/>
      <c r="WBD30" s="4"/>
      <c r="WBE30" s="4"/>
      <c r="WBF30" s="4"/>
      <c r="WBG30" s="4"/>
      <c r="WBH30" s="4"/>
      <c r="WBI30" s="4"/>
      <c r="WBJ30" s="4"/>
      <c r="WBK30" s="4"/>
      <c r="WBL30" s="4"/>
      <c r="WBM30" s="4"/>
      <c r="WBN30" s="4"/>
      <c r="WBO30" s="4"/>
      <c r="WBP30" s="4"/>
      <c r="WBQ30" s="4"/>
      <c r="WBR30" s="4"/>
      <c r="WBS30" s="4"/>
      <c r="WBT30" s="4"/>
      <c r="WBU30" s="4"/>
      <c r="WBV30" s="4"/>
      <c r="WBW30" s="4"/>
      <c r="WBX30" s="4"/>
      <c r="WBY30" s="4"/>
      <c r="WBZ30" s="4"/>
      <c r="WCA30" s="4"/>
      <c r="WCB30" s="4"/>
      <c r="WCC30" s="4"/>
      <c r="WCD30" s="4"/>
      <c r="WCE30" s="4"/>
      <c r="WCF30" s="4"/>
      <c r="WCG30" s="4"/>
      <c r="WCH30" s="4"/>
      <c r="WCI30" s="4"/>
      <c r="WCJ30" s="4"/>
      <c r="WCK30" s="4"/>
      <c r="WCL30" s="4"/>
      <c r="WCM30" s="4"/>
      <c r="WCN30" s="4"/>
      <c r="WCO30" s="4"/>
      <c r="WCP30" s="4"/>
      <c r="WCQ30" s="4"/>
      <c r="WCR30" s="4"/>
      <c r="WCS30" s="4"/>
      <c r="WCT30" s="4"/>
      <c r="WCU30" s="4"/>
      <c r="WCV30" s="4"/>
      <c r="WCW30" s="4"/>
      <c r="WCX30" s="4"/>
      <c r="WCY30" s="4"/>
      <c r="WCZ30" s="4"/>
      <c r="WDA30" s="4"/>
      <c r="WDB30" s="4"/>
      <c r="WDC30" s="4"/>
      <c r="WDD30" s="4"/>
      <c r="WDE30" s="4"/>
      <c r="WDF30" s="4"/>
      <c r="WDG30" s="4"/>
      <c r="WDH30" s="4"/>
      <c r="WDI30" s="4"/>
      <c r="WDJ30" s="4"/>
      <c r="WDK30" s="4"/>
      <c r="WDL30" s="4"/>
      <c r="WDM30" s="4"/>
      <c r="WDN30" s="4"/>
      <c r="WDO30" s="4"/>
      <c r="WDP30" s="4"/>
      <c r="WDQ30" s="4"/>
      <c r="WDR30" s="4"/>
      <c r="WDS30" s="4"/>
      <c r="WDT30" s="4"/>
      <c r="WDU30" s="4"/>
      <c r="WDV30" s="4"/>
      <c r="WDW30" s="4"/>
      <c r="WDX30" s="4"/>
      <c r="WDY30" s="4"/>
      <c r="WDZ30" s="4"/>
      <c r="WEA30" s="4"/>
      <c r="WEB30" s="4"/>
      <c r="WEC30" s="4"/>
      <c r="WED30" s="4"/>
      <c r="WEE30" s="4"/>
      <c r="WEF30" s="4"/>
      <c r="WEG30" s="4"/>
      <c r="WEH30" s="4"/>
      <c r="WEI30" s="4"/>
      <c r="WEJ30" s="4"/>
      <c r="WEK30" s="4"/>
      <c r="WEL30" s="4"/>
      <c r="WEM30" s="4"/>
      <c r="WEN30" s="4"/>
      <c r="WEO30" s="4"/>
      <c r="WEP30" s="4"/>
      <c r="WEQ30" s="4"/>
      <c r="WER30" s="4"/>
      <c r="WES30" s="4"/>
      <c r="WET30" s="4"/>
      <c r="WEU30" s="4"/>
      <c r="WEV30" s="4"/>
      <c r="WEW30" s="4"/>
      <c r="WEX30" s="4"/>
      <c r="WEY30" s="4"/>
      <c r="WEZ30" s="4"/>
      <c r="WFA30" s="4"/>
      <c r="WFB30" s="4"/>
      <c r="WFC30" s="4"/>
      <c r="WFD30" s="4"/>
      <c r="WFE30" s="4"/>
      <c r="WFF30" s="4"/>
      <c r="WFG30" s="4"/>
      <c r="WFH30" s="4"/>
      <c r="WFI30" s="4"/>
      <c r="WFJ30" s="4"/>
      <c r="WFK30" s="4"/>
      <c r="WFL30" s="4"/>
      <c r="WFM30" s="4"/>
      <c r="WFN30" s="4"/>
      <c r="WFO30" s="4"/>
      <c r="WFP30" s="4"/>
      <c r="WFQ30" s="4"/>
      <c r="WFR30" s="4"/>
      <c r="WFS30" s="4"/>
      <c r="WFT30" s="4"/>
      <c r="WFU30" s="4"/>
      <c r="WFV30" s="4"/>
      <c r="WFW30" s="4"/>
      <c r="WFX30" s="4"/>
      <c r="WFY30" s="4"/>
      <c r="WFZ30" s="4"/>
      <c r="WGA30" s="4"/>
      <c r="WGB30" s="4"/>
      <c r="WGC30" s="4"/>
      <c r="WGD30" s="4"/>
      <c r="WGE30" s="4"/>
      <c r="WGF30" s="4"/>
      <c r="WGG30" s="4"/>
      <c r="WGH30" s="4"/>
      <c r="WGI30" s="4"/>
      <c r="WGJ30" s="4"/>
      <c r="WGK30" s="4"/>
      <c r="WGL30" s="4"/>
      <c r="WGM30" s="4"/>
      <c r="WGN30" s="4"/>
      <c r="WGO30" s="4"/>
      <c r="WGP30" s="4"/>
      <c r="WGQ30" s="4"/>
      <c r="WGR30" s="4"/>
      <c r="WGS30" s="4"/>
      <c r="WGT30" s="4"/>
      <c r="WGU30" s="4"/>
      <c r="WGV30" s="4"/>
      <c r="WGW30" s="4"/>
      <c r="WGX30" s="4"/>
      <c r="WGY30" s="4"/>
      <c r="WGZ30" s="4"/>
      <c r="WHA30" s="4"/>
      <c r="WHB30" s="4"/>
      <c r="WHC30" s="4"/>
      <c r="WHD30" s="4"/>
      <c r="WHE30" s="4"/>
      <c r="WHF30" s="4"/>
      <c r="WHG30" s="4"/>
      <c r="WHH30" s="4"/>
      <c r="WHI30" s="4"/>
      <c r="WHJ30" s="4"/>
      <c r="WHK30" s="4"/>
      <c r="WHL30" s="4"/>
      <c r="WHM30" s="4"/>
      <c r="WHN30" s="4"/>
      <c r="WHO30" s="4"/>
      <c r="WHP30" s="4"/>
      <c r="WHQ30" s="4"/>
      <c r="WHR30" s="4"/>
      <c r="WHS30" s="4"/>
      <c r="WHT30" s="4"/>
      <c r="WHU30" s="4"/>
      <c r="WHV30" s="4"/>
      <c r="WHW30" s="4"/>
      <c r="WHX30" s="4"/>
      <c r="WHY30" s="4"/>
      <c r="WHZ30" s="4"/>
      <c r="WIA30" s="4"/>
      <c r="WIB30" s="4"/>
      <c r="WIC30" s="4"/>
      <c r="WID30" s="4"/>
      <c r="WIE30" s="4"/>
      <c r="WIF30" s="4"/>
      <c r="WIG30" s="4"/>
      <c r="WIH30" s="4"/>
      <c r="WII30" s="4"/>
      <c r="WIJ30" s="4"/>
      <c r="WIK30" s="4"/>
      <c r="WIL30" s="4"/>
      <c r="WIM30" s="4"/>
      <c r="WIN30" s="4"/>
      <c r="WIO30" s="4"/>
      <c r="WIP30" s="4"/>
      <c r="WIQ30" s="4"/>
      <c r="WIR30" s="4"/>
      <c r="WIS30" s="4"/>
      <c r="WIT30" s="4"/>
      <c r="WIU30" s="4"/>
      <c r="WIV30" s="4"/>
      <c r="WIW30" s="4"/>
      <c r="WIX30" s="4"/>
      <c r="WIY30" s="4"/>
      <c r="WIZ30" s="4"/>
      <c r="WJA30" s="4"/>
      <c r="WJB30" s="4"/>
      <c r="WJC30" s="4"/>
      <c r="WJD30" s="4"/>
      <c r="WJE30" s="4"/>
      <c r="WJF30" s="4"/>
      <c r="WJG30" s="4"/>
      <c r="WJH30" s="4"/>
      <c r="WJI30" s="4"/>
      <c r="WJJ30" s="4"/>
      <c r="WJK30" s="4"/>
      <c r="WJL30" s="4"/>
      <c r="WJM30" s="4"/>
      <c r="WJN30" s="4"/>
      <c r="WJO30" s="4"/>
      <c r="WJP30" s="4"/>
      <c r="WJQ30" s="4"/>
      <c r="WJR30" s="4"/>
      <c r="WJS30" s="4"/>
      <c r="WJT30" s="4"/>
      <c r="WJU30" s="4"/>
      <c r="WJV30" s="4"/>
      <c r="WJW30" s="4"/>
      <c r="WJX30" s="4"/>
      <c r="WJY30" s="4"/>
      <c r="WJZ30" s="4"/>
      <c r="WKA30" s="4"/>
      <c r="WKB30" s="4"/>
      <c r="WKC30" s="4"/>
      <c r="WKD30" s="4"/>
      <c r="WKE30" s="4"/>
      <c r="WKF30" s="4"/>
      <c r="WKG30" s="4"/>
      <c r="WKH30" s="4"/>
      <c r="WKI30" s="4"/>
      <c r="WKJ30" s="4"/>
      <c r="WKK30" s="4"/>
      <c r="WKL30" s="4"/>
      <c r="WKM30" s="4"/>
      <c r="WKN30" s="4"/>
      <c r="WKO30" s="4"/>
      <c r="WKP30" s="4"/>
      <c r="WKQ30" s="4"/>
      <c r="WKR30" s="4"/>
      <c r="WKS30" s="4"/>
      <c r="WKT30" s="4"/>
      <c r="WKU30" s="4"/>
      <c r="WKV30" s="4"/>
      <c r="WKW30" s="4"/>
      <c r="WKX30" s="4"/>
      <c r="WKY30" s="4"/>
      <c r="WKZ30" s="4"/>
      <c r="WLA30" s="4"/>
      <c r="WLB30" s="4"/>
      <c r="WLC30" s="4"/>
      <c r="WLD30" s="4"/>
      <c r="WLE30" s="4"/>
      <c r="WLF30" s="4"/>
      <c r="WLG30" s="4"/>
      <c r="WLH30" s="4"/>
      <c r="WLI30" s="4"/>
      <c r="WLJ30" s="4"/>
      <c r="WLK30" s="4"/>
      <c r="WLL30" s="4"/>
      <c r="WLM30" s="4"/>
      <c r="WLN30" s="4"/>
      <c r="WLO30" s="4"/>
      <c r="WLP30" s="4"/>
      <c r="WLQ30" s="4"/>
      <c r="WLR30" s="4"/>
      <c r="WLS30" s="4"/>
      <c r="WLT30" s="4"/>
      <c r="WLU30" s="4"/>
      <c r="WLV30" s="4"/>
      <c r="WLW30" s="4"/>
      <c r="WLX30" s="4"/>
      <c r="WLY30" s="4"/>
      <c r="WLZ30" s="4"/>
      <c r="WMA30" s="4"/>
      <c r="WMB30" s="4"/>
      <c r="WMC30" s="4"/>
      <c r="WMD30" s="4"/>
      <c r="WME30" s="4"/>
      <c r="WMF30" s="4"/>
      <c r="WMG30" s="4"/>
      <c r="WMH30" s="4"/>
      <c r="WMI30" s="4"/>
      <c r="WMJ30" s="4"/>
      <c r="WMK30" s="4"/>
      <c r="WML30" s="4"/>
      <c r="WMM30" s="4"/>
      <c r="WMN30" s="4"/>
      <c r="WMO30" s="4"/>
      <c r="WMP30" s="4"/>
      <c r="WMQ30" s="4"/>
      <c r="WMR30" s="4"/>
      <c r="WMS30" s="4"/>
      <c r="WMT30" s="4"/>
      <c r="WMU30" s="4"/>
      <c r="WMV30" s="4"/>
      <c r="WMW30" s="4"/>
      <c r="WMX30" s="4"/>
      <c r="WMY30" s="4"/>
      <c r="WMZ30" s="4"/>
      <c r="WNA30" s="4"/>
      <c r="WNB30" s="4"/>
      <c r="WNC30" s="4"/>
      <c r="WND30" s="4"/>
      <c r="WNE30" s="4"/>
      <c r="WNF30" s="4"/>
      <c r="WNG30" s="4"/>
      <c r="WNH30" s="4"/>
      <c r="WNI30" s="4"/>
      <c r="WNJ30" s="4"/>
      <c r="WNK30" s="4"/>
      <c r="WNL30" s="4"/>
      <c r="WNM30" s="4"/>
      <c r="WNN30" s="4"/>
      <c r="WNO30" s="4"/>
      <c r="WNP30" s="4"/>
      <c r="WNQ30" s="4"/>
      <c r="WNR30" s="4"/>
      <c r="WNS30" s="4"/>
      <c r="WNT30" s="4"/>
      <c r="WNU30" s="4"/>
      <c r="WNV30" s="4"/>
      <c r="WNW30" s="4"/>
      <c r="WNX30" s="4"/>
      <c r="WNY30" s="4"/>
      <c r="WNZ30" s="4"/>
      <c r="WOA30" s="4"/>
      <c r="WOB30" s="4"/>
      <c r="WOC30" s="4"/>
      <c r="WOD30" s="4"/>
      <c r="WOE30" s="4"/>
      <c r="WOF30" s="4"/>
      <c r="WOG30" s="4"/>
      <c r="WOH30" s="4"/>
      <c r="WOI30" s="4"/>
      <c r="WOJ30" s="4"/>
      <c r="WOK30" s="4"/>
      <c r="WOL30" s="4"/>
      <c r="WOM30" s="4"/>
      <c r="WON30" s="4"/>
      <c r="WOO30" s="4"/>
      <c r="WOP30" s="4"/>
      <c r="WOQ30" s="4"/>
      <c r="WOR30" s="4"/>
      <c r="WOS30" s="4"/>
      <c r="WOT30" s="4"/>
      <c r="WOU30" s="4"/>
      <c r="WOV30" s="4"/>
      <c r="WOW30" s="4"/>
      <c r="WOX30" s="4"/>
      <c r="WOY30" s="4"/>
      <c r="WOZ30" s="4"/>
      <c r="WPA30" s="4"/>
      <c r="WPB30" s="4"/>
      <c r="WPC30" s="4"/>
      <c r="WPD30" s="4"/>
      <c r="WPE30" s="4"/>
      <c r="WPF30" s="4"/>
      <c r="WPG30" s="4"/>
      <c r="WPH30" s="4"/>
      <c r="WPI30" s="4"/>
      <c r="WPJ30" s="4"/>
      <c r="WPK30" s="4"/>
      <c r="WPL30" s="4"/>
      <c r="WPM30" s="4"/>
      <c r="WPN30" s="4"/>
      <c r="WPO30" s="4"/>
      <c r="WPP30" s="4"/>
      <c r="WPQ30" s="4"/>
      <c r="WPR30" s="4"/>
      <c r="WPS30" s="4"/>
      <c r="WPT30" s="4"/>
      <c r="WPU30" s="4"/>
      <c r="WPV30" s="4"/>
      <c r="WPW30" s="4"/>
      <c r="WPX30" s="4"/>
      <c r="WPY30" s="4"/>
      <c r="WPZ30" s="4"/>
      <c r="WQA30" s="4"/>
      <c r="WQB30" s="4"/>
      <c r="WQC30" s="4"/>
      <c r="WQD30" s="4"/>
      <c r="WQE30" s="4"/>
      <c r="WQF30" s="4"/>
      <c r="WQG30" s="4"/>
      <c r="WQH30" s="4"/>
      <c r="WQI30" s="4"/>
      <c r="WQJ30" s="4"/>
      <c r="WQK30" s="4"/>
      <c r="WQL30" s="4"/>
      <c r="WQM30" s="4"/>
      <c r="WQN30" s="4"/>
      <c r="WQO30" s="4"/>
      <c r="WQP30" s="4"/>
      <c r="WQQ30" s="4"/>
      <c r="WQR30" s="4"/>
      <c r="WQS30" s="4"/>
      <c r="WQT30" s="4"/>
      <c r="WQU30" s="4"/>
      <c r="WQV30" s="4"/>
      <c r="WQW30" s="4"/>
      <c r="WQX30" s="4"/>
      <c r="WQY30" s="4"/>
      <c r="WQZ30" s="4"/>
      <c r="WRA30" s="4"/>
      <c r="WRB30" s="4"/>
      <c r="WRC30" s="4"/>
      <c r="WRD30" s="4"/>
      <c r="WRE30" s="4"/>
      <c r="WRF30" s="4"/>
      <c r="WRG30" s="4"/>
      <c r="WRH30" s="4"/>
      <c r="WRI30" s="4"/>
      <c r="WRJ30" s="4"/>
      <c r="WRK30" s="4"/>
      <c r="WRL30" s="4"/>
      <c r="WRM30" s="4"/>
      <c r="WRN30" s="4"/>
      <c r="WRO30" s="4"/>
      <c r="WRP30" s="4"/>
      <c r="WRQ30" s="4"/>
      <c r="WRR30" s="4"/>
      <c r="WRS30" s="4"/>
      <c r="WRT30" s="4"/>
      <c r="WRU30" s="4"/>
      <c r="WRV30" s="4"/>
      <c r="WRW30" s="4"/>
      <c r="WRX30" s="4"/>
      <c r="WRY30" s="4"/>
      <c r="WRZ30" s="4"/>
      <c r="WSA30" s="4"/>
      <c r="WSB30" s="4"/>
      <c r="WSC30" s="4"/>
      <c r="WSD30" s="4"/>
      <c r="WSE30" s="4"/>
      <c r="WSF30" s="4"/>
      <c r="WSG30" s="4"/>
      <c r="WSH30" s="4"/>
      <c r="WSI30" s="4"/>
      <c r="WSJ30" s="4"/>
      <c r="WSK30" s="4"/>
      <c r="WSL30" s="4"/>
      <c r="WSM30" s="4"/>
      <c r="WSN30" s="4"/>
      <c r="WSO30" s="4"/>
      <c r="WSP30" s="4"/>
      <c r="WSQ30" s="4"/>
      <c r="WSR30" s="4"/>
      <c r="WSS30" s="4"/>
      <c r="WST30" s="4"/>
      <c r="WSU30" s="4"/>
      <c r="WSV30" s="4"/>
      <c r="WSW30" s="4"/>
      <c r="WSX30" s="4"/>
      <c r="WSY30" s="4"/>
      <c r="WSZ30" s="4"/>
      <c r="WTA30" s="4"/>
      <c r="WTB30" s="4"/>
      <c r="WTC30" s="4"/>
      <c r="WTD30" s="4"/>
      <c r="WTE30" s="4"/>
      <c r="WTF30" s="4"/>
      <c r="WTG30" s="4"/>
      <c r="WTH30" s="4"/>
      <c r="WTI30" s="4"/>
      <c r="WTJ30" s="4"/>
      <c r="WTK30" s="4"/>
      <c r="WTL30" s="4"/>
      <c r="WTM30" s="4"/>
      <c r="WTN30" s="4"/>
      <c r="WTO30" s="4"/>
      <c r="WTP30" s="4"/>
      <c r="WTQ30" s="4"/>
      <c r="WTR30" s="4"/>
      <c r="WTS30" s="4"/>
      <c r="WTT30" s="4"/>
      <c r="WTU30" s="4"/>
      <c r="WTV30" s="4"/>
      <c r="WTW30" s="4"/>
      <c r="WTX30" s="4"/>
      <c r="WTY30" s="4"/>
      <c r="WTZ30" s="4"/>
      <c r="WUA30" s="4"/>
      <c r="WUB30" s="4"/>
      <c r="WUC30" s="4"/>
      <c r="WUD30" s="4"/>
      <c r="WUE30" s="4"/>
      <c r="WUF30" s="4"/>
      <c r="WUG30" s="4"/>
      <c r="WUH30" s="4"/>
      <c r="WUI30" s="4"/>
      <c r="WUJ30" s="4"/>
      <c r="WUK30" s="4"/>
      <c r="WUL30" s="4"/>
      <c r="WUM30" s="4"/>
      <c r="WUN30" s="4"/>
      <c r="WUO30" s="4"/>
      <c r="WUP30" s="4"/>
      <c r="WUQ30" s="4"/>
      <c r="WUR30" s="4"/>
      <c r="WUS30" s="4"/>
      <c r="WUT30" s="4"/>
      <c r="WUU30" s="4"/>
      <c r="WUV30" s="4"/>
      <c r="WUW30" s="4"/>
      <c r="WUX30" s="4"/>
      <c r="WUY30" s="4"/>
      <c r="WUZ30" s="4"/>
      <c r="WVA30" s="4"/>
      <c r="WVB30" s="4"/>
      <c r="WVC30" s="4"/>
      <c r="WVD30" s="4"/>
      <c r="WVE30" s="4"/>
      <c r="WVF30" s="4"/>
      <c r="WVG30" s="4"/>
      <c r="WVH30" s="4"/>
      <c r="WVI30" s="4"/>
      <c r="WVJ30" s="4"/>
      <c r="WVK30" s="4"/>
      <c r="WVL30" s="4"/>
      <c r="WVM30" s="4"/>
      <c r="WVN30" s="4"/>
      <c r="WVO30" s="4"/>
      <c r="WVP30" s="4"/>
      <c r="WVQ30" s="4"/>
      <c r="WVR30" s="4"/>
      <c r="WVS30" s="4"/>
      <c r="WVT30" s="4"/>
      <c r="WVU30" s="4"/>
      <c r="WVV30" s="4"/>
      <c r="WVW30" s="4"/>
      <c r="WVX30" s="4"/>
      <c r="WVY30" s="4"/>
      <c r="WVZ30" s="4"/>
      <c r="WWA30" s="4"/>
      <c r="WWB30" s="4"/>
      <c r="WWC30" s="4"/>
      <c r="WWD30" s="4"/>
      <c r="WWE30" s="4"/>
      <c r="WWF30" s="4"/>
      <c r="WWG30" s="4"/>
      <c r="WWH30" s="4"/>
      <c r="WWI30" s="4"/>
      <c r="WWJ30" s="4"/>
      <c r="WWK30" s="4"/>
      <c r="WWL30" s="4"/>
      <c r="WWM30" s="4"/>
      <c r="WWN30" s="4"/>
      <c r="WWO30" s="4"/>
      <c r="WWP30" s="4"/>
      <c r="WWQ30" s="4"/>
      <c r="WWR30" s="4"/>
      <c r="WWS30" s="4"/>
      <c r="WWT30" s="4"/>
      <c r="WWU30" s="4"/>
      <c r="WWV30" s="4"/>
      <c r="WWW30" s="4"/>
      <c r="WWX30" s="4"/>
      <c r="WWY30" s="4"/>
      <c r="WWZ30" s="4"/>
      <c r="WXA30" s="4"/>
      <c r="WXB30" s="4"/>
      <c r="WXC30" s="4"/>
      <c r="WXD30" s="4"/>
      <c r="WXE30" s="4"/>
      <c r="WXF30" s="4"/>
      <c r="WXG30" s="4"/>
      <c r="WXH30" s="4"/>
      <c r="WXI30" s="4"/>
      <c r="WXJ30" s="4"/>
      <c r="WXK30" s="4"/>
      <c r="WXL30" s="4"/>
      <c r="WXM30" s="4"/>
      <c r="WXN30" s="4"/>
      <c r="WXO30" s="4"/>
      <c r="WXP30" s="4"/>
      <c r="WXQ30" s="4"/>
      <c r="WXR30" s="4"/>
      <c r="WXS30" s="4"/>
      <c r="WXT30" s="4"/>
      <c r="WXU30" s="4"/>
      <c r="WXV30" s="4"/>
      <c r="WXW30" s="4"/>
      <c r="WXX30" s="4"/>
      <c r="WXY30" s="4"/>
      <c r="WXZ30" s="4"/>
      <c r="WYA30" s="4"/>
      <c r="WYB30" s="4"/>
      <c r="WYC30" s="4"/>
      <c r="WYD30" s="4"/>
      <c r="WYE30" s="4"/>
      <c r="WYF30" s="4"/>
      <c r="WYG30" s="4"/>
      <c r="WYH30" s="4"/>
      <c r="WYI30" s="4"/>
      <c r="WYJ30" s="4"/>
      <c r="WYK30" s="4"/>
      <c r="WYL30" s="4"/>
      <c r="WYM30" s="4"/>
      <c r="WYN30" s="4"/>
      <c r="WYO30" s="4"/>
      <c r="WYP30" s="4"/>
      <c r="WYQ30" s="4"/>
      <c r="WYR30" s="4"/>
      <c r="WYS30" s="4"/>
      <c r="WYT30" s="4"/>
      <c r="WYU30" s="4"/>
      <c r="WYV30" s="4"/>
      <c r="WYW30" s="4"/>
      <c r="WYX30" s="4"/>
      <c r="WYY30" s="4"/>
      <c r="WYZ30" s="4"/>
      <c r="WZA30" s="4"/>
      <c r="WZB30" s="4"/>
      <c r="WZC30" s="4"/>
      <c r="WZD30" s="4"/>
      <c r="WZE30" s="4"/>
      <c r="WZF30" s="4"/>
      <c r="WZG30" s="4"/>
      <c r="WZH30" s="4"/>
      <c r="WZI30" s="4"/>
      <c r="WZJ30" s="4"/>
      <c r="WZK30" s="4"/>
      <c r="WZL30" s="4"/>
      <c r="WZM30" s="4"/>
      <c r="WZN30" s="4"/>
      <c r="WZO30" s="4"/>
      <c r="WZP30" s="4"/>
      <c r="WZQ30" s="4"/>
      <c r="WZR30" s="4"/>
      <c r="WZS30" s="4"/>
      <c r="WZT30" s="4"/>
      <c r="WZU30" s="4"/>
      <c r="WZV30" s="4"/>
      <c r="WZW30" s="4"/>
      <c r="WZX30" s="4"/>
      <c r="WZY30" s="4"/>
      <c r="WZZ30" s="4"/>
      <c r="XAA30" s="4"/>
      <c r="XAB30" s="4"/>
      <c r="XAC30" s="4"/>
      <c r="XAD30" s="4"/>
      <c r="XAE30" s="4"/>
      <c r="XAF30" s="4"/>
      <c r="XAG30" s="4"/>
      <c r="XAH30" s="4"/>
      <c r="XAI30" s="4"/>
      <c r="XAJ30" s="4"/>
      <c r="XAK30" s="4"/>
      <c r="XAL30" s="4"/>
      <c r="XAM30" s="4"/>
      <c r="XAN30" s="4"/>
      <c r="XAO30" s="4"/>
      <c r="XAP30" s="4"/>
      <c r="XAQ30" s="4"/>
      <c r="XAR30" s="4"/>
      <c r="XAS30" s="4"/>
      <c r="XAT30" s="4"/>
      <c r="XAU30" s="4"/>
      <c r="XAV30" s="4"/>
      <c r="XAW30" s="4"/>
      <c r="XAX30" s="4"/>
      <c r="XAY30" s="4"/>
      <c r="XAZ30" s="4"/>
      <c r="XBA30" s="4"/>
      <c r="XBB30" s="4"/>
      <c r="XBC30" s="4"/>
      <c r="XBD30" s="4"/>
      <c r="XBE30" s="4"/>
      <c r="XBF30" s="4"/>
      <c r="XBG30" s="4"/>
      <c r="XBH30" s="4"/>
      <c r="XBI30" s="4"/>
      <c r="XBJ30" s="4"/>
      <c r="XBK30" s="4"/>
      <c r="XBL30" s="4"/>
      <c r="XBM30" s="4"/>
      <c r="XBN30" s="4"/>
      <c r="XBO30" s="4"/>
      <c r="XBP30" s="4"/>
      <c r="XBQ30" s="4"/>
      <c r="XBR30" s="4"/>
      <c r="XBS30" s="4"/>
      <c r="XBT30" s="4"/>
      <c r="XBU30" s="4"/>
      <c r="XBV30" s="4"/>
      <c r="XBW30" s="4"/>
      <c r="XBX30" s="4"/>
      <c r="XBY30" s="4"/>
      <c r="XBZ30" s="4"/>
      <c r="XCA30" s="4"/>
      <c r="XCB30" s="4"/>
      <c r="XCC30" s="4"/>
      <c r="XCD30" s="4"/>
      <c r="XCE30" s="4"/>
      <c r="XCF30" s="4"/>
      <c r="XCG30" s="4"/>
      <c r="XCH30" s="4"/>
      <c r="XCI30" s="4"/>
      <c r="XCJ30" s="4"/>
      <c r="XCK30" s="4"/>
      <c r="XCL30" s="4"/>
      <c r="XCM30" s="4"/>
      <c r="XCN30" s="4"/>
      <c r="XCO30" s="4"/>
      <c r="XCP30" s="4"/>
      <c r="XCQ30" s="4"/>
      <c r="XCR30" s="4"/>
      <c r="XCS30" s="4"/>
      <c r="XCT30" s="4"/>
      <c r="XCU30" s="4"/>
      <c r="XCV30" s="4"/>
      <c r="XCW30" s="4"/>
      <c r="XCX30" s="4"/>
      <c r="XCY30" s="4"/>
      <c r="XCZ30" s="4"/>
      <c r="XDA30" s="4"/>
      <c r="XDB30" s="4"/>
      <c r="XDC30" s="4"/>
      <c r="XDD30" s="4"/>
      <c r="XDE30" s="4"/>
      <c r="XDF30" s="4"/>
      <c r="XDG30" s="4"/>
      <c r="XDH30" s="4"/>
      <c r="XDI30" s="4"/>
      <c r="XDJ30" s="4"/>
      <c r="XDK30" s="4"/>
      <c r="XDL30" s="4"/>
      <c r="XDM30" s="4"/>
      <c r="XDN30" s="4"/>
      <c r="XDO30" s="4"/>
      <c r="XDP30" s="4"/>
      <c r="XDQ30" s="4"/>
      <c r="XDR30" s="4"/>
      <c r="XDS30" s="4"/>
      <c r="XDT30" s="4"/>
      <c r="XDU30" s="4"/>
      <c r="XDV30" s="4"/>
      <c r="XDW30" s="4"/>
      <c r="XDX30" s="4"/>
      <c r="XDY30" s="4"/>
      <c r="XDZ30" s="4"/>
      <c r="XEA30" s="4"/>
      <c r="XEB30" s="4"/>
      <c r="XEC30" s="4"/>
      <c r="XED30" s="4"/>
      <c r="XEE30" s="4"/>
      <c r="XEF30" s="4"/>
      <c r="XEG30" s="4"/>
      <c r="XEH30" s="4"/>
      <c r="XEI30" s="4"/>
      <c r="XEJ30" s="4"/>
      <c r="XEK30" s="4"/>
      <c r="XEL30" s="4"/>
      <c r="XEM30" s="4"/>
      <c r="XEN30" s="4"/>
      <c r="XEO30" s="4"/>
      <c r="XEP30" s="4"/>
      <c r="XEQ30" s="4"/>
      <c r="XER30" s="4"/>
      <c r="XES30" s="4"/>
      <c r="XET30" s="4"/>
      <c r="XEU30" s="4"/>
      <c r="XEV30" s="4"/>
      <c r="XEW30" s="4"/>
      <c r="XEX30" s="4"/>
      <c r="XEY30" s="4"/>
      <c r="XEZ30" s="4"/>
      <c r="XFA30" s="4"/>
      <c r="XFB30" s="4"/>
      <c r="XFC30" s="4"/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8"/>
  <dimension ref="A1:Z6"/>
  <sheetViews>
    <sheetView showGridLines="0" zoomScaleNormal="100" workbookViewId="0">
      <pane xSplit="2" ySplit="1" topLeftCell="C2" activePane="bottomRight" state="frozen"/>
      <selection activeCell="T20" sqref="T20"/>
      <selection pane="topRight" activeCell="T20" sqref="T20"/>
      <selection pane="bottomLeft" activeCell="T20" sqref="T20"/>
      <selection pane="bottomRight" activeCell="T20" sqref="T20"/>
    </sheetView>
  </sheetViews>
  <sheetFormatPr defaultColWidth="9.140625" defaultRowHeight="12"/>
  <cols>
    <col min="1" max="16384" width="9.140625" style="13"/>
  </cols>
  <sheetData>
    <row r="1" spans="1:26">
      <c r="C1" s="13">
        <v>1997</v>
      </c>
      <c r="D1" s="13">
        <v>1998</v>
      </c>
      <c r="E1" s="13">
        <v>1999</v>
      </c>
      <c r="F1" s="13">
        <v>2000</v>
      </c>
      <c r="G1" s="13">
        <v>2001</v>
      </c>
      <c r="H1" s="13">
        <v>2002</v>
      </c>
      <c r="I1" s="13">
        <v>2003</v>
      </c>
      <c r="J1" s="13">
        <v>2004</v>
      </c>
      <c r="K1" s="13">
        <v>2005</v>
      </c>
      <c r="L1" s="13">
        <v>2006</v>
      </c>
      <c r="M1" s="13">
        <v>2007</v>
      </c>
      <c r="N1" s="13">
        <v>2008</v>
      </c>
      <c r="O1" s="13">
        <v>2009</v>
      </c>
      <c r="P1" s="13">
        <v>2010</v>
      </c>
      <c r="Q1" s="13">
        <v>2011</v>
      </c>
      <c r="R1" s="13">
        <v>2012</v>
      </c>
      <c r="S1" s="13">
        <v>2013</v>
      </c>
      <c r="T1" s="13">
        <v>2014</v>
      </c>
      <c r="U1" s="13">
        <v>2015</v>
      </c>
      <c r="V1" s="5">
        <v>2016</v>
      </c>
      <c r="W1" s="5">
        <v>2017</v>
      </c>
      <c r="X1" s="5">
        <v>2018</v>
      </c>
      <c r="Y1" s="5">
        <v>2019</v>
      </c>
      <c r="Z1" s="5">
        <v>2020</v>
      </c>
    </row>
    <row r="2" spans="1:26">
      <c r="A2" s="13" t="s">
        <v>150</v>
      </c>
      <c r="B2" s="13" t="s">
        <v>52</v>
      </c>
      <c r="C2" s="66">
        <v>56.893184924819373</v>
      </c>
      <c r="D2" s="66">
        <v>60.154266744776407</v>
      </c>
      <c r="E2" s="66">
        <v>59.451279047061121</v>
      </c>
      <c r="F2" s="66">
        <v>60.730326108181998</v>
      </c>
      <c r="G2" s="66">
        <v>65.465729349736378</v>
      </c>
      <c r="H2" s="66">
        <v>76.567076742823673</v>
      </c>
      <c r="I2" s="66">
        <v>77.191954696348375</v>
      </c>
      <c r="J2" s="66">
        <v>79.125170865065414</v>
      </c>
      <c r="K2" s="66">
        <v>82.542472173403638</v>
      </c>
      <c r="L2" s="66">
        <v>86.652997461433316</v>
      </c>
      <c r="M2" s="66">
        <v>89.29896504588946</v>
      </c>
      <c r="N2" s="66">
        <v>100</v>
      </c>
      <c r="O2" s="66">
        <v>94.42491700839679</v>
      </c>
      <c r="P2" s="66">
        <v>97.63718023823472</v>
      </c>
      <c r="Q2" s="66">
        <v>100.63464167154852</v>
      </c>
      <c r="R2" s="66">
        <v>98.125366139425893</v>
      </c>
      <c r="S2" s="66">
        <v>95.313415348564732</v>
      </c>
      <c r="T2" s="66">
        <v>90.226518258152694</v>
      </c>
      <c r="U2" s="66">
        <v>87.922280804530359</v>
      </c>
      <c r="V2" s="66">
        <v>90.929505955867981</v>
      </c>
      <c r="W2" s="66">
        <v>96.026166764303838</v>
      </c>
      <c r="X2" s="66">
        <v>103.39777387229057</v>
      </c>
      <c r="Y2" s="66">
        <v>104.37414567467292</v>
      </c>
      <c r="Z2" s="66">
        <v>104.05194297988673</v>
      </c>
    </row>
    <row r="3" spans="1:26">
      <c r="A3" s="13" t="s">
        <v>15</v>
      </c>
      <c r="B3" s="13" t="s">
        <v>51</v>
      </c>
      <c r="C3" s="66">
        <v>66.725679383907234</v>
      </c>
      <c r="D3" s="66">
        <v>65.566079490130107</v>
      </c>
      <c r="E3" s="66">
        <v>65.141187925998054</v>
      </c>
      <c r="F3" s="66">
        <v>67.770204479065242</v>
      </c>
      <c r="G3" s="66">
        <v>75.648402230680716</v>
      </c>
      <c r="H3" s="66">
        <v>84.181641143666454</v>
      </c>
      <c r="I3" s="66">
        <v>87.987961405682938</v>
      </c>
      <c r="J3" s="66">
        <v>93.715145613879798</v>
      </c>
      <c r="K3" s="66">
        <v>95.87501106488449</v>
      </c>
      <c r="L3" s="66">
        <v>90.979906169779596</v>
      </c>
      <c r="M3" s="66">
        <v>99.274143577941061</v>
      </c>
      <c r="N3" s="66">
        <v>100</v>
      </c>
      <c r="O3" s="66">
        <v>89.386562804284324</v>
      </c>
      <c r="P3" s="66">
        <v>88.519075860848019</v>
      </c>
      <c r="Q3" s="66">
        <v>89.005930778082671</v>
      </c>
      <c r="R3" s="66">
        <v>87.837478976719481</v>
      </c>
      <c r="S3" s="66">
        <v>85.385500575373982</v>
      </c>
      <c r="T3" s="66">
        <v>82.49092679472426</v>
      </c>
      <c r="U3" s="66">
        <v>80.36646897406392</v>
      </c>
      <c r="V3" s="66">
        <v>82.473222979552091</v>
      </c>
      <c r="W3" s="66">
        <v>86.182172258121625</v>
      </c>
      <c r="X3" s="66">
        <v>84.996016641586252</v>
      </c>
      <c r="Y3" s="66">
        <v>82.278481012658233</v>
      </c>
      <c r="Z3" s="66">
        <v>80.543507125785609</v>
      </c>
    </row>
    <row r="4" spans="1:26">
      <c r="A4" s="13" t="s">
        <v>19</v>
      </c>
      <c r="B4" s="13" t="s">
        <v>53</v>
      </c>
      <c r="C4" s="66">
        <v>85.763979476476223</v>
      </c>
      <c r="D4" s="66">
        <v>89.590399165144802</v>
      </c>
      <c r="E4" s="66">
        <v>84.250804417775456</v>
      </c>
      <c r="F4" s="66">
        <v>88.685972693277677</v>
      </c>
      <c r="G4" s="66">
        <v>101.44360379163406</v>
      </c>
      <c r="H4" s="66">
        <v>92.581963649012948</v>
      </c>
      <c r="I4" s="66">
        <v>78.902513262022794</v>
      </c>
      <c r="J4" s="66">
        <v>75.15436124880425</v>
      </c>
      <c r="K4" s="66">
        <v>83.772501956691897</v>
      </c>
      <c r="L4" s="66">
        <v>85.0421775806592</v>
      </c>
      <c r="M4" s="66">
        <v>88.73815114357771</v>
      </c>
      <c r="N4" s="66">
        <v>100</v>
      </c>
      <c r="O4" s="66">
        <v>79.754761283589872</v>
      </c>
      <c r="P4" s="66">
        <v>86.964083833376819</v>
      </c>
      <c r="Q4" s="66">
        <v>84.563875119575613</v>
      </c>
      <c r="R4" s="66">
        <v>82.146273589007734</v>
      </c>
      <c r="S4" s="66">
        <v>82.415862248891202</v>
      </c>
      <c r="T4" s="66">
        <v>82.789807809374736</v>
      </c>
      <c r="U4" s="66">
        <v>80.050439168623356</v>
      </c>
      <c r="V4" s="66">
        <v>78.128532915905737</v>
      </c>
      <c r="W4" s="66">
        <v>81.598399860857469</v>
      </c>
      <c r="X4" s="66">
        <v>82.989825202191497</v>
      </c>
      <c r="Y4" s="66">
        <v>82.650665275241337</v>
      </c>
      <c r="Z4" s="66">
        <v>81.198365075223947</v>
      </c>
    </row>
    <row r="5" spans="1:26">
      <c r="A5" s="13" t="s">
        <v>23</v>
      </c>
      <c r="B5" s="13" t="s">
        <v>54</v>
      </c>
      <c r="C5" s="66">
        <v>67.387669801462906</v>
      </c>
      <c r="D5" s="66">
        <v>67.189132706374082</v>
      </c>
      <c r="E5" s="66">
        <v>61.421107628004179</v>
      </c>
      <c r="F5" s="66">
        <v>67.220480668756522</v>
      </c>
      <c r="G5" s="66">
        <v>66.144200626959233</v>
      </c>
      <c r="H5" s="66">
        <v>68.160919540229898</v>
      </c>
      <c r="I5" s="66">
        <v>72.769070010449326</v>
      </c>
      <c r="J5" s="66">
        <v>77.304075235109721</v>
      </c>
      <c r="K5" s="66">
        <v>81.222570532915356</v>
      </c>
      <c r="L5" s="66">
        <v>84.838035527690693</v>
      </c>
      <c r="M5" s="66">
        <v>92.048066875653078</v>
      </c>
      <c r="N5" s="66">
        <v>100</v>
      </c>
      <c r="O5" s="66">
        <v>109.09090909090908</v>
      </c>
      <c r="P5" s="66">
        <v>104.4932079414838</v>
      </c>
      <c r="Q5" s="66">
        <v>104.96342737722048</v>
      </c>
      <c r="R5" s="66">
        <v>102.47648902821315</v>
      </c>
      <c r="S5" s="66">
        <v>103.49007314524556</v>
      </c>
      <c r="T5" s="66">
        <v>103.80355276907001</v>
      </c>
      <c r="U5" s="66">
        <v>102.19435736677116</v>
      </c>
      <c r="V5" s="66">
        <v>104.20062695924766</v>
      </c>
      <c r="W5" s="66">
        <v>108.0564263322884</v>
      </c>
      <c r="X5" s="66">
        <v>110.60606060606059</v>
      </c>
      <c r="Y5" s="66">
        <v>113.10344827586205</v>
      </c>
      <c r="Z5" s="66">
        <v>117.93103448275861</v>
      </c>
    </row>
    <row r="6" spans="1:26">
      <c r="A6" s="13" t="s">
        <v>21</v>
      </c>
      <c r="B6" s="13" t="s">
        <v>70</v>
      </c>
      <c r="C6" s="66">
        <v>41.992491530079668</v>
      </c>
      <c r="D6" s="66">
        <v>65.268748283124253</v>
      </c>
      <c r="E6" s="66">
        <v>53.484113176449043</v>
      </c>
      <c r="F6" s="66">
        <v>69.499130116289734</v>
      </c>
      <c r="G6" s="66">
        <v>77.593626957238342</v>
      </c>
      <c r="H6" s="66">
        <v>63.016207307023166</v>
      </c>
      <c r="I6" s="66">
        <v>65.479351707719076</v>
      </c>
      <c r="J6" s="66">
        <v>61.505356652321218</v>
      </c>
      <c r="K6" s="66">
        <v>81.292921893599484</v>
      </c>
      <c r="L6" s="66">
        <v>87.995604798095414</v>
      </c>
      <c r="M6" s="66">
        <v>92.702133504257858</v>
      </c>
      <c r="N6" s="66">
        <v>100</v>
      </c>
      <c r="O6" s="66">
        <v>83.069315996703608</v>
      </c>
      <c r="P6" s="66">
        <v>91.566706345572754</v>
      </c>
      <c r="Q6" s="66">
        <v>84.543539968867321</v>
      </c>
      <c r="R6" s="66">
        <v>79.470744437322608</v>
      </c>
      <c r="S6" s="66">
        <v>80.597014925373131</v>
      </c>
      <c r="T6" s="66">
        <v>82.602325794341183</v>
      </c>
      <c r="U6" s="66">
        <v>78.362787290541164</v>
      </c>
      <c r="V6" s="66">
        <v>84.021609742697564</v>
      </c>
      <c r="W6" s="66">
        <v>90.467905869425877</v>
      </c>
      <c r="X6" s="66">
        <v>95.247687940664775</v>
      </c>
      <c r="Y6" s="66">
        <v>95.256844611299343</v>
      </c>
      <c r="Z6" s="66">
        <v>100.93398040472485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8 4 C F 9 2 A 3 - 2 B C A - 4 5 E C - 8 1 C 6 - 8 D 6 3 A 9 F 2 F 2 1 E } "   T o u r I d = " 5 6 c 3 5 6 0 c - d 2 7 e - 4 0 4 2 - b 7 8 e - f 7 1 2 0 8 4 c 2 0 9 c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E Z o S U R B V H h e 7 b 1 n e x x H t q B 5 g I L 3 3 n t D E C R F S q K R o U h 5 2 3 J t 7 9 y 5 c 7 / N P v s 8 + w / 2 2 / 6 R n W f 3 7 s x t I 9 f y l k a U 6 C l K F C 1 A e O + 9 R w H Y e K M q g E Q i s x w A d o P k q 0 a z f G V l x o l j 4 p w T U e 9 f m F i R E C n O W J b E 2 B W p y l n y P x I e c 9 4 o O X M 3 1 n / v w S Y 9 c U U e L 1 2 U W I / I z 5 0 x 8 l i p 1 / + M y C c f f y 7 P P X 9 c F h Y W 5 K c r V + X V 1 1 7 2 P + O j d y J a C t O W / f d C 4 5 v b c f 5 b f l Z 8 l z 0 6 S u S l + k V 9 O x C 8 W r 1 0 H V P z U Z I S v 6 I + a k V + / O G c H D t + 1 P 9 M c B r 6 P V K X 7 x t H v 3 Z 5 p E / 9 J k N m 8 o o c L l 8 7 H 5 u l s 6 N d S s v K / f e 2 l 7 A E C m G a X f S d 1 v T E Z Z m Y i 5 b n d y 1 I z N q 5 c G V o O l q u d s T 4 7 z 2 Y J K i 5 Z E 6 N 3 e S 4 F X m 6 e l E P U O 6 f a Y q T l + s X 9 P 2 b N 2 9 J V V W l J C Y m 6 v d s B R d a Y 9 W 1 s o m D E g K E 4 e n q z Q / c 8 + c u y q O P 7 Z e G o R R 5 t H T j Z P v N r V h 5 Z Y 9 P a H 9 Q E + q x W m c B 7 l d C N T Q t s r c w v M k i V N p b W 6 S 8 s s p / b 3 s I S 6 D c e K J i U c + 4 T m y Y G R 9 g 0 h J W 9 M D O S 1 l W A 8 + r l c S F t l h 5 q t I 3 w O b n 5 6 W 3 t 0 8 K S y q k d S h a d h d E Z g k Y 0 C D n W p w t g p o c r x R m r O h J 0 o n 2 Y Y + U Z S 9 t 0 E p O d H f 3 S N d U m h y s S Z E Y p X E D 0 a o + 9 2 5 / 9 K q A T U 9 N y d j o i B S X l u n 7 2 w 3 f l 5 y S 4 r + 3 9 Y S g W 4 J z U Q 0 K B O e H 5 l i Z X o g S r x o H 4 2 r g n G x 4 K E y Q o 0 w Y h I g B j l B V 5 i w r M y 9 W f m y O k / 1 F a 0 K z t L Q k 6 e l p E h + z o k 3 B z f C t u h 5 u w p S k N G R e m r s w Q b k S J r 9 V 6 M q P T T 6 L o 7 i 4 S I q T x q S / r 1 f f t 7 K g z P z x 2 S j p H Y / S Z m N y 3 L J E K S n 9 7 n a s s n Z E Y m J j 7 5 k w w e z M j P / W 9 r A l A m W Y V c J 0 V g n V y c Y 4 u a j M D O / 2 a O 4 d x 9 C 0 m m T U u T h a t S h P K m 2 E u f y Y 8 p + O 1 S x I c v z a S b p 1 6 7 a k p a X p 2 9 W 5 S 7 K k n m J Q D 0 y F f p k m 1 U S G a W 2 X B b 4 T f 8 m j P o r r h L k X i O 8 b l T C q l / S O + 7 7 7 c p t P e K 6 0 r 5 n t c e r m + e Y Y 6 R i J l p L S E o m L i 5 X O z i 7 / s z 7 i 1 O S A 9 X K 9 O 0 a b d H m p K / q 3 P V + 3 q A R a J D 4 + 3 v / K e 8 O i d 8 F / a 3 v Y U o F 6 y E Z y U 5 c l X / 3 t K V y S R K U Z A l F f v 1 t G R k b 8 9 3 y D n 9 m 8 X w 3 q G S U E o X B e T W T 4 q 3 b G Z 6 O V Q K 3 I i 3 U L 8 k z N e h / G 6 l + N z k R p Q U 5 W A h e t P q Z z 1 P d Z C 0 q R T i s N a z V D j 1 R 4 5 W C 5 V 7 8 W c n N z Z G 5 2 T p u u d j D x C v y B l C q l o f l t h o H + P v 8 t H 3 1 K m 2 0 X h U U l 6 v j m / P e 2 n o 1 n / i E a z K L N g M n 2 X O 2 C / h x m 6 V A + b 0 4 N x F h l A t n J U e Y i g h U M o n + B K M 3 0 D W i 7 q Y c Z a s h M 8 t 1 G c A Y m o 7 T Q o C W f r P T K Z Y t 2 M g w p 7 c m 3 I n C 9 E 1 F S W V U u d x u b 9 H N o L j u 8 H h P Q y u L 8 e q 1 R k B 7 8 X G 0 G j 2 f j 7 9 g q H g q U C 8 H 8 h 2 A w a 9 / s i Z G 6 v C W p V 4 M z l I 9 j d k 9 N T f X f W 6 M w f c 0 s d K N D a R L M q k B k + Y U l G J i G Y 0 p T I V w 3 e j z a X E W j I I g X W 2 O k s d / n 4 O E H t Q x F 6 z B 3 n H q o U P l l X Z 3 d s r t + l 3 6 + L G v j c T M 5 8 B n G l I T i s j I d L L g X T E 1 O S k y M 7 z w R 7 h / o 9 / l 9 S 9 6 t C d M / F C g X z P J A J O A n H S j 2 y m N l a x c p l E / j Q n t d L m y c J 7 A w D E 4 G v 5 T Z a j C H A t p w T v 1 + B G t 5 O W o 1 Q L K o t B B a j i P 5 p S t G s p Q g z X v X / 7 K b N 2 6 p 3 7 F R y y 4 s R c k F J U g 9 S o v W q k n m p h L U 0 w 1 r E 4 C J v L W 1 N u t / t 4 s U y 4 S 1 o C y C v P x C f d v j F 7 L N c l 8 J V C h m 0 X a D A 9 4 6 5 N G R u n D p n M 2 X 9 v Y O / 7 3 1 W H 0 O O 9 / f j Z V h B 7 / J j n X x 1 I l l y y H X q E G P L 7 W / Z E 3 A D 5 U v S a r 6 f T H R 6 o X q f 8 P T U f q + Y X B w S J 5 4 6 g n / v f U w I S C Y + U q o + d x n d y 1 q I e M 2 X F c C B t F R 2 z 8 k l 5 f V M S w t q c l r z Z f k s a 3 g v h E o z J E 9 h d 6 I B v J W k K r 8 E I T p U L n S T p Z B G A 6 5 a V G y u B B + F K o q O 7 T B Q H Q v E F Z t c 7 4 l R k f x w G r + N v Z 5 9 I S R o n 4 v f u H s v O 8 9 r E W h h 3 N y s v V 9 J x 5 X G p v A B m t R R r j N R I H A 6 a h m S M b x 5 h g e H F B + l E d p x T V t N T E + 5 r + 1 O e 4 b g Y K W w Z g N J s i 9 o j p n S R 4 p 8 o p n E 1 9 P B k V U B D P 0 H b 9 P E 4 z Y I J M N J p 7 B a H s C C z e 6 P d r c S 1 C T F h k e T B 4 1 u f i G R C + V k M x 5 l e / U J b f H 8 n 1 v s k F w A / h / j g E B b V C C S R T R U J f v i / y V V 1 R p U 2 w 7 y c 0 v 8 N 9 a I z 0 j 0 3 9 r c 9 w 3 A o X P w 0 L h P 4 J Y N b s y G B h w m 2 F 5 c U 6 y s s O 7 s P h O o X 5 r Q 3 + M X n g 3 3 F a D G k 4 2 x O r P M N p 9 b D Z K h 7 Y X l c Z o G v D I g v K j J v 2 a C L O N g M v Z 5 h i 5 O x C t F / C / + e 5 H O f L E Y X m q a i 2 k b o W A h e F s k 8 + / w r z E y h q c W j s e w + j o 2 t L B v S J q i / y F + 0 a g w B r + v Z d 4 1 Y D L T v Y t n G 6 G v M x 4 + f n q N Z m Y m P Q / E p y m Q Y 8 k h G j m 6 v U l S / i e 6 C O U Z / l S j B A Q Q I O Q 1 x C j H i x X 5 m R G 4 r K O + J G T h x C M K N + J 1 x S k L 8 v s a L e 8 c O w x u d U b I 6 c a Y u R H J W h 2 M i z R R X s i 7 i 2 / 7 0 T E j T / I z X P W d N s F 5 t 6 o Z f 1 v M 9 x X A r W 0 d t 3 u K Y H k a G o u v F P 8 2 u u v y I l v T / r v B S d L C T J Z / K H i H 7 P r Q G j w m W p y l b Q o f u 6 I 0 T l 5 T N p k N V S r x / m G o 9 V e O d 0 Y q 3 y h J X m m x i t J y 0 O S k x o l 6 e n p 0 j 3 m + 5 0 z S p N d c l i v s v K y E i q z F I C J f r N 9 W m s I / g g W G G 2 B 4 N 4 L 0 t I z 1 E T h r F 3 D 5 b 4 S K B z e f w R u 1 k L P O M 6 7 b + A 4 s S E D X M F g i o s P P Q e y I C 3 0 W Q Q N 6 u R j U i 3 w V J V 3 9 X c g L C b 7 w Q p C w z r S O a W F m n t m Z W i g X 1 Y S C + X E n f V h 8 j E l C L 9 0 W O w 8 B c E W s r 2 h s 3 d Y i h P 6 d R Z J 0 m K b L E T 7 0 q 2 A Y E F P V 6 e + b U 1 z 2 m 6 2 I i g x M T Z 2 f w n U P 4 o s Z R L 9 p G Z 1 c u 6 G Z 6 K V I + 9 R v o F H D 7 5 A j K r X 2 m l r a 5 e 0 t I 2 L u 2 6 Q o x c q S X H L 2 s 8 j K T c Q L U N K q N f L g 4 a M j x n l q x 6 r m p G W m + e k f k + 9 0 j R r g h e 7 N C 4 x y x P 6 N u c C E 9 E w q I S v r K J S 3 2 6 f z p f + x X z J S 5 y W m d g K e c S S I A y F R c U 6 f c l k p I f D u B r U 9 r W 8 g f 5 + / a 8 x K Q f 7 + 8 S 7 6 P t s F n q p O 6 u s r t X 3 A 9 H R 1 q o / 3 0 6 3 m g D 6 e r s l L S N j a 8 o 3 H i L y B E m v E f h w Z B 3 s 8 h f a w T f f n J B X X n n R f 2 + N 7 + 7 E 6 Y T a 7 O T 1 3 z G k n P q r n R s X U p 2 o z F m S W m X C b Y b F R a 9 8 9 s n n 8 u 7 v 3 t b a l D F K 8 O J 0 w 9 o x e F Z m l G D N y r w n W 6 c w 5 c R P S l J y s v / Z N Q a G J 2 Q p J n 2 d U B r I X M 8 v 8 C 2 6 O t G u B j f f X 1 Z e I Q 2 3 b 0 l d / R 4 t M D z G m t L c 7 I w W y s y s 9 W H 8 l q Z G q a r x Z X J M T k 5 I S k q q f k 8 g J i f G d Y g 9 O j p a m 6 Q I I P V q C O P I y L A + B s N D D e W H T P B I S Y 2 n k t l / J 0 x I z 7 H m t u X n 5 z o u M r 6 0 e 8 E x d W h m g a R X / 5 0 g d I 2 q A R G 6 Q t u A 1 7 u k h e n V t 3 z C B P y D N s N k N C x F J W l h g p 6 O J k d h G h k e k r z s N E d h A o S J 9 K c b 1 2 / o + 6 3 N T U o Y 7 u r b m I S F R U W r A x l h A n N M D P y k 5 J Q N w g R J S W v H k p q a J q N K I A K x q D R Z a l q 6 / k z A J D X F n 2 R d W I U J H m o o x b G a R W 2 y h Z r R 7 c Q r 9 Z G X B b Q N e 6 Q i 2 6 c 5 Z m f V z K 5 m w A z l 6 I c D Y W i 0 m B X G l z 0 I w e B / p n p B h 8 F N I q w T 1 L S p s a P 9 v J v d H h 2 U G J u a k b y M B B m e 9 j i a Y 1 Y T z 8 B y A u f X L B I b W G u K C 6 F 0 4 7 r 6 7 k e K N 6 d V r W D q U Y N l C K W K N 5 x K 3 4 c a S u G J U r 7 B J o T J C t n U 4 W o B I 0 y r O I X i g o C W I r x t J V H 5 P P b M c r L C T z X G K U G J l j v + d a g J p S G t A Z 2 W I Y / 8 2 u O R b 5 W A X G y J 0 Y W R C K A n N l k L E 9 A T w s 7 + k o 0 D / 8 X d G 4 U J M L f s 9 E 9 E y S l l O p q I I e y z + V e R s 6 I D I 1 Z h g q x s 9 8 w O g z X / L x g P B U p x + m 6 c 4 0 U P h x + a Y n V U i k B E o L w 7 K 0 5 R P n L 5 U i I s 0 a b U g n Y E B o 7 D K c k X E W M 9 i g G M Z k t L X N F R P c L U a J m m g W g Z C p J s 2 z 7 s C z r w N z o y q h 8 z 9 U 7 H a x e 1 B r O a g X a W U I E 2 q C I m I 6 N N f b Z Z 8 A 3 i 3 o R B l A w P D U p z Y 4 P / v g + r C e j E t P K T s n N y / f d 8 u C U w w 0 O B U p A h s B B Z + t 0 q r N u E o 1 f Q Y g z 4 R U s Y + 9 y 5 C 2 o 2 T F k t L 4 g E 8 g l N d r j J b n D i a o d H C V O U L q X g D 8 E I N 0 y N 9 s m J 6 p R f h / J k W T n r w J q W + X 5 S l N z I K y h Y j b o Z O F o E k f W u Z L 8 1 a E 3 Y 3 S w F R c W S o v w h K x M T G z U l p R w 9 3 Z 1 a c J I d t F N v T 7 f / 1 k Y e C p R i K / L / y D Y w b b F C A W H y 5 e 7 5 R g y B i G U 1 e k q K i / X 9 U B l X j v u c x V x l j I Z q c q I N K J m 3 F / w F g u y K Z 3 d 5 9 c D n N z x e X y D V i c 3 q O 3 1 f y j k I V U M 3 3 2 3 0 3 9 p I 6 2 C 0 t I 1 E 6 2 N 0 U G Y R Y 6 8 3 I z h C 1 M 4 w N N i v S z m K i k t d J 7 a C A N H H h 0 G J L e L R E q / k p Y Y 4 k v 3 Q 3 O Z g m X K S 1 Q C c m p r S M 7 a 5 4 B T 1 8 b g b Y z P R c r P X o 0 0 6 z K I X d i 1 o D W k P T L j i 4 q f h c x F 5 R N P A 3 Q G y y 9 c O J H a u U 5 5 / f G N y a b h Q O k H l r F v I m o g k f i 1 L C s P K / M t O 2 Z p h i t a x C 8 r Q 4 I D k 5 O b 5 7 w W G D k 0 Z m V n + e x s J c S 6 5 v y D n L y n C M L c b l C O E G 9 j A 3 y F h F Z K T k 2 V 6 e q 0 j z + n G O P l W C Y e 1 D R s z N Y N 7 Z D p a M p K W l W m 0 q M P p a C S E k 8 D E h g B H i O w t W t Z a 5 1 i t d 1 W Y g G J A H u f v p d 3 z M t 5 2 y f + M O y y A G n O u t 7 t b p i Y n N i y I 4 k M F W v 8 h S m 3 W 5 9 y E i Q a W f c r 8 a r h 9 U y a V 6 e b U y 8 J g O j I R 9 r Z j h G l 8 z O c L B q K / b 3 3 / C z s P n I Y i a E D l a t N A T N j R u E D g Q 1 W q w c x f q I z N R s u l t h g Z a D o v r x + t l L j Y O K W h U q R n P F r N 0 B 6 d 9 U 1 m w 3 F b U x U n 6 C h E Z v i 0 Q x D C i T j P s m 7 x R b n J i y F 0 j o W W l h Y p L S 1 1 7 H t h o E 1 X Y l K S v j 0 8 N K S j a E Z w W N N Z W J i X w f 5 + q a i q 1 o / Z I d r 4 S 5 d H c p U Q W R e 8 7 e C z d X V 2 r G Z f W C E 0 j m 8 0 P T U h p e W V G 0 L l C F 7 k 3 Z Z W t F A 5 L T r / 2 h 3 z 4 G m o J D V A G / q 2 V p g A 7 V G c H p o w E R Z G 8 y B M s O f A Y T n 3 4 z k t T I S o b / T E a G E C q 3 / n N v N d 6 4 r R 3 Y p C F a a M x B V 5 T v l B F E K a A E I g M L + u N M 0 q n y Z u N W X H i W 4 1 w I 0 w Q X Z O z j o t h C A m J 6 d o Y W p r a V K D f t z / j I / h 4 V G l 6 X 0 h / F q / M J F j 1 9 d L 8 e I a Z C t E K 0 3 j J E y A 8 C D I C J O 5 b 6 V f f V 7 k F b p R k u d Q T w V U M j 9 w A t U 5 F s I I i p A V H a c K D K X q N 3 t t N v x 0 j L z 1 9 p v 6 t r V f H p 9 G I R 9 g / j l 9 O m t K / Z P R 0 q E 0 W q g g r N / e j t W C O B d C d L M k U 2 m z s X b J y i t Z J z A N t 2 7 q f 9 E U D N B w G l Z W V N V I W l q 6 9 P b 4 + v i 1 t b T K t c F c Z b I u S 1 n a p F y 4 6 j M b y Q Q v K C y S o a E B / T q w R w f D Y W p q U g u i y X y I D O f v J 3 / x v h c o f A y y G O j B z r 8 v q / v b x c 9 q g A Y C 7 U N G R i C a h 3 y C Q Q 4 c / c 6 N C c k Y s q 9 b 9 Y 3 7 K m n D Z V / h k g 5 N 4 x c B i 7 3 B W E 4 p k 4 6 h 9 d q p b s 9 e 7 S N F K y 1 k B m g 4 Q 5 2 0 n 5 S U N G l v b V U C V i k v 7 P Z K Q 9 e M d E y k y m T C L t 3 9 l q A I 5 O T k K c 3 S K z P T U x F n h r e 1 N O v c v X B h E X p m e l q v Y W E u O n W f 5 f p U q s n g v v K h 4 v E 3 l K P O b A 5 Y G w i U d R h i T p x 1 a V G 8 V e C n P W 7 Z T Q P o I n T G X 6 3 q x O F y X y d V Q s 5 U A F s 5 1 R i r F 2 2 t x Y G A p r N m F Y Q C U b y n q x Z l a S V K v m 9 Y 6 z B 7 o G R J V 9 / u y n O W r t 5 R r 6 z M D k l R 0 X p z Z 3 5 u T m L j 4 r R A z a u f T M d Z u j 3 h A w W i p 7 t L i o p L / P f W Q N O d b Y 5 b X Z B + v g 6 z d P 1 n d b a 3 K X N u f Q 7 d d j E 7 M 6 2 0 c u D F X w O T 2 3 2 l o Z 5 V z r v 1 1 J t K V A M N 8 L d b m I D 0 I 1 p S G + j o E 0 i Y Y H H J F 4 C w D x 7 g O Y Q J p 9 c K Q h o u D N T L 7 b G 6 h Z f 1 m 6 5 1 e Z Q P u C i N j X f l r 3 9 5 b 9 3 a D O S l R c n J a 2 M 6 Y d U K 5 e o I F c S r w 6 M i 1 5 4 R D 0 0 N d / S / C / N z O l / R S Z i A 5 Q M i j f h 2 9 I C 3 n 4 8 5 9 V 2 h C h M l I 0 t L N O p c D i m C 5 4 T H o S U a 2 P u 4 0 8 G J Y 7 6 v B I p s B 7 M O Q 7 i 3 w t Z o k e j Z v Y L e D Q Q e + O t V p l k w 6 H P n R q 6 / r m p / 8 X q t h w l p 5 6 D S j E V B G m M 6 p T y x L n T 7 2 l W p q C i X P / z x d 9 L X N y C / X r v u f 5 Y w d r S U J g 7 q y c I K / g 3 B h q Z G n 8 A Q u n f K f o 9 P S N D / x s U n B N y q J 8 4 f Q K D 3 O d f Q T k N b 6 K X q l N L 7 u s R G b W j C E i j b w Y r H Z Z X a T C L A D i q x t F Z T 3 D c C R S 0 S O X n m W p J J T U G c A R u X V J w n l b m D G Y j Z Q 8 u v f y T p t m p e + + x v s G 7 G Z u C X Y W J Z y U x c k c z k 5 a A T R 0 n G 8 o b B S n P K Q 0 c O S Z w y 3 1 i r K S s r k W 7 l H + E z X L 3 6 s 3 R 1 d c v h I w d 1 v z 4 7 R N F M w 0 g n + I z c / N D 6 R C B 4 g Y I O W Y l r m r O r w 9 f D 0 M m n 6 u t Z i w z a 1 7 v 4 f I o Y Q 8 P 5 m l g h C d l 8 x X 0 j U L v z f a O L B o r s t E i N k h X C z w Q l 0 u J X 9 A x K N I 3 6 o s 1 2 K o o U j o U + d V Z m w 0 i B 4 p V Z S e t / I x N E s E / g e 2 n 9 h T m V F C S p 4 t X X X p H + / g H Z v 3 + / X n j u 6 d m 4 X Y 1 h R v k a T n S 2 t + r I W k J C a B v I M f h 7 l X / l B I J g z L 2 W 5 m Y p K f N F F Y k E T h O s m P H q n n u E 1 Q u K i v R z d v D R W A 8 L B a K Y b v V S h R a T l e U H z H K 4 b w Q q z m / q 4 r v s V Q P G v p W O m + B E 4 o d s F r P B m j 2 1 K F h v c j s j M 9 F 6 T c n A L H l J + U d u m B C 8 w b 4 L h x 3 M v L I y c t o 8 k p W V q d O i Z l z 2 V 8 L 0 s z M 4 0 C f L q d U y 7 w k t r c d Q V F I q Y 6 P r f R 6 E p K 9 v T e t U V a 9 f G L 4 7 G C t p S T G S n Z v n m A 1 h Q G D R w l Z I P X K C K K Z b S h J m r l U w j f l 9 3 w g U 5 R M G / K h Q / J Z 7 6 V N h i t P z P D 9 t W b f c w h d h H y 0 7 N J W 0 Y m Y + O 4 g R A m Q W g I G 9 e g M l u j r 5 N n U F S 1 q w 6 U Q U j C u X r k i S Z R 3 K D v V G a I C e r i 6 9 A J y b V 6 A z z i P p l 2 g t k Z i b n d V C U l j o b q Z V 5 s c H z E z n u A i 0 G H O S o k G z B k b l b m d 7 + w b N y O J z I K 5 1 r U V u M / 3 W w n 0 j U A Z C l w x e 8 w M D Z S q T k X C v Q J h I 9 a G H H v 0 n C K 0 7 Z W v 0 T K w J F A P E K e o H E 7 P R q 5 r O M G g L G F j B v H X K 8 y v P W p Y X d i t T 0 V 0 O V 8 G / G R 1 1 X w O i U Q l a r a i k Z D U 7 I U G d Y s z L Q J A D y c b V / Y O j 2 i 8 a V 9 o p M W E t N a h D m Y 1 O z V G s T A 1 1 6 B 6 F b h j N x P E R k K A C l 7 2 i g N 9 V W l 4 u + U r L k h N o Y P H Z j d b 2 L j l U G b M h L e y + E y h C l + V Z X p 0 A e 9 n f X 8 4 J N i C 7 V y D g d E K K U 2 a n v a r W C Z M Q 6 6 R R D F f U b w u r b V o Y L 3 X j p Z d f k J M n T v n v b a S 4 d O N O 6 / Q / D / Q 7 g N 0 R s 6 P 7 l C A N a b 8 o P T N T h o e H t a a D 2 l 2 7 d a M U c P O v 8 o r K X N f Q e r o 6 t E A Z 3 A I S C B s d k U w b M 7 S a G y s L z q b v f Z k c + 0 z 1 o s 7 + r s p x V 0 + Y h V t Z v B Y I B I q d A 5 0 g W M L u G V a O 1 y w o n 8 9 / x 4 U T D X F h 5 S M e L v d K S u y C 3 L p 5 S + 4 2 3 l U m Y 5 Q 6 r m i / a b U i v 3 n r D R k Y G J J f r v 4 i v / 3 9 O 7 4 3 O f C z e n 7 / g U d c / R R q n K p r f V 2 F g t H R 1 q K 0 R r y k K J P L X m b O r o Z u O X M G / C r M s u j o G K m 0 + V S B I C p I I M O A G T g 2 O i y Z W T n 6 P l k R C B M 5 h D W 7 6 v R j Q H Z 7 a d n a p N H U c F s J f 7 b 2 w b K z s 7 V J e d 9 m m x N 5 Y f 2 G e c l u z t A P o V 1 p j H u F m 0 B Z S z M M T q / F 7 L + q / C N M I w T Q E 0 2 p e H g q p z B + S G L n e 9 V s X 7 M q D A x I c 3 t o a F j v k c v g O n / + k j 5 v r 7 7 2 s n 7 O w C D 7 8 3 / + T W m q F 5 X f k a z X k + w h a e B 1 z P a B 4 H u c 3 h s J L N 4 G 2 5 W Q 3 0 o E s G E 8 T 9 I 9 k 1 J b F L e a l 0 i 5 i T 3 R F o 2 I s G O 6 m n M 0 0 N e n z E P f B I B f R z c n + 2 + 4 L w W K / n M 0 0 a d P Q q r 6 s 2 o q B i f R M X q R n 1 a a A b 9 m u w l F o N h / l x o t C g 7 J Y S O P z 8 B u 7 k 6 L u O G Q F D 0 t z 9 Q F U X s W 6 K / e 1 t q u t N E + n Z 3 A w L l 4 4 b I c f e Y p m Z m Z 0 x k S Y 8 q v o Z x j a n J K U t N S J S P D v V M T b c A q q 2 u 0 I M 1 M T c m I 0 g i l Z e s z H u j f M D s 7 J z l 5 v h 4 O b a 0 t k h A f r 0 v X A x G K V i Q T 3 p 6 8 y 2 / o 6 x + W + t 3 u T S 7 x C 2 d n Z m U l v U 5 v w 1 P h u S F L k i i F y k 9 M T d h 4 T e 4 7 g S r L X J b S z C W 5 o m Z 0 c u M Y i F S z u u G k J b Y D 1 n + s Y O a Z 0 o x D S o j Y D Z C F X R r r c 0 w s P h v f Y y u O k a B E u A v Z U 1 P T c u b 7 H 6 S u f p c O m c f G x E p m 5 p q p N K k E g F S l f f v 2 y q Q S E m b y R S V 8 J J P S T n p h f k G Z U V l a I P F b 1 s 3 m z G y 2 2 Z 1 U I b I b y F 4 v s Q x + t A E N V p y y 2 X v V g A 8 U / T M 4 a c T O t j a Z T q z W m S X x S g m R C + o G C c S j 0 9 E y o c Y T z U L n F 1 f U 6 9 d / H t y 3 J h / O P 6 2 y 8 J P s g 9 k K 1 9 U k 0 2 4 X C A Z 5 h W Q n s O l Z 0 5 B H R y F Z g E a w y P 4 2 b Z u N 8 J h j J v B A a s t W 1 G 8 F O g 9 u N D Q 0 S k 1 N 9 a r Z E 4 i O z k 4 1 u A u V 4 I U Q P b U J F K X l o 8 M j E q 3 U u V s P P C d T 0 m q 2 B o I u r 3 Y / z Q g w k + 7 0 P G u V I v 2 T H t 1 W j l I M 2 F v g 1 V 2 h 7 B C 4 Y L 3 M T m B D d 4 f A T g 4 4 8 n N T Y 6 t 9 6 K i G R Z i c e n R b s U 1 a 2 w L H g b k A m H Y V y g S l 5 R Z f v U d d s B u 9 a w d J a T s g W P y R z I s w 6 W 0 4 N 0 F v 4 0 V 5 7 2 8 f b k h 6 D U Z C Q o K 0 t r T 6 7 w X m x x / O q c k j x B O q X k f G e Y 8 S w u n p a Z m Z n p E i Z T 4 W O w x S W F x c 0 G U T C B D C A Y T S Q x E m G B k e 9 N / y c e f W z d V F W 7 J m r v f G 6 p b W J c q 6 Y c e R I 0 q b s y z h J E x T k + O O w g Q 7 W k N h 0 h 1 T g g Q f f f i p v P 3 O G 6 s n 2 D 7 T G + a U 1 W O P o N 2 r i N + L u + b U D E v 5 S L z M O I x r w r 6 d o 9 G O v f S A 2 i g j m J H w 8 u 5 5 p X H u K v N p W P r 7 + + W 3 v 3 t H j W v n 7 0 L w i A a W l p W F v H l B r 3 L a c 3 J y Q t J Q r C 2 V + S t q D V 1 K u E q U U N n B X B t V P l e W P w p n Q C D T 0 9 I d W 3 0 Z R o e H Z X x 8 V O c T 1 t X v 9 T / q w 2 g 8 f F a W W 5 4 L 4 B o Y j C / o x o 4 W K I I N 5 R l z M q R O W n J S k r r w a 9 u i t I 1 4 d C P + g t R l 3 c W n Z T h a Z y c U p r N 1 5 / p w + t J y l J y w N L v f D t h / q D q 2 Q f c 6 S M 6 r k c 7 p H K 2 t y F L g d x D B Y 3 Y 8 2 R C + + Y l J S S C G 3 D 5 K M 6 y 4 m X n 4 N d 0 9 v V J d 5 V x G / u H 7 f 5 d 3 f v t W y B o A P v z g I 3 n n 3 b e D v s f N T K M 9 8 / j 4 m B r 8 c 0 q w 1 s L T C E O g H h B d n e 3 a h C w p q 9 D l 7 S z Q 2 k E o + U O A 2 p R Q z C / M S 2 1 d v b 5 / 8 d c u y c 5 I l J q y 4 F 1 k g f d X u A j V j j b 5 O k c 9 0 j s w r m c a I 0 y s z 4 D Z C a N v M l p v A G b K D u z C B I S h w 2 0 B F i 7 R 0 R 7 p 9 9 T L w U O P y + 6 y N J 0 t g R B R S k H G R u O A R y 4 p X 8 m A z 8 W + v Y H A v C V 6 S A C D 1 1 p 7 l T N 4 C C d 3 j z l r I K J 4 R U X u G e L k 7 o U j T E A Z / 8 0 b t / z 3 N k J w A U F 2 + 9 y + v l 7 t 0 y B M + F R c V 7 I m g j V U Q U A R J k C Y 2 l u a 9 V q S N d c O T U x X K c 4 L k 5 s R p u 9 u q W t f U C i V J T k 6 F Y n v N F B c y N q T n U B 9 z n e 0 h n q m a l 4 + / / g j Z b q 8 L T P q Y p 0 / e 2 F 1 7 c R 0 F A J m c G P S v a Q G o M 2 v X Y U d E E 9 s Y 4 D i y U o y O C w X T J l 2 F 9 U x W k P 3 e a k r 8 m i J b y A E W i 8 j j c g p M 4 D f z S 7 t Q 5 N L U h X f r P 0 M 1 p i Y 5 a M t G 2 L P K S 2 A k L / y 6 o s 6 k 9 w K 0 T v a K 5 e V h 9 4 j w v D 5 Z 1 / K G 7 9 5 b Y M p 2 d b a L B W V o S + + A j V H p o 4 q E K F W 8 J I 5 b t + R o 1 u Z 2 M W Z a 9 e E w k H S j 0 g I N q l H z X c b l C + Z L F k 5 2 Q F r u W D H C Z T d h G F G Y Z O y O 3 c a 5 c k n j 0 h j Q 6 O U V Z T L j b G 1 w U B h n r X a F Q F j V n d i O 0 v k S z K W Z E / h e i F A q E j s J R v + U X W c V i e Y X T n w m U z f C H Z Q p y q Z 4 9 8 q L l 6 8 L E e O H N I z N 9 r j g / c / k t e V Q P x y 9 Z p O N Q q X m Z l Z L V S v v P q S p K e v m e B u m Q 9 o E R p P O v l y 9 H C o t m Q q O E G g o q u j T W p 3 + 7 a 0 c Y P d F n M c 9 u 6 l y c 2 z t S T 1 K k t F z V 1 j D k I H B E 6 Y e J z W s 6 z s K I F i g b Q i y y t V / j 1 f n e A C f X P L I 7 F x 7 j M b / R 5 M m N r O + J y y q V t D C P t G Q E 7 K i v r u 8 N a C F p e W 5 d J P j X L 0 y G 7 / I 1 v L w M C A n P n + R 6 m q r l K D p V t e f f 1 l n U S 6 G R h 8 U + o v O y t L C w s z f q o y y U l K p X L W m r H u F M 4 2 I O R u Q R O e g 9 H h I c n M z t F m H 9 / V 3 t Y i 5 R V V e i M 0 T E W 0 k q / v e p R r 2 7 F v l Z X 6 Z O m k L N P N N j b W s Z E L L Z u z 1 P f A g B L O P A f h h B 3 l Q 9 E H 3 G y g 7 A Z 1 K o G E C W h G 4 g Z V t C 7 X M G w q l B 9 E c x U a l t A T I l x h g l g 1 i w z 1 + y p T t w M G 9 8 u v v C i P P / 6 o v P X O b z Y t T M A 1 S I h P k J + u X N U W B J 2 K g M X d 2 N j 1 k 9 X 8 3 K z / 1 k b c h A m Y O H k + N T 1 d f 4 d p r 4 w w 0 d 1 o T v k / 9 A D E H y t T j 7 k J k 2 8 3 j l i 9 c J 2 e m e X c F U k J r 1 V r 5 e Q 4 b 4 o H O 0 q g i t N X Z E o 5 8 t e D l F 3 k 2 w I M 9 p 3 / g v V c s B b t h Q v f x R p T e s y U l K X P 6 A X m f U X s K B G + M B m S 4 r f v M m H G n P j O P Y M 8 E h B K z L 2 9 + / Y o 7 X d m X d Q t N n Z N Y M l + o C C Q E P 2 Y Q x O V I f U 8 G g Y f i a p f E n n R T G S c I 7 R A q N 0 e 5 K C R Z l H J R r O M N C K j 2 Y B S k d K q W n m y y q t r y d j O h 2 U L O + P j 4 + u E m 2 A G P T j Q j n Z 2 l E C 1 j 0 T L u e Z Y X U R n + r U 5 Y d + Z j + 1 q 8 L 3 M n 3 0 T M j u 0 9 I o E e v 6 R 3 o P P d q Q m V j 7 7 9 H P 9 e C j d W Q N h H Y R b D Q P l k X 1 7 X W f c c G F Z 4 I P 3 P p L O r i 4 5 e e K 0 P P v c s / 5 n 1 t O p / B 6 z 7 x I C m K F M Q Q o U i e 4 Z 0 H J o B g I O W n O o Y + V 4 K T 8 3 A 7 x S C Q / R w V A o K C x e 1 6 2 I b k i L S x 7 p G v P o p j p 0 3 y W o Y 8 c p E E H i L K b m 0 O D 6 B e M d J V A G y j O c O u I Y q I q 1 w s k K B x Z 6 K a M P J 5 T O N 1 g m M X 3 B w 8 1 K c A L f Y L v J K 8 z X P s 9 W M D c / r / 2 w P K V 5 3 n 7 n z d W B b w X h J c J o h / 5 + 7 G z R 0 d a m e 1 H Y f a s Y l 3 A 7 / o x V 8 w S C Z j Q G M i X u d o 5 L f Y F X W x B 0 r X 2 k a H 2 f D z 4 X T e p G T m 7 u u v b U O 0 6 g 3 I I J V l D f V l j r s f b J C w Y R Q P L s 2 K L G b W H U C q 9 h o z N r + H t k Z F R e e X V 9 + U O k e B e 9 M j 7 h S 7 f Z a h g w Y 6 N j A f 3 S c M h T A + y b r 7 + T + H h 3 r Y q Q B f L V Y p R K N 3 3 J D d N T P j / M C U y w U D R s R 3 u 7 z M / 7 f D Y m q m 5 l L u 6 p 8 O 0 W y e 8 n 6 G W H Q I q 1 I Y s T L E Y b d p x A F Y X Q k N + p 7 9 x m Q s 1 o K z e M + U i p u m l b x s W 6 d P H y h v W d S M A / O P 7 c s a A l 4 J F y 7 s f z U l h Y o J 3 y r Y L d 4 m F x w T d z j 4 6 O 6 g F v F l o R Y p 2 U 6 s / J s + N k 4 i a n p E i 3 v 5 I 2 F K z 9 I P C 5 W I c r K y + X Y r 9 v x X k d i d 8 n S y s e a W 2 6 u 1 q l a 8 e t I a c V T F e y P G D H C B S z R 1 n m k s S x / 4 o L a P 0 R l 9 5 2 a J t I s T f 3 t 3 K o 3 P e 5 1 t 5 5 X K y D h x 5 b Z w J u B g r / G m 6 v 3 x t 2 K 6 A 8 g z o m 4 + B v B U w m l H j o S e X S F f n k k 8 / U o 1 F y 6 9 Y d + e y T L / R r S C 0 i 2 Z V F W 0 L s w D a c B j S O E y T O M v i d I A v D g O C y K G v M Q D S M P d u C h O P 5 p S j p G o 2 S y p p a n e z K W p l V 0 4 V q R o L Z 0 X 7 H r E M x O H f n L + l a J z t k E z j t S g 5 U 7 t q j f u F A e t C P L u b i 7 j y v l F k 2 J 4 P x 8 Q l J S I i X K 5 e v 6 m K 8 r Y L B + O b b b / j v b R 0 6 C f Z u k + z d u 0 f P 4 o O D Q 2 p g D U h m V q b k 5 G Q L G 2 g 7 + U F O f P z R J 0 q T J M u T T z 2 h y z 5 Y 2 8 r M W K u f G l G a a n x 0 R G m K i g 2 R O W C R l v S f / I J i Z T I P a S 1 G A m x 8 X L y k p a c r j a b O b V K S E t j 1 O w g i v E 6 f 5 4 Y Z K 0 5 b u H I M f E 9 u f o H S i B 2 r G i 1 U d t T C L q U N 9 e o k W D d D D l Z 8 h 3 9 D 2 l E k J h 8 Z D G 6 Z 3 9 Q z H S r z r t N C z G 4 X z l 1 U 9 n + p l J T Y C u o 2 y a l T p + X 5 5 5 / z 3 9 s 6 6 D N O 2 t b 1 X 2 9 I 3 e 5 d k p u T o w c n s z P a g 4 6 x v T 2 9 O g 2 J u q h p p d V Y 8 6 G A E A G k v A O o 3 i X Q E C g z f V o N 1 i 8 + + 0 r + + K f f + R 9 x x x e 4 c N Z U 9 H B Y U c + n p q X L o t J s C G m J p d e D E 3 c H P b r u q V x N y B R z B o M I 5 W M H H 5 U 0 Z Q q P T 0 x I e 2 u H P P b 4 A f + z 7 u y 4 1 C N a D d N y u M W / 7 U s 4 E E 4 n J I 4 Q B g s 2 0 C j T L f O b p N P X 9 7 E D 4 I r u q I O D T Z M O H P E L 5 y / J k S c O q 8 G w d c I E l y 5 e k Q O P P h I 0 U T R c i O 6 N j 4 3 r 4 0 e z u t H d 3 S O / / H x N a m t 9 + X i U g S x 6 F y W H 0 P H Q k B w 9 9 r S k p 6 W t C p g T m J i X l R n 4 / A v O o X Q r 7 H 7 I h m 2 h Q F S w r C J w L h 8 J y H T M D e W y f P b p l + o a H l L X 8 q K u 0 3 r 9 z d e E x p u 3 b t 5 R v 2 F K X n z p e c n K c t 5 n d 8 c J V K R Y T + S e g i U p y g g t H H 2 h N X Y 1 y M G s H a N 8 u P q U d j m r B C c u J l q e f e 6 4 1 k R f f f W N 1 F R V i V e Z H 1 y M r d R O w I y N t q C T 6 1 b z / n s f 6 g 0 C w g E z i 7 L 3 x P g E 3 b j k P z 4 8 J / / 2 z h M B T S 9 + w / / 6 n 3 + R A w c e k a z s L K 3 F r V i b p b B t a C j 9 0 P l M S u 5 p V m k 0 G o 9 x / s 0 1 I A G Z K g N a m r m B 3 4 W 2 v q w m r k c f f 1 R N M D 6 B 4 X G 7 j / n 3 j z 6 V Z 4 4 / r S a T j T l / D 4 R A s c 0 K F b 3 h j n E 6 n v 7 Q 5 N N S V d l L c u P c J / L u u 7 / R 9 5 2 4 f b t B C W 6 0 M p 3 c m 3 5 E w v / 8 j / + U 1 1 5 / R U 4 o M + R f / s s f / I 9 u H c P D I 9 q M s y a z h g O + + 8 k 7 s S H v 1 U s 2 e 8 O d R i k t K 5 E l 5 c O x Q M r e u + k W f w u h I E M i U K n E 0 M C A 5 O S t t U p m g 4 A C X Z I S p S c / B M r 8 O z A Z p T P 5 3 b h x 4 5 Y + n p T k 5 J D 8 M X p p Z C s f s 7 9 v Q K q V r 4 h 1 w j F 7 / v T f / 8 / / y / + a + x Y C G S S m G h g A R r h G Z y j z i N U N U r C z 2 Z W d k m g 6 D d G c E j A P s b v z 8 / P k 1 q 3 b O v / N y b T p a O + Q d v V H q y 4 z O 2 4 G m j 3 q b H C t 8 a J l 1 6 5 a O X X y l N I O y 7 q F 1 d Z F 5 6 i I H V U C 5 d 6 1 K B D 8 V E x w k p Z D A b M 1 N y 9 X b 0 R Q U V m p f 4 f 9 f H L + 6 C 8 R r z S g E w x e Q u l W f A v B v v N u z v / Y y I j 8 3 D I t e d k p j h k y p D N N T k 7 p F C Y E I 9 T g B i Z y c x M 7 I i b L i W 9 P S m V V p U 4 0 v u 8 1 F O Y d l b A G G r I g U O F g 9 b e 4 k N + f / k G e f O q I 9 p 3 s F 4 D Z n g E S a t m 4 H W Z U y l G u / v S z L o F w W h 8 i A H D 5 0 k / a l q f t V n K y e 7 / x U M C s + f r r 7 + T N N 1 / 3 P 3 J v Y C A e e G y / / o 0 I G R H H 9 o 5 O q a 1 Z q 5 t i 3 6 m a X R s z 7 X 3 a a G N l r h 2 y G A a n P Z K w M q b b l 7 H G R T B j Z n Z G C 8 W Y 8 h 9 n 5 2 a l s M C 5 q S Y 1 d S Q 4 O 8 G E x 1 A i q 7 5 D H T f r j v e 1 h k p S m o Y U J Y I L 7 a P 0 4 l u R r j A 2 d z b Q t M P A z F d Z W a E d V E L D R c V F M j + / s K o t G B T s b h 7 J b E 8 h 4 M U L l / S m Z 2 R / u w U g m M 0 R K v 7 t 7 e 3 T E S l m / E g W k u k t M T A w K A c P P h b y 7 O w E u i l c n Z y b l 6 M 1 L e b W Q P + g 8 s k m l f Z P 1 O f S n M / F R a 8 O 3 d s x j S a D w W 7 x l 9 r V e f Q k S n V x m t Z q 1 G s t K y 1 P K J 7 v G 1 F a z B r e t 0 L G j B v T 6 n h z c 3 P 1 m K A n I Z b L j l n Y j Q S P m j 9 M m 2 P v U p Q O M I S L W z 4 f E b e M z A w 1 o H v l 5 5 9 / 0 Y 9 N j E / o y F C B y 2 w X D N Z 9 R p S G 4 + I E M x k P H n x c a 8 v d u 3 f J u 7 9 9 W 7 7 8 / G u 9 n h S o m b 8 d I n x M B o T D z Q C O F A Y S W w P R B C d U t G Z S W h 5 h f l R p q t 2 7 6 6 S o s F B r r v / x f / + / 0 q R + D 7 l y T q S 5 C I C d X 3 s 8 u k 2 A K e x E G z P w D x 0 + K N 9 9 8 5 0 O Z F w 4 e 1 E / F y 7 k H d p 5 Y K J 8 4 U I H V 6 e 9 Y u 0 w I M + d P a / 7 f T O Y y 8 v L 5 K s v v 5 a 3 3 n Y P X g T i z p 0 G 7 S u 5 r c E E A n P x q y + / 0 Q G M u b l 5 S U x 0 D 2 H z 2 k 8 / / k z e c k l g 3 Q y R r v s Z 8 G s I k t D 3 g l 7 s h P W f f f 6 4 1 q A I P p 2 M M p W 5 5 h S B s 0 O W i z V 1 7 B P 1 m 9 9 8 6 w 1 9 f n k / G R z 1 9 b t 1 N k q 4 9 H Z 3 S m H x + q j r A y 9 Q B 8 u 8 u i 2 z d Y F 4 X 1 H w f W r t 4 G D r y t e q C j 1 A H 1 e z b i S w z t H a 2 i 6 P P L K + 5 V U o k O n 9 + a d f a u 3 Z 3 N Q i h 4 8 c 0 i Y N m 6 T R + x v z L i 8 v T 2 t A H G j M 0 q 1 e 1 z K Q o F y S u S x D k 1 F S b y v 7 D x c 0 M c E g h I f A g S k m h D n l / 7 j t j m h 8 Z T N f M I m w S I 2 Z v h n G x k b U d y b p c 2 e f j O 5 r k y 8 U a M I P B B 4 o j a e y N l x h A i K A Z A D Q 1 Y i I T 0 t L m 0 5 D I p s g H P A X W G s K 1 D 3 I j a + V d v r d 7 9 + R 4 u J i 3 a z m 8 8 + + k G + / P q H r e d r a 2 v R g R L j 6 + v r 1 e t l W a y Y r 5 D a O T t O Z K l r X s W 0 G t M m e P f X S 0 t y 6 T p g g 0 F a j A 1 O s R f n v K P i 9 L E 4 j W J t h S m l O / F e n 8 / f A C 5 T 1 3 F I a s p n K W g P J o e X l p X o g 3 L 3 b L B 9 + + L E 2 w U K F 9 a D i k m L t r B u Y p d n 5 g g C C d U A g I H z 2 h + 9 / p H f F 4 C I b U + + / / f t / 1 f l / C N S B A / u 1 y U T r s N T U F D n 5 3 W n t c 2 0 n u / K X 5 a X 6 R R m Y j J b z L T E 6 I h Y J / D 4 m C 0 r 1 n Z i d X d u r i a R X 8 2 + S Q 5 g c E z 3 S i Y T K 3 a b G B p 3 m 1 N H a 4 n 9 0 P Q + U y U e v v t K s J V 3 t a x r 1 w 9 G q B U n e H s t H R 6 k + / e R z r T n C B W H 5 7 N M v d L + 7 O 7 f v a C F D g x H 4 I M + O 9 S g 1 J e h s D U L n b j V G C C N / a C V 2 s 8 A 8 x R T c y p K N U G D X k y h 1 v P a K 6 m C Q l X H m 9 I 9 y / L l n H C O R J j m W X D 3 W E O 0 M 9 P V K U n K K t L d 3 S l l F m a Q 6 R A 2 d o M 4 p K c m 3 3 m c m M S O M p E a R z 4 g / Z + 1 X 8 U A I F K X p 9 k m J d m F s d 7 P d 3 L h + U + r 3 7 H Y c C I F g k O A P P f 3 M U / o i o u 2 s O 1 8 A T j s E W v P C w b + u j o G Z O S c 7 S 9 K V / 3 T u 7 D n d 4 T U U e H + f E s D Y G I / 8 d O U X O f r M k x E v A E e K D q C o S Y k K Y D u k C 9 F D r 3 0 0 Q e 9 W S d W t g f e N k B P o j x R + + e X X 8 s o r L w W 9 F r y P X e 1 p 8 g L U O i G U J S H 0 / n s g M i U m Z q P 0 h g J W 4 t x L n L a U H 3 4 4 q 5 u V h A O a 6 c s v v p Y 3 3 n x N m 2 d o E 6 e I H f 5 E Y 2 O j F B S s z 3 l D G 9 G / v F X 5 T d d + u S Z P P f 2 k 8 s t K d P 4 c v f c q K i u U b / W t l C p f j U R f a 1 m 4 F Y S J 6 t u h w S G p q a 2 W v X v r t X b s 6 + / X n r 6 1 9 f V 2 w o R C a g 8 a w R 7 V w 0 f F p P 2 p P U Y e L V t a j S 5 S c 9 X U 0 L B O e 7 C X V U d H u / R 0 s x e w b 5 I y e w E b K H d n f c u q 7 T 3 q P I c a p n 8 g N J R 1 U 4 F 7 z a U L l + X I k 4 f 1 r B e q 7 d 7 c 3 K I D E 8 F C w n w m Y X I G 2 v P P P 6 s / H 2 H k / W w r E 6 i d M g v D L C J X 1 1 T L 7 V s N y r c q 0 M 3 + K R E Z U 6 b O t Z 9 / 1 b l q N M F E C M k o o L I X a M R C Z g A b k R F J 3 C 5 Y J C f z h N + A I D t p q O H h I b 3 A 2 j K / S 2 8 g r W R E 6 M M X p W 6 Y 8 2 1 t T j m m / K A l 7 5 K u 9 + J Z X s P E M a I E i T Z i k U Q 9 K W m h D g w e u L A 5 0 S e 2 C r 1 X U A p f V 1 8 n n 3 3 8 h Z 5 N j z 1 7 V A 9 2 Z l z M M G Z K F h p x e H G + r 1 y 5 q r O Y K y r L d e T Q D Y o A v / 3 2 h H 4 v 6 y p s J Z O Y k C C Z 2 Z k b Q s t 2 M E N X 1 H 8 s p B q h N Q L / / f c / y I F H D 0 i G L V H 2 7 3 / / R N 5 5 5 6 1 1 k 8 L f P / p E L y p H Q u t w t F T a i j O t z C o h J q p X W V W h t I 7 v O 5 3 y J 6 + 0 e 2 R M + W b V e U v 6 8 y h 9 t + / e j s Z G G 5 n b f / 3 z e 3 L 4 i U P K L 2 3 Q 6 V 2 B + l u E Q n d n u x J Y X z 3 W A 7 s O R X h 8 K y J 6 b p w 8 8 b 2 M j o 3 K s 8 8 e 0 y Y J A s Q g x z f 6 6 I O P 9 U z I 7 c N H D q r Z v k u b X w U F e f r C 0 + C F i x z I N y J j + 8 c z Z 3 X b 5 H B g N r 7 b 2 K T 9 u n B A 8 5 H m h L A C A v j / / I / / k H d + 9 7 Z k Z W b q x 4 J x r j l G 7 9 B I K t f 3 j b H y y h 7 3 8 / / X P / 9 N / v C n 3 w f 1 d x a W o i T O s 6 I r b d l A j V L 0 K P V f v p q 0 r F B i T 2 p T W l r 6 q n D x G 5 g U 2 N Z n q 3 h g B Q p K M 5 d 1 C 6 m t h l n w 0 0 + + U I 7 / R h M F L f X + e x / J W 2 + / o Q U M D c O F Z a C z c s 9 7 n X L X 7 H R 1 d k u + 8 p 3 s n V i D g Y n I r G w G V T j 0 9 P R q 8 9 L U A T E h U O r / h D J p Q 4 G d + W k C G g i i r 9 F R K 3 L m 7 B U p 2 X V E t z e w C 9 7 p h l h 5 r s 5 d G I 2 2 D Y V R Z f p y z k l w 3 Q o e 6 H U o S j a 2 g 0 8 / / l x K D j i n H q F 5 f v + H d + X E i V M 6 c t X Z 2 S W n T p 7 R o W x M P q p a g 8 F a F F r N Q K o P G 3 A H g 4 V m + j 1 E I k z A G t b 1 X 2 / 6 7 / m a 0 Z B x 3 d a + c c s X O + e a Y o I K 0 6 / d H q W 5 Y u S U E p i l n K d 0 B O / F e q 8 e 8 F b 2 K 7 P 9 j k s P E W h 3 W S M C 2 o J Z w X o 4 c + o H / z 0 f r E a Q O c M f x w R U c L t h b R D z Q G s o c A q p b 4 Z r 1 6 6 r g V c k u b n r q z n R Q G i k B d 1 a a 0 V n K 5 A N 8 c K L z 6 s B H r X q y 3 Q q Q S H N J k / 5 T / R 3 S M 9 I 0 1 q M E D m B A E q x G Q Q F h Q W 6 q p Q M c y 4 2 G 7 c F w m f e f K q 3 / t k M 9 F d g 9 t e 9 F p S A s t H d l Z + u 6 p 1 P G P e j s 6 w 0 + S a r m h D q o y 6 0 x I h 3 J U p m L O v e 9 Y X K 5 1 H X J C V + W R Y m e n X D F C f Y 6 T 8 x e l p S k t e y J T B N O V 9 u Y P p x f M b H / O T v n + k S k v y i M r 2 z Z f O Q R 5 o H 3 Y X V r X U C o f X p 6 a m H A g X 0 G i g J k K Y f D i z E R n l i J D 4 h W V 5 6 4 a h + j L y 6 h s Z G e f 3 1 V + W L L 7 5 S A y B F V 3 z + t 3 / / V y 0 c T j A r v / f X D + S 1 N 1 7 V G e 3 0 M M j L y 9 W C c e X S V W 1 b e J S m o X k K W e q B Y K M x I n U I A p G / z U C U D M 0 0 M j S i e 0 k w U R B c o T 7 s d N N a O U V N 3 p J U 5 a w / p 9 a k 2 Z 8 6 Y m R 4 y n k m Y 0 l j d 4 F v H 2 I r T n 0 m 6 H 1 + v c s j p R n z U l m W L 4 0 N d 2 R X n b N / O D E + J o l K 2 O x 9 / + j 0 d L p h W U q K i 2 R y L v D M Z B c o I p F U D h c o n 0 2 f 4 4 c C 5 c N t 5 g k H f I p b N 2 / L I / v 3 6 Z q b 1 5 U w k N H w 3 b e n 5 P X f K G H 6 / C t d q l B W V q a T Y F l j C s S p k 9 / L s 8 8 d W 2 e i E e 4 m 0 d W 8 l y p h f C k T 7 k U Q C X F / 8 9 W 3 U q h M t J a W V v n N m 6 / r C F m k R Y 9 W T p 4 8 L S + 8 8 J x e i 6 I p i 5 k Q b v V G b 6 g 1 y 0 9 n t 0 B C 0 2 r g K V e V l m z 8 k t T E F a V d A p s F L N C y V S q L t X b u 3 r k t t b v r 9 V p T V 0 e 7 l F d W a 6 3 T N b w s l f n h R + z M H l 3 B I J D 1 V O W 8 L l p k / c r J d H 4 g F n Z D w V p E G C m c Y B P q Z s M y Z v K 0 9 D S p 3 V W r B l 6 C 1 j K + D O 8 4 / R c I p Y g k Q b 2 H s g I T H W Q z s / P n L u q Q u j E R + X w 6 E r F 1 z I L S F D S X J K h B T 0 B C z m S t n z r x v d T U 1 q y + Z z N Q X k L Y f 0 q Z N w Q n y D g h k H D L o R k o z 2 k h U h J F u h F N Q S n Y a x r w r O b c O V F X s K y v h 5 u r Z z Y Z 4 L y w Z x P n H W 2 d n u z R w o t P Y 1 + w N a B F e B 8 C y D m m g t u 0 O g g G u Y H 5 a f j B f I / z h L D j N R S / i x O z W Z 6 r X V x t p b w V s C C J b 5 Q Z Y k j Z Q B f j X 7 p i d Q f c i c E O K Y l t V 6 b V i C 7 T P n T o c R 3 U K H Y o P 8 A U N N G t v / z 5 P f n X / / o n / z M + v 4 I / d m j f L G w Q j o C S W T 8 x O S l N w 6 k y N O M u q N k p y 3 K w b O N k d U 7 5 T l N z B L i Z i F g s H p P k l A z d 0 v r 5 u s C R 1 2 B R P J 5 n k z c q c u 2 w w w d V v B d b P T K 1 G J 4 2 y 0 l e k s c d f o u V h x r K z y 6 H L q K R g t n F A M Z 3 C T f v 7 b u G u N X m m o W 5 a X J k X 6 G 0 L e + V l 4 5 U S m p K s v a B C F 9 j 9 h H Y o H s Q l c P Y 8 n y v L y I W p a N v + F y A Z u r u 6 p a 2 1 v a A G 1 W H A r M 7 a U 2 N D X e l u K R I f v r h C 4 n P 2 + d / d i O z S k O V Z q 5 s a M R P r R T d q B 5 T A 7 Q 0 f V 6 u X 7 8 l 7 x z N l 0 q b 3 + X E 7 Z v X V z W T E w i b 2 Z u X I E 6 C x U / V 6 1 p R 0 X J n I L g w 0 d T l h b p F r S 3 5 K 1 Q m b D B c l O p D N g O D G 9 M i k h 5 6 7 C 9 l Q E v N + b P i e 6 c T t N k I f D 4 5 d q Q C U c j I 2 h a O N S k w L N o u L X u l q H i 9 4 G B 2 9 i s B x H T c D G h I G l U e f / F l y V C T x d 6 j w f v 5 n W 6 M k T N 3 1 5 u E / K r b v R 7 l u 8 T I q b t J E p N V L d / d W a / p 0 D J 3 G x r k / O 1 J L U S s 0 6 F 9 9 u z b r 5 N V Q y F D W Q g t T Y 1 6 0 Z f z B i d c G p g C g m 8 C J + y J H A 7 4 q w + D E n 6 2 I i h h h c H L z B h u r z t 7 a 2 m u r b l A J s T P w j D h b 7 c s A t N X w p 6 d z p r X r 7 9 c 1 1 1 e 7 9 y 5 I 0 e O 0 O E 2 s j m V Y 2 K B 1 W y o H Y z D y n / K 9 L c U + P Y 2 5 R D 6 5 g Y o 7 i R 8 T Z Q Q E C A w J t 6 d W z d k 9 5 5 9 M j E + 7 m j S 2 e H 9 a G 1 z r k 7 c X J S l 6 N C a 2 a B F 9 4 S x 8 N / c 3 P x Q Q 2 0 X l y / / t E G Y e s a j d e g 4 E O w z Z c V 6 j 4 Y j 8 M Z v X g u 4 A D y i z D 2 n 1 m K l p S U 6 g 5 3 u S l 2 d P Q H 9 k G C c U t o k V G E C K q N 7 B q f k m 1 v u w g S c o 5 a h a O l V / w L H y F 9 / X 4 + + X 1 2 z S / + L M C F U R m D c Y L 9 d 6 8 S z 7 A k u T E y u / N X m e A M G T + z g E T 4 U q G 2 C n n l / + + s H 8 v / 9 x 3 / q + 2 g e + m u z O + L P n e 5 O / N 4 C 9 5 S a i d l o v f B I O c f J 7 0 5 p E 8 g J y j M o / 3 C C w V l T U 6 W 1 F w v L R g M 4 w U A l T H + n o V E 3 w q R Z i h m 8 g T I H n G B g 3 h g M P U B z v d u j h c 8 I 7 e z 0 r D Z X 2 e U Q v 4 j j x g L g 9 2 B e u 2 E X N r R 8 Q p D g E 9 f q W p d H y O p y 2 o T N j S h l K z 4 U K E V u S n i 2 c i i w P v P H P / 1 e c v I K 5 D t l G l k Z n I r a Y N o Z 2 p t v y Q u 1 M 6 t 2 v B W C F f 0 T v k v 2 z m / f k s 8 / / 8 p R I K g S J m T u J i w M Q J J j K d d o b W 3 T j T U J o r A 2 Z n w s S j T I + y O g U a M 7 q s b I m H r s 2 2 9 O a H 8 t k C B u J a Q h L a h D K i g u X p 1 A a N m M I J k s c X Y 3 Z D 0 K H 4 k 9 n o A F Z 0 h M T t b v a 1 C m I r 3 T 4 V j t Y t D M k v 5 J Z 3 M 6 E B z T j o / y P V e 7 o O 1 t + h a w w p 6 i / H a 2 u 2 E R L t S 9 d b H v g 5 3 g S D h 9 N 0 6 W U + m C 6 n w c b M + T Z J M r I n P 4 N S x q L q n 3 2 f M N y a 4 m y T R P W Z N 1 t R X y y c e f 6 + I / q 1 m D r 3 S b 9 l g u G e V 8 / s 9 X r + n g A p o q L S 1 F 7 9 3 E W g 7 m I C U k p D U 9 + t g B P W h 5 P Q v H B C G q q i r 1 w O k Y 2 9 j x Z 7 t o G / Z I R W 6 0 f P H J Z + K J 9 e h 1 N n 6 v + X 6 E m / 1 y e c y 0 Z 8 b s 5 Y 9 N 2 n i c 5 + k K x X t 5 F 2 2 3 g z G v Z D I 3 Q D 9 0 O 2 j w H R u U o F 8 5 9 S 8 J s Z E d P i b I 5 Y 4 Y G b r + m T x z 7 C n d W i t U 2 D X 8 V u / 6 C 2 K 2 y j G 4 a S A r m B M 0 Y Q x E o M 9 h r 6 P l 5 U W Z 7 v l F r 1 E B a U 6 0 M 9 u z t 1 4 J V J 2 u q i X x 1 l 5 b x X p S a 3 N r 2 A W C B C L Q G P c a 9 s a t y 5 2 T 6 s J E L f x s Z X r g 0 f 3 6 u k 1 P z e g u t A g / W 6 c i Z 6 w 1 s X M 8 w m Y E j 6 h h q r / K O J T r w y T 7 Q p D r Y 6 W j o 2 N n a i j a K / P n l J Y S K p h U 5 O / t q q v R r b a 8 3 k V 9 Q Z y K 2 K w g v h c d O t D S N R X / B r P s l 6 6 N W Q N u V C t N F I i h q e h 1 D W W s j M + h l a N l K T p e E j 1 z O v v i 5 I l T 8 m / / / q 9 6 q x i 0 D W t h p B y x 2 Q A D y w w u T L t 5 Z S K F u 9 j b O L C J k 7 4 J K N M f m 0 + U 1 u E Y q S t O l L 1 7 d i l h y t D m b V p 6 q m 7 i w h p d b F y s s L V N X F y 8 N g O t O 3 q M j Y 5 o I Q O u V T A I I P G 6 U L N o M J N 3 p I Z i n 5 9 9 h V 5 d r L a V Y O o Q 7 s b E w c 8 g i R U T 4 6 m n n l j N W e M k E 1 i I F I a z O W r G N u k s g Q o d e e 2 3 Q W b T 5 e U l m R 7 p k v q s M V 2 v R G t l I H x + 5 b J v U w F + E 8 1 a y F p / + u k n 5 L 3 3 P p A / / S n 8 r X E I F P w z U J u / r C y U 9 Q O d x F 2 C N W S + o 6 U R s C e e O q L N v L 6 e r t W q W r j T 5 5 G O M P v c P 1 K 8 K I V p 7 m M O U 3 v H m n z l W U u O e 6 R u N Z R h k x l O R j d J q O w B N Z l 6 R F I z A m d 4 O / G S M h / U u N 5 g b r C 9 K H 6 c G 9 e U x u t X P m I w 5 u e m 5 U D + h J Q V Z e u G j l x g f B / 6 2 a G Z M H 8 o H / E t D H 8 r v / / D b / 3 v D A 2 a V r I Y + 8 + C U 8 U v i c F o a i w N f i c a + v t T 3 8 t v f / + u / x V r M F G F M / g x / z A D a d 9 G Y i 6 T l N W i Y U O 8 H R u U y E n 2 6 l m Z Q c K P I p J D x g B h U l P r s h X Q z A O n n / a 9 b J l Z V 1 c r X V O R Z W 2 b x U q 7 u W H M R Q I R f o t s H Z Q x E K Y e n w 0 s V D E x c T I 0 n y p p 8 V 6 Z G h + U 4 8 8 + o z M m z p 2 9 I E 1 N z d L e 1 q H N P x J u O 9 u Z s Y u 1 m R s I B i X a m p 1 G y g v T p b G P R d K t O 7 + b o S x L H Y v t l D A W i E w y g T A O s C z 0 L i k l R f q 3 G p M X M O V C M f 2 A U H t O / I T u B 0 + V N O e Q P Y M b 7 z T q j B U + d 2 p y B 9 d D T T R 8 K a + 9 9 K R 8 9 c X X u o 8 A A 2 X / g X 0 6 X y 3 S v u K h s B m T 7 9 E S r 9 7 N I 5 B D / N J u p c U c h A p Y k z F P n W w M f A z e r j P y x s t P 6 t t / + c / 3 5 P d / f H d D t j m N 8 5 0 6 C R k w G X 8 4 8 6 M 8 c + x p r e k w q S 5 1 Z U h y S u g B n J q 8 Z a l Q 1 g S a m Y H G s h D / 0 t r t S v v m B L M 8 e z l k K 4 U g z O k T p + X Y s 8 f W B W h + u d 4 o A z H u u Y i G 6 Y k R O V g 4 u i G d D K G a m 5 3 T U V F y L I P b E f + k 7 D 7 y q r K N k + U P f / q d G h S / k e e e P 6 7 L I 5 K S k 3 R U a z t g 8 6 3 N + E / 0 + C Z Z N B C B P l + 5 c z o Q 8 3 M I Q Y / U y m P 6 X 0 w 8 + g I 6 l W 4 Q m K C 7 E G t Q p 0 + d k b M / n l u 3 S M r O 8 I W F + T p j n s r g 4 q I i e f d w a J u 7 s S i K S Y b W R Z i A X 4 5 G w W x i R 8 i j N d 6 A j V o C M T U 5 J l m e f p 0 / R 0 n L 4 O C g / 5 n 1 0 D O C n e J j l F Z 9 + p m n 9 U Z r a C w g W i j e 2 a C l + R C X m O y Y m 0 n F M h v w A d p 8 R + f y 2 f P v s J / J p 2 L v p K 0 E z X C 5 P V a 3 + t 0 s W B y h r I k + V b k g 8 0 v R y r R 1 v t g c C 9 u W u s G y 1 I u 7 f O e H V m b s T G / g P K 2 s L O u F X X b j I G W G 9 S j M 5 / 6 B A e n u 7 J b e n j 4 5 9 M R B X d d F q p M d 6 p w u t M a s / h Z r i s 6 L u x f D y j B g v Q c h O 2 F L j n U D D f 5 c n T J r J 0 b 1 N q A k B c 8 v z M v o i B K y r A w 1 K X B 7 V F s r R 4 8 / L d e v 3 Z A S Z d 7 S N T c 2 J l Z H 4 1 i c p k G o K Y U J J Y x e k u G V P Y U b r w d + 2 p d f f K V D 9 / e V Q H 3 w / k d h O 9 q B C O U k h w N 9 t 5 + u W t S b w L m F w u 0 w w 9 c E C N u O K d O J P Y L t Z C U t 6 4 I + u H 7 9 h q S l p o l H q b c f z p z V X Y 9 Q F 7 T / s v o U C A m T x 4 z y 6 Q r V r M 3 A I y x t d k T / 7 n b s u l z E l + s X 9 Q S x l Q x N R c n N H l / v e T R b W e a y 9 j 3 5 b j h e 6 3 V d e 6 S 3 o V 4 K y M 7 W A Y P u n h 5 5 / 6 8 f y v / + f / x v E q c 0 9 N W 7 4 7 K 3 K s t x r 9 3 m A Y 8 0 D w f 3 p 4 I l U e 9 Y g e I 6 v m z 7 c a d O n p b n X 3 j O f 2 9 z L C 5 F y a n G 0 G b M U L B e C A b t q S A + k J 3 n d y 3 q 4 j s 3 d A S u b 8 0 U P F a z u G 7 g f P z 3 T 7 W m I W u A w Q Y I h / H X m D y I N r K J t 2 G 2 / 7 a 8 + n S 1 c u 6 j 5 I y a B O z 5 e 0 l x y 0 q D + v r s Y Y 7 + M / D B e 2 p S / a N v U u X 3 t b a 2 6 s X f U N q E U Y u m F H f A y F 8 w g Q p D M f 9 z s T t / Y 5 j Z 1 1 F o 8 2 D G b K U w Q a d l z S O S S Z 3 j c T I V E Y S u s W h d a v B U 5 d r v Z 8 M z A w m u R 5 X / g B 9 l h G l 0 J k p a / T M y a V u s 7 V m F C R L z 6 2 V 0 1 p f 9 b d b 8 H v M H V n j 9 M 9 V e S U t c + a c R J n w Y d u A 3 c J 4 b Z 6 r l + x N n d A Q 4 G L v z v H J A / T 6 3 6 x N K K c e O F a j S r I 2 2 b C S b N j s R L I I W C Q x a w 2 S E v t j 3 T X E y r c w x w 0 W / q U c / B 4 I Z 5 D A a 8 L E a B 3 y 9 K M 7 + e H 5 D Z y Q y 3 m m X d b M n R m s 3 z D 0 n 2 K F k l z K 5 H i 9 d 1 L N z r h I m o p X P + B e j I 9 m c b r s g L M 6 a I V X M B C M w R 1 + o U 8 d + 6 F H d 8 i w Y t 5 S G J 8 v F T U M x u Q R j x w q U F d a e y J Q u L F q / C 0 U k k D r k V g P j U R e I Q W X f y S M U Z i 3 K c 2 k l M o G i c 9 D Z J q W p / P f H l f 9 k Q H v Z f b 6 p W a 9 u 2 s L u G 3 Z M j l r 3 e L Q M T z s P A x K M 0 y x C u h P 4 w x 9 / J 3 W 7 d 0 l L U 4 v u 4 T 4 3 M y n J q S m 6 q Y y 1 l I N s 9 L 6 + t W i w 1 T d 0 g x o t z n G D x b S 2 s y M F K s N W h I c w z c z O S k V F 8 P 1 7 g h G o n R Q 7 H P o I f 5 A R J j Z 0 b n K L z N P + E m 6 E G 9 P L j c F p 5 f d k H d I p O E 7 g Z w W C y l n y B Y 0 m 3 C n Q B a q k t E T 3 Y q e n Y W t L m w 7 9 f / j + 3 3 W Q h c 6 7 b K 6 g x E g m 1 d i B A X 9 Z T D A w d 5 c C X P 4 d K V B H K t Y P B D K q 2 X 6 F s O 9 m C e T 4 k / 7 D D N U 7 H r 7 T Y M L f L G Y O + T U C + i W S K N m i R U E a 0 8 s J I n i z y 4 m 6 w 6 o T Z 5 t j A 5 a t 0 F O h R Z m F 1 i z 6 S O C M 0 t g y 3 M v T r X z D S K B w k j I Y 1 i b p x E s v x A v n L u p F 2 B 4 l b M v q Q H j O 6 1 3 S i 7 J o p 0 C t n a 1 g u k + 6 1 z P e H y Y f H D z 8 u N C 3 b r M Q T b N C H 7 m t A N u c i l 2 2 x T Q D i 3 8 i n Q P w k b D p 7 W a e E 0 4 L w Q 1 9 H m 3 O W Z v C 2 L n W H a O L I e 8 E M H F C A U t r f 7 F y 9 s O c P P D r + H 0 L 3 i i Z m A v 8 Z k p K e C 3 m e n V t t c w q Q S E I Q z D m l 1 9 + 1 R t N k y 7 E p n M F / k y J X 3 + 9 o R v f t A x 5 d J 1 Z q K C 1 8 W e d 2 J F h c 3 K 4 7 F G + P / + v v 8 q / / t u / + O 9 F z r w a X 2 4 n 6 5 8 F h H x v o T c k Y T I w m F 8 k r c l / n 4 s + q Q Y p 0 c D j t b 6 1 M Q a u l U J l 3 h R n L u t 8 t 8 1 q K Y I m p F V F Q p P S k i R D u 0 U T + W y 0 j E n b w v z X f Q j 9 u 4 S 4 Q e S P t U v 2 M D 7 f F d 7 u G 5 w z p 1 L 6 H b s O x e z 6 p C V M 7 N v R P E p q 1 e w U K V y U z a Q W 3 S t e 2 r 0 o s 2 p s n g 2 Q K W H l Y J l X m 1 x Q m b M k P c q U Y u H U r K l 0 j n i U G R q l t N F 6 g 4 W t f m g a E 2 p g Y m A y S v k Y / 5 j h R I N Q U x + H n / T h B 3 + X f / k v w c t T y K q Y m 5 + T S z 2 + H o a h 4 t Q Y l Y j q j h U o 6 q G K L O Y Y / Q / Y p y j c T q 1 W w p n x t x M z 0 D G V M E X i 1 Y U z 5 h L H i P n 0 q z L H w o X q Y J M S x O S B b 9 W q h K k + z y s X 2 5 U / p f z H p W X K P H y v M f C e w 2 W L e s 0 p E I 3 9 M b J L W Q 6 8 P x L f 0 I n z r b H r 1 t d C g b 7 r C f E J Y V V h h 3 v t n 1 U C x X U B t m C d V C Y l 2 4 L u W B / K e s F o q c U + t p s R J v v s / I / E D G j W Y E m z M b + V r S 8 h E m F C K H o t k S x M o / y 0 Z W 3 i I k z g V c J r F S Y T Q d T m d Q g C g j D B B Y e K 5 n A h T / F M U 6 w k R u C + F e T n 6 + D D d m J O U 3 N T s 9 5 6 i P 4 b t b U 1 O 1 d D P V a 6 K L k p v k M n 9 M m 6 Q m a I O 3 V b w d n d i g E Q D k Z A g g U k X q w j y X T t R Q 3 9 H r 2 j 3 2 Y w 2 g / C m Z U R L v I Q 3 U p L t h r S s 2 j O Q q s D N 6 i B I 7 B Q U V E m 5 8 6 e 1 3 t m V V V X a W F i h x M m A X Y I C Y d Q d + I Y b z o p n o U h e f W 1 l 9 c l F O x Y g S L V p m + c 7 k B e 6 R 2 n O x A F d h 5 d F R u O u b E d Z h 5 J s E T h E t U g 5 F C I V l G m H h e 9 J C / U + 1 4 D o X w 3 v 2 V / 0 Z L S J r 6 B t d n j p V c 3 J S S p C c u u Z e D m + K 3 w G L V H + G 4 5 a i K L t D m O G 0 y I p j C U B V h K 9 S n P s R a L s v c w 9 V l k j X u i l b D V K Y 2 g / o u J j d G 5 e i y b E I y Y n J y S p r v N + j 3 U c o U L n a Y u + b W 2 G 6 z R H a 9 Z m 5 w M O 1 a g 3 G A G t U e T m O 1 a h m J 0 p o E B 8 8 d p 4 A S D W R p 4 r 8 E E M 4 6 q 5 0 j V s c O F / v C D j + T l V 1 7 S a 2 Y G U o b Y 7 C 0 U I S G X j q i c W x Z H q H B + 0 I y P l H g l O 2 k 5 r C R d t B S m I 8 d B J j s Z 7 V b M 7 2 C z t L J M d 8 3 C 6 4 7 X + H w Q t p M h y f n D 9 z / S P s / k 5 L S U K 4 2 z a 1 e N 3 v i b S B z r a Q g X P j K N W Q w U P A 4 P D k t 1 j W 8 j b T s s 3 h 5 5 4 l D Q q m Q 3 O k a j 1 y 0 Z c M 1 J u + I 8 M G 6 s Y 8 B w 3 w k U m P A p y Z 9 3 N 9 G l p y J 7 S e e x b Z b B o S F p a 2 2 T w 4 c 3 t u z a r M a 5 1 z B h s O 8 T 7 C 3 w 6 r A 6 k L 5 k I o k G B M U 6 X T l F U c k + e a x k U Q e V X n v 9 F S 0 8 o c A + x t Q 6 B d q B n m L J y 5 d + k m P H f T t J 3 g v u S 4 G C p y s X 5 V y E v l G W 3 h x s c + s u V j B n S I c p L 1 d 2 v Q V C 1 6 z / 7 C Q I o 1 t z C I N x R J 1 H G o 7 e 6 Y 9 x 1 K 4 L c 7 N S u H R N 5 9 + F s v s 9 o P H v N j X L r t q 1 z H I 3 f v j x n O x / Z F / Y m z Z E y l r Y 5 z 6 j e 9 y z w S Q J B i q c g r 6 t F C Z g 1 l 3 0 b v x M T J 5 A q U 7 / j I Q j T I A v c l O Z t m 6 m 6 u 6 c C S 1 I o Q o T c D 6 b G l l 3 D M 7 R p 5 + U m z d v y d / + 8 r 7 0 9 f b 7 H 9 0 u R P 5 / v 0 K c e 8 k t Q W U A A A A A S U V O R K 5 C Y I I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e 4 4 e 9 1 4 - 9 1 7 b - 4 d c e - a 5 f 9 - 9 b c 9 b 0 8 5 9 0 b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 5 1 . 9 9 0 7 3 4 7 6 0 5 8 6 9 3 2 < / L a t i t u d e > < L o n g i t u d e > 1 4 . 5 1 7 6 3 4 3 5 3 1 0 2 9 2 8 < / L o n g i t u d e > < R o t a t i o n > 0 < / R o t a t i o n > < P i v o t A n g l e > - 0 . 0 0 8 3 6 4 3 3 9 3 0 6 3 4 5 8 < / P i v o t A n g l e > < D i s t a n c e > 1 . 1 5 2 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E Z o S U R B V H h e 7 b 1 n e x x H t q B 5 g I L 3 3 n t D E C R F S q K R o U h 5 2 3 J t 7 9 y 5 c 7 / N P v s 8 + w / 2 2 / 6 R n W f 3 7 s x t I 9 f y l k a U 6 C l K F C 1 A e O + 9 R w H Y e K M q g E Q i s x w A d o P k q 0 a z f G V l x o l j 4 p w T U e 9 f m F i R E C n O W J b E 2 B W p y l n y P x I e c 9 4 o O X M 3 1 n / v w S Y 9 c U U e L 1 2 U W I / I z 5 0 x 8 l i p 1 / + M y C c f f y 7 P P X 9 c F h Y W 5 K c r V + X V 1 1 7 2 P + O j d y J a C t O W / f d C 4 5 v b c f 5 b f l Z 8 l z 0 6 S u S l + k V 9 O x C 8 W r 1 0 H V P z U Z I S v 6 I + a k V + / O G c H D t + 1 P 9 M c B r 6 P V K X 7 x t H v 3 Z 5 p E / 9 J k N m 8 o o c L l 8 7 H 5 u l s 6 N d S s v K / f e 2 l 7 A E C m G a X f S d 1 v T E Z Z m Y i 5 b n d y 1 I z N q 5 c G V o O l q u d s T 4 7 z 2 Y J K i 5 Z E 6 N 3 e S 4 F X m 6 e l E P U O 6 f a Y q T l + s X 9 P 2 b N 2 9 J V V W l J C Y m 6 v d s B R d a Y 9 W 1 s o m D E g K E 4 e n q z Q / c 8 + c u y q O P 7 Z e G o R R 5 t H T j Z P v N r V h 5 Z Y 9 P a H 9 Q E + q x W m c B 7 l d C N T Q t s r c w v M k i V N p b W 6 S 8 s s p / b 3 s I S 6 D c e K J i U c + 4 T m y Y G R 9 g 0 h J W 9 M D O S 1 l W A 8 + r l c S F t l h 5 q t I 3 w O b n 5 6 W 3 t 0 8 K S y q k d S h a d h d E Z g k Y 0 C D n W p w t g p o c r x R m r O h J 0 o n 2 Y Y + U Z S 9 t 0 E p O d H f 3 S N d U m h y s S Z E Y p X E D 0 a o + 9 2 5 / 9 K q A T U 9 N y d j o i B S X l u n 7 2 w 3 f l 5 y S 4 r + 3 9 Y S g W 4 J z U Q 0 K B O e H 5 l i Z X o g S r x o H 4 2 r g n G x 4 K E y Q o 0 w Y h I g B j l B V 5 i w r M y 9 W f m y O k / 1 F a 0 K z t L Q k 6 e l p E h + z o k 3 B z f C t u h 5 u w p S k N G R e m r s w Q b k S J r 9 V 6 M q P T T 6 L o 7 i 4 S I q T x q S / r 1 f f t 7 K g z P z x 2 S j p H Y / S Z m N y 3 L J E K S n 9 7 n a s s n Z E Y m J j 7 5 k w w e z M j P / W 9 r A l A m W Y V c J 0 V g n V y c Y 4 u a j M D O / 2 a O 4 d x 9 C 0 m m T U u T h a t S h P K m 2 E u f y Y 8 p + O 1 S x I c v z a S b p 1 6 7 a k p a X p 2 9 W 5 S 7 K k n m J Q D 0 y F f p k m 1 U S G a W 2 X B b 4 T f 8 m j P o r r h L k X i O 8 b l T C q l / S O + 7 7 7 c p t P e K 6 0 r 5 n t c e r m + e Y Y 6 R i J l p L S E o m L i 5 X O z i 7 / s z 7 i 1 O S A 9 X K 9 O 0 a b d H m p K / q 3 P V + 3 q A R a J D 4 + 3 v / K e 8 O i d 8 F / a 3 v Y U o F 6 y E Z y U 5 c l X / 3 t K V y S R K U Z A l F f v 1 t G R k b 8 9 3 y D n 9 m 8 X w 3 q G S U E o X B e T W T 4 q 3 b G Z 6 O V Q K 3 I i 3 U L 8 k z N e h / G 6 l + N z k R p Q U 5 W A h e t P q Z z 1 P d Z C 0 q R T i s N a z V D j 1 R 4 5 W C 5 V 7 8 W c n N z Z G 5 2 T p u u d j D x C v y B l C q l o f l t h o H + P v 8 t H 3 1 K m 2 0 X h U U l 6 v j m / P e 2 n o 1 n / i E a z K L N g M n 2 X O 2 C / h x m 6 V A + b 0 4 N x F h l A t n J U e Y i g h U M o n + B K M 3 0 D W i 7 q Y c Z a s h M 8 t 1 G c A Y m o 7 T Q o C W f r P T K Z Y t 2 M g w p 7 c m 3 I n C 9 E 1 F S W V U u d x u b 9 H N o L j u 8 H h P Q y u L 8 e q 1 R k B 7 8 X G 0 G j 2 f j 7 9 g q H g q U C 8 H 8 h 2 A w a 9 / s i Z G 6 v C W p V 4 M z l I 9 j d k 9 N T f X f W 6 M w f c 0 s d K N D a R L M q k B k + Y U l G J i G Y 0 p T I V w 3 e j z a X E W j I I g X W 2 O k s d / n 4 O E H t Q x F 6 z B 3 n H q o U P l l X Z 3 d s r t + l 3 6 + L G v j c T M 5 8 B n G l I T i s j I d L L g X T E 1 O S k y M 7 z w R 7 h / o 9 / l 9 S 9 6 t C d M / F C g X z P J A J O A n H S j 2 y m N l a x c p l E / j Q n t d L m y c J 7 A w D E 4 G v 5 T Z a j C H A t p w T v 1 + B G t 5 O W o 1 Q L K o t B B a j i P 5 p S t G s p Q g z X v X / 7 K b N 2 6 p 3 7 F R y y 4 s R c k F J U g 9 S o v W q k n m p h L U 0 w 1 r E 4 C J v L W 1 N u t / t 4 s U y 4 S 1 o C y C v P x C f d v j F 7 L N c l 8 J V C h m 0 X a D A 9 4 6 5 N G R u n D p n M 2 X 9 v Y O / 7 3 1 W H 0 O O 9 / f j Z V h B 7 / J j n X x 1 I l l y y H X q E G P L 7 W / Z E 3 A D 5 U v S a r 6 f T H R 6 o X q f 8 P T U f q + Y X B w S J 5 4 6 g n / v f U w I S C Y + U q o + d x n d y 1 q I e M 2 X F c C B t F R 2 z 8 k l 5 f V M S w t q c l r z Z f k s a 3 g v h E o z J E 9 h d 6 I B v J W k K r 8 E I T p U L n S T p Z B G A 6 5 a V G y u B B + F K o q O 7 T B Q H Q v E F Z t c 7 4 l R k f x w G r + N v Z 5 9 I S R o n 4 v f u H s v O 8 9 r E W h h 3 N y s v V 9 J x 5 X G p v A B m t R R r j N R I H A 6 a h m S M b x 5 h g e H F B + l E d p x T V t N T E + 5 r + 1 O e 4 b g Y K W w Z g N J s i 9 o j p n S R 4 p 8 o p n E 1 9 P B k V U B D P 0 H b 9 P E 4 z Y I J M N J p 7 B a H s C C z e 6 P d r c S 1 C T F h k e T B 4 1 u f i G R C + V k M x 5 l e / U J b f H 8 n 1 v s k F w A / h / j g E B b V C C S R T R U J f v i / y V V 1 R p U 2 w 7 y c 0 v 8 N 9 a I z 0 j 0 3 9 r c 9 w 3 A o X P w 0 L h P 4 J Y N b s y G B h w m 2 F 5 c U 6 y s s O 7 s P h O o X 5 r Q 3 + M X n g 3 3 F a D G k 4 2 x O r P M N p 9 b D Z K h 7 Y X l c Z o G v D I g v K j J v 2 a C L O N g M v Z 5 h i 5 O x C t F / C / + e 5 H O f L E Y X m q a i 2 k b o W A h e F s k 8 + / w r z E y h q c W j s e w + j o 2 t L B v S J q i / y F + 0 a g w B r + v Z d 4 1 Y D L T v Y t n G 6 G v M x 4 + f n q N Z m Y m P Q / E p y m Q Y 8 k h G j m 6 v U l S / i e 6 C O U Z / l S j B A Q Q I O Q 1 x C j H i x X 5 m R G 4 r K O + J G T h x C M K N + J 1 x S k L 8 v s a L e 8 c O w x u d U b I 6 c a Y u R H J W h 2 M i z R R X s i 7 i 2 / 7 0 T E j T / I z X P W d N s F 5 t 6 o Z f 1 v M 9 x X A r W 0 d t 3 u K Y H k a G o u v F P 8 2 u u v y I l v T / r v B S d L C T J Z / K H i H 7 P r Q G j w m W p y l b Q o f u 6 I 0 T l 5 T N p k N V S r x / m G o 9 V e O d 0 Y q 3 y h J X m m x i t J y 0 O S k x o l 6 e n p 0 j 3 m + 5 0 z S p N d c l i v s v K y E i q z F I C J f r N 9 W m s I / g g W G G 2 B 4 N 4 L 0 t I z 1 E T h r F 3 D 5 b 4 S K B z e f w R u 1 k L P O M 6 7 b + A 4 s S E D X M F g i o s P P Q e y I C 3 0 W Q Q N 6 u R j U i 3 w V J V 3 9 X c g L C b 7 w Q p C w z r S O a W F m n t m Z W i g X 1 Y S C + X E n f V h 8 j E l C L 9 0 W O w 8 B c E W s r 2 h s 3 d Y i h P 6 d R Z J 0 m K b L E T 7 0 q 2 A Y E F P V 6 e + b U 1 z 2 m 6 2 I i g x M T Z 2 f w n U P 4 o s Z R L 9 p G Z 1 c u 6 G Z 6 K V I + 9 R v o F H D 7 5 A j K r X 2 m l r a 5 e 0 t I 2 L u 2 6 Q o x c q S X H L 2 s 8 j K T c Q L U N K q N f L g 4 a M j x n l q x 6 r m p G W m + e k f k + 9 0 j R r g h e 7 N C 4 x y x P 6 N u c C E 9 E w q I S v r K J S 3 2 6 f z p f + x X z J S 5 y W m d g K e c S S I A y F R c U 6 f c l k p I f D u B r U 9 r W 8 g f 5 + / a 8 x K Q f 7 + 8 S 7 6 P t s F n q p O 6 u s r t X 3 A 9 H R 1 q o / 3 0 6 3 m g D 6 e r s l L S N j a 8 o 3 H i L y B E m v E f h w Z B 3 s 8 h f a w T f f n J B X X n n R f 2 + N 7 + 7 E 6 Y T a 7 O T 1 3 z G k n P q r n R s X U p 2 o z F m S W m X C b Y b F R a 9 8 9 s n n 8 u 7 v 3 t b a l D F K 8 O J 0 w 9 o x e F Z m l G D N y r w n W 6 c w 5 c R P S l J y s v / Z N Q a G J 2 Q p J n 2 d U B r I X M 8 v 8 C 2 6 O t G u B j f f X 1 Z e I Q 2 3 b 0 l d / R 4 t M D z G m t L c 7 I w W y s y s 9 W H 8 l q Z G q a r x Z X J M T k 5 I S k q q f k 8 g J i f G d Y g 9 O j p a m 6 Q I I P V q C O P I y L A + B s N D D e W H T P B I S Y 2 n k t l / J 0 x I z 7 H m t u X n 5 z o u M r 6 0 e 8 E x d W h m g a R X / 5 0 g d I 2 q A R G 6 Q t u A 1 7 u k h e n V t 3 z C B P y D N s N k N C x F J W l h g p 6 O J k d h G h k e k r z s N E d h A o S J 9 K c b 1 2 / o + 6 3 N T U o Y 7 u r b m I S F R U W r A x l h A n N M D P y k 5 J Q N w g R J S W v H k p q a J q N K I A K x q D R Z a l q 6 / k z A J D X F n 2 R d W I U J H m o o x b G a R W 2 y h Z r R 7 c Q r 9 Z G X B b Q N e 6 Q i 2 6 c 5 Z m f V z K 5 m w A z l 6 I c D Y W i 0 m B X G l z 0 I w e B / p n p B h 8 F N I q w T 1 L S p s a P 9 v J v d H h 2 U G J u a k b y M B B m e 9 j i a Y 1 Y T z 8 B y A u f X L B I b W G u K C 6 F 0 4 7 r 6 7 k e K N 6 d V r W D q U Y N l C K W K N 5 x K 3 4 c a S u G J U r 7 B J o T J C t n U 4 W o B I 0 y r O I X i g o C W I r x t J V H 5 P P b M c r L C T z X G K U G J l j v + d a g J p S G t A Z 2 W I Y / 8 2 u O R b 5 W A X G y J 0 Y W R C K A n N l k L E 9 A T w s 7 + k o 0 D / 8 X d G 4 U J M L f s 9 E 9 E y S l l O p q I I e y z + V e R s 6 I D I 1 Z h g q x s 9 8 w O g z X / L x g P B U p x + m 6 c 4 0 U P h x + a Y n V U i k B E o L w 7 K 0 5 R P n L 5 U i I s 0 a b U g n Y E B o 7 D K c k X E W M 9 i g G M Z k t L X N F R P c L U a J m m g W g Z C p J s 2 z 7 s C z r w N z o y q h 8 z 9 U 7 H a x e 1 B r O a g X a W U I E 2 q C I m I 6 N N f b Z Z 8 A 3 i 3 o R B l A w P D U p z Y 4 P / v g + r C e j E t P K T s n N y / f d 8 u C U w w 0 O B U p A h s B B Z + t 0 q r N u E o 1 f Q Y g z 4 R U s Y + 9 y 5 C 2 o 2 T F k t L 4 g E 8 g l N d r j J b n D i a o d H C V O U L q X g D 8 E I N 0 y N 9 s m J 6 p R f h / J k W T n r w J q W + X 5 S l N z I K y h Y j b o Z O F o E k f W u Z L 8 1 a E 3 Y 3 S w F R c W S o v w h K x M T G z U l p R w 9 3 Z 1 a c J I d t F N v T 7 f / 1 k Y e C p R i K / L / y D Y w b b F C A W H y 5 e 7 5 R g y B i G U 1 e k q K i / X 9 U B l X j v u c x V x l j I Z q c q I N K J m 3 F / w F g u y K Z 3 d 5 9 c D n N z x e X y D V i c 3 q O 3 1 f y j k I V U M 3 3 2 3 0 3 9 p I 6 2 C 0 t I 1 E 6 2 N 0 U G Y R Y 6 8 3 I z h C 1 M 4 w N N i v S z m K i k t d J 7 a C A N H H h 0 G J L e L R E q / k p Y Y 4 k v 3 Q 3 O Z g m X K S 1 Q C c m p r S M 7 a 5 4 B T 1 8 b g b Y z P R c r P X o 0 0 6 z K I X d i 1 o D W k P T L j i 4 q f h c x F 5 R N P A 3 Q G y y 9 c O J H a u U 5 5 / f G N y a b h Q O k H l r F v I m o g k f i 1 L C s P K / M t O 2 Z p h i t a x C 8 r Q 4 I D k 5 O b 5 7 w W G D k 0 Z m V n + e x s J c S 6 5 v y D n L y n C M L c b l C O E G 9 j A 3 y F h F Z K T k 2 V 6 e q 0 j z + n G O P l W C Y e 1 D R s z N Y N 7 Z D p a M p K W l W m 0 q M P p a C S E k 8 D E h g B H i O w t W t Z a 5 1 i t d 1 W Y g G J A H u f v p d 3 z M t 5 2 y f + M O y y A G n O u t 7 t b p i Y n N i y I 4 k M F W v 8 h S m 3 W 5 9 y E i Q a W f c r 8 a r h 9 U y a V 6 e b U y 8 J g O j I R 9 r Z j h G l 8 z O c L B q K / b 3 3 / C z s P n I Y i a E D l a t N A T N j R u E D g Q 1 W q w c x f q I z N R s u l t h g Z a D o v r x + t l L j Y O K W h U q R n P F r N 0 B 6 d 9 U 1 m w 3 F b U x U n 6 C h E Z v i 0 Q x D C i T j P s m 7 x R b n J i y F 0 j o W W l h Y p L S 1 1 7 H t h o E 1 X Y l K S v j 0 8 N K S j a E Z w W N N Z W J i X w f 5 + q a i q 1 o / Z I d r 4 S 5 d H c p U Q W R e 8 7 e C z d X V 2 r G Z f W C E 0 j m 8 0 P T U h p e W V G 0 L l C F 7 k 3 Z Z W t F A 5 L T r / 2 h 3 z 4 G m o J D V A G / q 2 V p g A 7 V G c H p o w E R Z G 8 y B M s O f A Y T n 3 4 z k t T I S o b / T E a G E C q 3 / n N v N d 6 4 r R 3 Y p C F a a M x B V 5 T v l B F E K a A E I g M L + u N M 0 q n y Z u N W X H i W 4 1 w I 0 w Q X Z O z j o t h C A m J 6 d o Y W p r a V K D f t z / j I / h 4 V G l 6 X 0 h / F q / M J F j 1 9 d L 8 e I a Z C t E K 0 3 j J E y A 8 C D I C J O 5 b 6 V f f V 7 k F b p R k u d Q T w V U M j 9 w A t U 5 F s I I i p A V H a c K D K X q N 3 t t N v x 0 j L z 1 9 p v 6 t r V f H p 9 G I R 9 g / j l 9 O m t K / Z P R 0 q E 0 W q g g r N / e j t W C O B d C d L M k U 2 m z s X b J y i t Z J z A N t 2 7 q f 9 E U D N B w G l Z W V N V I W l q 6 9 P b 4 + v i 1 t b T K t c F c Z b I u S 1 n a p F y 4 6 j M b y Q Q v K C y S o a E B / T q w R w f D Y W p q U g u i y X y I D O f v J 3 / x v h c o f A y y G O j B z r 8 v q / v b x c 9 q g A Y C 7 U N G R i C a h 3 y C Q Q 4 c / c 6 N C c k Y s q 9 b 9 Y 3 7 K m n D Z V / h k g 5 N 4 x c B i 7 3 B W E 4 p k 4 6 h 9 d q p b s 9 e 7 S N F K y 1 k B m g 4 Q 5 2 0 n 5 S U N G l v b V U C V i k v 7 P Z K Q 9 e M d E y k y m T C L t 3 9 l q A I 5 O T k K c 3 S K z P T U x F n h r e 1 N O v c v X B h E X p m e l q v Y W E u O n W f 5 f p U q s n g v v K h 4 v E 3 l K P O b A 5 Y G w i U d R h i T p x 1 a V G 8 V e C n P W 7 Z T Q P o I n T G X 6 3 q x O F y X y d V Q s 5 U A F s 5 1 R i r F 2 2 t x Y G A p r N m F Y Q C U b y n q x Z l a S V K v m 9 Y 6 z B 7 o G R J V 9 / u y n O W r t 5 R r 6 z M D k l R 0 X p z Z 3 5 u T m L j 4 r R A z a u f T M d Z u j 3 h A w W i p 7 t L i o p L / P f W Q N O d b Y 5 b X Z B + v g 6 z d P 1 n d b a 3 K X N u f Q 7 d d j E 7 M 6 2 0 c u D F X w O T 2 3 2 l o Z 5 V z r v 1 1 J t K V A M N 8 L d b m I D 0 I 1 p S G + j o E 0 i Y Y H H J F 4 C w D x 7 g O Y Q J p 9 c K Q h o u D N T L 7 b G 6 h Z f 1 m 6 5 1 e Z Q P u C i N j X f l r 3 9 5 b 9 3 a D O S l R c n J a 2 M 6 Y d U K 5 e o I F c S r w 6 M i 1 5 4 R D 0 0 N d / S / C / N z O l / R S Z i A 5 Q M i j f h 2 9 I C 3 n 4 8 5 9 V 2 h C h M l I 0 t L N O p c D i m C 5 4 T H o S U a 2 P u 4 0 8 G J Y 7 6 v B I p s B 7 M O Q 7 i 3 w t Z o k e j Z v Y L e D Q Q e + O t V p l k w 6 H P n R q 6 / r m p / 8 X q t h w l p 5 6 D S j E V B G m M 6 p T y x L n T 7 2 l W p q C i X P / z x d 9 L X N y C / X r v u f 5 Y w d r S U J g 7 q y c I K / g 3 B h q Z G n 8 A Q u n f K f o 9 P S N D / x s U n B N y q J 8 4 f Q K D 3 O d f Q T k N b 6 K X q l N L 7 u s R G b W j C E i j b w Y r H Z Z X a T C L A D i q x t F Z T 3 D c C R S 0 S O X n m W p J J T U G c A R u X V J w n l b m D G Y j Z Q 8 u v f y T p t m p e + + x v s G 7 G Z u C X Y W J Z y U x c k c z k 5 a A T R 0 n G 8 o b B S n P K Q 0 c O S Z w y 3 1 i r K S s r k W 7 l H + E z X L 3 6 s 3 R 1 d c v h I w d 1 v z 4 7 R N F M w 0 g n + I z c / N D 6 R C B 4 g Y I O W Y l r m r O r w 9 f D 0 M m n 6 u t Z i w z a 1 7 v 4 f I o Y Q 8 P 5 m l g h C d l 8 x X 0 j U L v z f a O L B o r s t E i N k h X C z w Q l 0 u J X 9 A x K N I 3 6 o s 1 2 K o o U j o U + d V Z m w 0 i B 4 p V Z S e t / I x N E s E / g e 2 n 9 h T m V F C S p 4 t X X X p H + / g H Z v 3 + / X n j u 6 d m 4 X Y 1 h R v k a T n S 2 t + r I W k J C a B v I M f h 7 l X / l B I J g z L 2 W 5 m Y p K f N F F Y k E T h O s m P H q n n u E 1 Q u K i v R z d v D R W A 8 L B a K Y b v V S h R a T l e U H z H K 4 b w Q q z m / q 4 r v s V Q P G v p W O m + B E 4 o d s F r P B m j 2 1 K F h v c j s j M 9 F 6 T c n A L H l J + U d u m B C 8 w b 4 L h x 3 M v L I y c t o 8 k p W V q d O i Z l z 2 V 8 L 0 s z M 4 0 C f L q d U y 7 w k t r c d Q V F I q Y 6 P r f R 6 E p K 9 v T e t U V a 9 f G L 4 7 G C t p S T G S n Z v n m A 1 h Q G D R w l Z I P X K C K K Z b S h J m r l U w j f l 9 3 w g U 5 R M G / K h Q / J Z 7 6 V N h i t P z P D 9 t W b f c w h d h H y 0 7 N J W 0 Y m Y + O 4 g R A m Q W g I G 9 e g M l u j r 5 N n U F S 1 q w 6 U Q U j C u X r k i S Z R 3 K D v V G a I C e r i 6 9 A J y b V 6 A z z i P p l 2 g t k Z i b n d V C U l j o b q Z V 5 s c H z E z n u A i 0 G H O S o k G z B k b l b m d 7 + w b N y O J z I K 5 1 r U V u M / 3 W w n 0 j U A Z C l w x e 8 w M D Z S q T k X C v Q J h I 9 a G H H v 0 n C K 0 7 Z W v 0 T K w J F A P E K e o H E 7 P R q 5 r O M G g L G F j B v H X K 8 y v P W p Y X d i t T 0 V 0 O V 8 G / G R 1 1 X w O i U Q l a r a i k Z D U 7 I U G d Y s z L Q J A D y c b V / Y O j 2 i 8 a V 9 o p M W E t N a h D m Y 1 O z V G s T A 1 1 6 B 6 F b h j N x P E R k K A C l 7 2 i g N 9 V W l 4 u + U r L k h N o Y P H Z j d b 2 L j l U G b M h L e y + E y h C l + V Z X p 0 A e 9 n f X 8 4 J N i C 7 V y D g d E K K U 2 a n v a r W C Z M Q 6 6 R R D F f U b w u r b V o Y L 3 X j p Z d f k J M n T v n v b a S 4 d O N O 6 / Q / D / Q 7 g N 0 R s 6 P 7 l C A N a b 8 o P T N T h o e H t a a D 2 l 2 7 d a M U c P O v 8 o r K X N f Q e r o 6 t E A Z 3 A I S C B s d k U w b M 7 S a G y s L z q b v f Z k c + 0 z 1 o s 7 + r s p x V 0 + Y h V t Z v B Y I B I q d A 5 0 g W M L u G V a O 1 y w o n 8 9 / x 4 U T D X F h 5 S M e L v d K S u y C 3 L p 5 S + 4 2 3 l U m Y 5 Q 6 r m i / a b U i v 3 n r D R k Y G J J f r v 4 i v / 3 9 O 7 4 3 O f C z e n 7 / g U d c / R R q n K p r f V 2 F g t H R 1 q K 0 R r y k K J P L X m b O r o Z u O X M G / C r M s u j o G K m 0 + V S B I C p I I M O A G T g 2 O i y Z W T n 6 P l k R C B M 5 h D W 7 6 v R j Q H Z 7 a d n a p N H U c F s J f 7 b 2 w b K z s 7 V J e d 9 m m x N 5 Y f 2 G e c l u z t A P o V 1 p j H u F m 0 B Z S z M M T q / F 7 L + q / C N M I w T Q E 0 2 p e H g q p z B + S G L n e 9 V s X 7 M q D A x I c 3 t o a F j v k c v g O n / + k j 5 v r 7 7 2 s n 7 O w C D 7 8 3 / + T W m q F 5 X f k a z X k + w h a e B 1 z P a B 4 H u c 3 h s J L N 4 G 2 5 W Q 3 0 o E s G E 8 T 9 I 9 k 1 J b F L e a l 0 i 5 i T 3 R F o 2 I s G O 6 m n M 0 0 N e n z E P f B I B f R z c n + 2 + 4 L w W K / n M 0 0 a d P Q q r 6 s 2 o q B i f R M X q R n 1 a a A b 9 m u w l F o N h / l x o t C g 7 J Y S O P z 8 B u 7 k 6 L u O G Q F D 0 t z 9 Q F U X s W 6 K / e 1 t q u t N E + n Z 3 A w L l 4 4 b I c f e Y p m Z m Z 0 x k S Y 8 q v o Z x j a n J K U t N S J S P D v V M T b c A q q 2 u 0 I M 1 M T c m I 0 g i l Z e s z H u j f M D s 7 J z l 5 v h 4 O b a 0 t k h A f r 0 v X A x G K V i Q T 3 p 6 8 y 2 / o 6 x + W + t 3 u T S 7 x C 2 d n Z m U l v U 5 v w 1 P h u S F L k i i F y k 9 M T d h 4 T e 4 7 g S r L X J b S z C W 5 o m Z 0 c u M Y i F S z u u G k J b Y D 1 n + s Y O a Z 0 o x D S o j Y D Z C F X R r r c 0 w s P h v f Y y u O k a B E u A v Z U 1 P T c u b 7 H 6 S u f p c O m c f G x E p m 5 p q p N K k E g F S l f f v 2 y q Q S E m b y R S V 8 J J P S T n p h f k G Z U V l a I P F b 1 s 3 m z G y 2 2 Z 1 U I b I b y F 4 v s Q x + t A E N V p y y 2 X v V g A 8 U / T M 4 a c T O t j a Z T q z W m S X x S g m R C + o G C c S j 0 9 E y o c Y T z U L n F 1 f U 6 9 d / H t y 3 J h / O P 6 2 y 8 J P s g 9 k K 1 9 U k 0 2 4 X C A Z 5 h W Q n s O l Z 0 5 B H R y F Z g E a w y P 4 2 b Z u N 8 J h j J v B A a s t W 1 G 8 F O g 9 u N D Q 0 S k 1 N 9 a r Z E 4 i O z k 4 1 u A u V 4 I U Q P b U J F K X l o 8 M j E q 3 U u V s P P C d T 0 m q 2 B o I u r 3 Y / z Q g w k + 7 0 P G u V I v 2 T H t 1 W j l I M 2 F v g 1 V 2 h 7 B C 4 Y L 3 M T m B D d 4 f A T g 4 4 8 n N T Y 6 t 9 6 K i G R Z i c e n R b s U 1 a 2 w L H g b k A m H Y V y g S l 5 R Z f v U d d s B u 9 a w d J a T s g W P y R z I s w 6 W 0 4 N 0 F v 4 0 V 5 7 2 8 f b k h 6 D U Z C Q o K 0 t r T 6 7 w X m x x / O q c k j x B O q X k f G e Y 8 S w u n p a Z m Z n p E i Z T 4 W O w x S W F x c 0 G U T C B D C A Y T S Q x E m G B k e 9 N / y c e f W z d V F W 7 J m r v f G 6 p b W J c q 6 Y c e R I 0 q b s y z h J E x T k + O O w g Q 7 W k N h 0 h 1 T g g Q f f f i p v P 3 O G 6 s n 2 D 7 T G + a U 1 W O P o N 2 r i N + L u + b U D E v 5 S L z M O I x r w r 6 d o 9 G O v f S A 2 i g j m J H w 8 u 5 5 p X H u K v N p W P r 7 + + W 3 v 3 t H j W v n 7 0 L w i A a W l p W F v H l B r 3 L a c 3 J y Q t J Q r C 2 V + S t q D V 1 K u E q U U N n B X B t V P l e W P w p n Q C D T 0 9 I d W 3 0 Z R o e H Z X x 8 V O c T 1 t X v 9 T / q w 2 g 8 f F a W W 5 4 L 4 B o Y j C / o x o 4 W K I I N 5 R l z M q R O W n J S k r r w a 9 u i t I 1 4 d C P + g t R l 3 c W n Z T h a Z y c U p r N 1 5 / p w + t J y l J y w N L v f D t h / q D q 2 Q f c 6 S M 6 r k c 7 p H K 2 t y F L g d x D B Y 3 Y 8 2 R C + + Y l J S S C G 3 D 5 K M 6 y 4 m X n 4 N d 0 9 v V J d 5 V x G / u H 7 f 5 d 3 f v t W y B o A P v z g I 3 n n 3 b e D v s f N T K M 9 8 / j 4 m B r 8 c 0 q w 1 s L T C E O g H h B d n e 3 a h C w p q 9 D l 7 S z Q 2 k E o + U O A 2 p R Q z C / M S 2 1 d v b 5 / 8 d c u y c 5 I l J q y 4 F 1 k g f d X u A j V j j b 5 O k c 9 0 j s w r m c a I 0 y s z 4 D Z C a N v M l p v A G b K D u z C B I S h w 2 0 B F i 7 R 0 R 7 p 9 9 T L w U O P y + 6 y N J 0 t g R B R S k H G R u O A R y 4 p X 8 m A z 8 W + v Y H A v C V 6 S A C D 1 1 p 7 l T N 4 C C d 3 j z l r I K J 4 R U X u G e L k 7 o U j T E A Z / 8 0 b t / z 3 N k J w A U F 2 + 9 y + v l 7 t 0 y B M + F R c V 7 I m g j V U Q U A R J k C Y 2 l u a 9 V q S N d c O T U x X K c 4 L k 5 s R p u 9 u q W t f U C i V J T k 6 F Y n v N F B c y N q T n U B 9 z n e 0 h n q m a l 4 + / / g j Z b q 8 L T P q Y p 0 / e 2 F 1 7 c R 0 F A J m c G P S v a Q G o M 2 v X Y U d E E 9 s Y 4 D i y U o y O C w X T J l 2 F 9 U x W k P 3 e a k r 8 m i J b y A E W i 8 j j c g p M 4 D f z S 7 t Q 5 N L U h X f r P 0 M 1 p i Y 5 a M t G 2 L P K S 2 A k L / y 6 o s 6 k 9 w K 0 T v a K 5 e V h 9 4 j w v D 5 Z 1 / K G 7 9 5 b Y M p 2 d b a L B W V o S + + A j V H p o 4 q E K F W 8 J I 5 b t + R o 1 u Z 2 M W Z a 9 e E w k H S j 0 g I N q l H z X c b l C + Z L F k 5 2 Q F r u W D H C Z T d h G F G Y Z O y O 3 c a 5 c k n j 0 h j Q 6 O U V Z T L j b G 1 w U B h n r X a F Q F j V n d i O 0 v k S z K W Z E / h e i F A q E j s J R v + U X W c V i e Y X T n w m U z f C H Z Q p y q Z 4 9 8 q L l 6 8 L E e O H N I z N 9 r j g / c / k t e V Q P x y 9 Z p O N Q q X m Z l Z L V S v v P q S p K e v m e B u m Q 9 o E R p P O v l y 9 H C o t m Q q O E G g o q u j T W p 3 + 7 a 0 c Y P d F n M c 9 u 6 l y c 2 z t S T 1 K k t F z V 1 j D k I H B E 6 Y e J z W s 6 z s K I F i g b Q i y y t V / j 1 f n e A C f X P L I 7 F x 7 j M b / R 5 M m N r O + J y y q V t D C P t G Q E 7 K i v r u 8 N a C F p e W 5 d J P j X L 0 y G 7 / I 1 v L w M C A n P n + R 6 m q r l K D p V t e f f 1 l n U S 6 G R h 8 U + o v O y t L C w s z f q o y y U l K p X L W m r H u F M 4 2 I O R u Q R O e g 9 H h I c n M z t F m H 9 / V 3 t Y i 5 R V V e i M 0 T E W 0 k q / v e p R r 2 7 F v l Z X 6 Z O m k L N P N N j b W s Z E L L Z u z 1 P f A g B L O P A f h h B 3 l Q 9 E H 3 G y g 7 A Z 1 K o G E C W h G 4 g Z V t C 7 X M G w q l B 9 E c x U a l t A T I l x h g l g 1 i w z 1 + y p T t w M G 9 8 u v v C i P P / 6 o v P X O b z Y t T M A 1 S I h P k J + u X N U W B J 2 K g M X d 2 N j 1 k 9 X 8 3 K z / 1 k b c h A m Y O H k + N T 1 d f 4 d p r 4 w w 0 d 1 o T v k / 9 A D E H y t T j 7 k J k 2 8 3 j l i 9 c J 2 e m e X c F U k J r 1 V r 5 e Q 4 b 4 o H O 0 q g i t N X Z E o 5 8 t e D l F 3 k 2 w I M 9 p 3 / g v V c s B b t h Q v f x R p T e s y U l K X P 6 A X m f U X s K B G + M B m S 4 r f v M m H G n P j O P Y M 8 E h B K z L 2 9 + / Y o 7 X d m X d Q t N n Z N Y M l + o C C Q E P 2 Y Q x O V I f U 8 G g Y f i a p f E n n R T G S c I 7 R A q N 0 e 5 K C R Z l H J R r O M N C K j 2 Y B S k d K q W n m y y q t r y d j O h 2 U L O + P j 4 + u E m 2 A G P T j Q j n Z 2 l E C 1 j 0 T L u e Z Y X U R n + r U 5 Y d + Z j + 1 q 8 L 3 M n 3 0 T M j u 0 9 I o E e v 6 R 3 o P P d q Q m V j 7 7 9 H P 9 e C j d W Q N h H Y R b D Q P l k X 1 7 X W f c c G F Z 4 I P 3 P p L O r i 4 5 e e K 0 P P v c s / 5 n 1 t O p / B 6 z 7 x I C m K F M Q Q o U i e 4 Z 0 H J o B g I O W n O o Y + V 4 K T 8 3 A 7 x S C Q / R w V A o K C x e 1 6 2 I b k i L S x 7 p G v P o p j p 0 3 y W o Y 8 c p E E H i L K b m 0 O D 6 B e M d J V A G y j O c O u I Y q I q 1 w s k K B x Z 6 K a M P J 5 T O N 1 g m M X 3 B w 8 1 K c A L f Y L v J K 8 z X P s 9 W M D c / r / 2 w P K V 5 3 n 7 n z d W B b w X h J c J o h / 5 + 7 G z R 0 d a m e 1 H Y f a s Y l 3 A 7 / o x V 8 w S C Z j Q G M i X u d o 5 L f Y F X W x B 0 r X 2 k a H 2 f D z 4 X T e p G T m 7 u u v b U O 0 6 g 3 I I J V l D f V l j r s f b J C w Y R Q P L s 2 K L G b W H U C q 9 h o z N r + H t k Z F R e e X V 9 + U O k e B e 9 M j 7 h S 7 f Z a h g w Y 6 N j A f 3 S c M h T A + y b r 7 + T + H h 3 r Y q Q B f L V Y p R K N 3 3 J D d N T P j / M C U y w U D R s R 3 u 7 z M / 7 f D Y m q m 5 l L u 6 p 8 O 0 W y e 8 n 6 G W H Q I q 1 I Y s T L E Y b d p x A F Y X Q k N + p 7 9 x m Q s 1 o K z e M + U i p u m l b x s W 6 d P H y h v W d S M A / O P 7 c s a A l 4 J F y 7 s f z U l h Y o J 3 y r Y L d 4 m F x w T d z j 4 6 O 6 g F v F l o R Y p 2 U 6 s / J s + N k 4 i a n p E i 3 v 5 I 2 F K z 9 I P C 5 W I c r K y + X Y r 9 v x X k d i d 8 n S y s e a W 2 6 u 1 q l a 8 e t I a c V T F e y P G D H C B S z R 1 n m k s S x / 4 o L a P 0 R l 9 5 2 a J t I s T f 3 t 3 K o 3 P e 5 1 t 5 5 X K y D h x 5 b Z w J u B g r / G m 6 v 3 x t 2 K 6 A 8 g z o m 4 + B v B U w m l H j o S e X S F f n k k 8 / U o 1 F y 6 9 Y d + e y T L / R r S C 0 i 2 Z V F W 0 L s w D a c B j S O E y T O M v i d I A v D g O C y K G v M Q D S M P d u C h O P 5 p S j p G o 2 S y p p a n e z K W p l V 0 4 V q R o L Z 0 X 7 H r E M x O H f n L + l a J z t k E z j t S g 5 U 7 t q j f u F A e t C P L u b i 7 j y v l F k 2 J 4 P x 8 Q l J S I i X K 5 e v 6 m K 8 r Y L B + O b b b / j v b R 0 6 C f Z u k + z d u 0 f P 4 o O D Q 2 p g D U h m V q b k 5 G Q L G 2 g 7 + U F O f P z R J 0 q T J M u T T z 2 h y z 5 Y 2 8 r M W K u f G l G a a n x 0 R G m K i g 2 R O W C R l v S f / I J i Z T I P a S 1 G A m x 8 X L y k p a c r j a b O b V K S E t j 1 O w g i v E 6 f 5 4 Y Z K 0 5 b u H I M f E 9 u f o H S i B 2 r G i 1 U d t T C L q U N 9 e o k W D d D D l Z 8 h 3 9 D 2 l E k J h 8 Z D G 6 Z 3 9 Q z H S r z r t N C z G 4 X z l 1 U 9 n + p l J T Y C u o 2 y a l T p + X 5 5 5 / z 3 9 s 6 6 D N O 2 t b 1 X 2 9 I 3 e 5 d k p u T o w c n s z P a g 4 6 x v T 2 9 O g 2 J u q h p p d V Y 8 6 G A E A G k v A O o 3 i X Q E C g z f V o N 1 i 8 + + 0 r + + K f f + R 9 x x x e 4 c N Z U 9 H B Y U c + n p q X L o t J s C G m J p d e D E 3 c H P b r u q V x N y B R z B o M I 5 W M H H 5 U 0 Z Q q P T 0 x I e 2 u H P P b 4 A f + z 7 u y 4 1 C N a D d N y u M W / 7 U s 4 E E 4 n J I 4 Q B g s 2 0 C j T L f O b p N P X 9 7 E D 4 I r u q I O D T Z M O H P E L 5 y / J k S c O q 8 G w d c I E l y 5 e k Q O P P h I 0 U T R c i O 6 N j 4 3 r 4 0 e z u t H d 3 S O / / H x N a m t 9 + X i U g S x 6 F y W H 0 P H Q k B w 9 9 r S k p 6 W t C p g T m J i X l R n 4 / A v O o X Q r 7 H 7 I h m 2 h Q F S w r C J w L h 8 J y H T M D e W y f P b p l + o a H l L X 8 q K u 0 3 r 9 z d e E x p u 3 b t 5 R v 2 F K X n z p e c n K c t 5 n d 8 c J V K R Y T + S e g i U p y g g t H H 2 h N X Y 1 y M G s H a N 8 u P q U d j m r B C c u J l q e f e 6 4 1 k R f f f W N 1 F R V i V e Z H 1 y M r d R O w I y N t q C T 6 1 b z / n s f 6 g 0 C w g E z i 7 L 3 x P g E 3 b j k P z 4 8 J / / 2 z h M B T S 9 + w / / 6 n 3 + R A w c e k a z s L K 3 F r V i b p b B t a C j 9 0 P l M S u 5 p V m k 0 G o 9 x / s 0 1 I A G Z K g N a m r m B 3 4 W 2 v q w m r k c f f 1 R N M D 6 B 4 X G 7 j / n 3 j z 6 V Z 4 4 / r S a T j T l / D 4 R A s c 0 K F b 3 h j n E 6 n v 7 Q 5 N N S V d l L c u P c J / L u u 7 / R 9 5 2 4 f b t B C W 6 0 M p 3 c m 3 5 E w v / 8 j / + U 1 1 5 / R U 4 o M + R f / s s f / I 9 u H c P D I 9 q M s y a z h g O + + 8 k 7 s S H v 1 U s 2 e 8 O d R i k t K 5 E l 5 c O x Q M r e u + k W f w u h I E M i U K n E 0 M C A 5 O S t t U p m g 4 A C X Z I S p S c / B M r 8 O z A Z p T P 5 3 b h x 4 5 Y + n p T k 5 J D 8 M X p p Z C s f s 7 9 v Q K q V r 4 h 1 w j F 7 / v T f / 8 / / y / + a + x Y C G S S m G h g A R r h G Z y j z i N U N U r C z 2 Z W d k m g 6 D d G c E j A P s b v z 8 / P k 1 q 3 b O v / N y b T p a O + Q d v V H q y 4 z O 2 4 G m j 3 q b H C t 8 a J l 1 6 5 a O X X y l N I O y 7 q F 1 d Z F 5 6 i I H V U C 5 d 6 1 K B D 8 V E x w k p Z D A b M 1 N y 9 X b 0 R Q U V m p f 4 f 9 f H L + 6 C 8 R r z S g E w x e Q u l W f A v B v v N u z v / Y y I j 8 3 D I t e d k p j h k y p D N N T k 7 p F C Y E I 9 T g B i Z y c x M 7 I i b L i W 9 P S m V V p U 4 0 v u 8 1 F O Y d l b A G G r I g U O F g 9 b e 4 k N + f / k G e f O q I 9 p 3 s F 4 D Z n g E S a t m 4 H W Z U y l G u / v S z L o F w W h 8 i A H D 5 0 k / a l q f t V n K y e 7 / x U M C s + f r r 7 + T N N 1 / 3 P 3 J v Y C A e e G y / / o 0 I G R H H 9 o 5 O q a 1 Z q 5 t i 3 6 m a X R s z 7 X 3 a a G N l r h 2 y G A a n P Z K w M q b b l 7 H G R T B j Z n Z G C 8 W Y 8 h 9 n 5 2 a l s M C 5 q S Y 1 d S Q 4 O 8 G E x 1 A i q 7 5 D H T f r j v e 1 h k p S m o Y U J Y I L 7 a P 0 4 l u R r j A 2 d z b Q t M P A z F d Z W a E d V E L D R c V F M j + / s K o t G B T s b h 7 J b E 8 h 4 M U L l / S m Z 2 R / u w U g m M 0 R K v 7 t 7 e 3 T E S l m / E g W k u k t M T A w K A c P P h b y 7 O w E u i l c n Z y b l 6 M 1 L e b W Q P + g 8 s k m l f Z P 1 O f S n M / F R a 8 O 3 d s x j S a D w W 7 x l 9 r V e f Q k S n V x m t Z q 1 G s t K y 1 P K J 7 v G 1 F a z B r e t 0 L G j B v T 6 n h z c 3 P 1 m K A n I Z b L j l n Y j Q S P m j 9 M m 2 P v U p Q O M I S L W z 4 f E b e M z A w 1 o H v l 5 5 9 / 0 Y 9 N j E / o y F C B y 2 w X D N Z 9 R p S G 4 + I E M x k P H n x c a 8 v d u 3 f J u 7 9 9 W 7 7 8 / G u 9 n h S o m b 8 d I n x M B o T D z Q C O F A Y S W w P R B C d U t G Z S W h 5 h f l R p q t 2 7 6 6 S o s F B r r v / x f / + / 0 q R + D 7 l y T q S 5 C I C d X 3 s 8 u k 2 A K e x E G z P w D x 0 + K N 9 9 8 5 0 O Z F w 4 e 1 E / F y 7 k H d p 5 Y K J 8 4 U I H V 6 e 9 Y u 0 w I M + d P a / 7 f T O Y y 8 v L 5 K s v v 5 a 3 3 n Y P X g T i z p 0 G 7 S u 5 r c E E A n P x q y + / 0 Q G M u b l 5 S U x 0 D 2 H z 2 k 8 / / k z e c k l g 3 Q y R r v s Z 8 G s I k t D 3 g l 7 s h P W f f f 6 4 1 q A I P p 2 M M p W 5 5 h S B s 0 O W i z V 1 7 B P 1 m 9 9 8 6 w 1 9 f n k / G R z 1 9 b t 1 N k q 4 9 H Z 3 S m H x + q j r A y 9 Q B 8 u 8 u i 2 z d Y F 4 X 1 H w f W r t 4 G D r y t e q C j 1 A H 1 e z b i S w z t H a 2 i 6 P P L K + 5 V U o k O n 9 + a d f a u 3 Z 3 N Q i h 4 8 c 0 i Y N m 6 T R + x v z L i 8 v T 2 t A H G j M 0 q 1 e 1 z K Q o F y S u S x D k 1 F S b y v 7 D x c 0 M c E g h I f A g S k m h D n l / 7 j t j m h 8 Z T N f M I m w S I 2 Z v h n G x k b U d y b p c 2 e f j O 5 r k y 8 U a M I P B B 4 o j a e y N l x h A i K A Z A D Q 1 Y i I T 0 t L m 0 5 D I p s g H P A X W G s K 1 D 3 I j a + V d v r d 7 9 + R 4 u J i 3 a z m 8 8 + + k G + / P q H r e d r a 2 v R g R L j 6 + v r 1 e t l W a y Y r 5 D a O T t O Z K l r X s W 0 G t M m e P f X S 0 t y 6 T p g g 0 F a j A 1 O s R f n v K P i 9 L E 4 j W J t h S m l O / F e n 8 / f A C 5 T 1 3 F I a s p n K W g P J o e X l p X o g 3 L 3 b L B 9 + + L E 2 w U K F 9 a D i k m L t r B u Y p d n 5 g g C C d U A g I H z 2 h + 9 / p H f F 4 C I b U + + / / f t / 1 f l / C N S B A / u 1 y U T r s N T U F D n 5 3 W n t c 2 0 n u / K X 5 a X 6 R R m Y j J b z L T E 6 I h Y J / D 4 m C 0 r 1 n Z i d X d u r i a R X 8 2 + S Q 5 g c E z 3 S i Y T K 3 a b G B p 3 m 1 N H a 4 n 9 0 P Q + U y U e v v t K s J V 3 t a x r 1 w 9 G q B U n e H s t H R 6 k + / e R z r T n C B W H 5 7 N M v d L + 7 O 7 f v a C F D g x H 4 I M + O 9 S g 1 J e h s D U L n b j V G C C N / a C V 2 s 8 A 8 x R T c y p K N U G D X k y h 1 v P a K 6 m C Q l X H m 9 I 9 y / L l n H C O R J j m W X D 3 W E O 0 M 9 P V K U n K K t L d 3 S l l F m a Q 6 R A 2 d o M 4 p K c m 3 3 m c m M S O M p E a R z 4 g / Z + 1 X 8 U A I F K X p 9 k m J d m F s d 7 P d 3 L h + U + r 3 7 H Y c C I F g k O A P P f 3 M U / o i o u 2 s O 1 8 A T j s E W v P C w b + u j o G Z O S c 7 S 9 K V / 3 T u 7 D n d 4 T U U e H + f E s D Y G I / 8 d O U X O f r M k x E v A E e K D q C o S Y k K Y D u k C 9 F D r 3 0 0 Q e 9 W S d W t g f e N k B P o j x R + + e X X 8 s o r L w W 9 F r y P X e 1 p 8 g L U O i G U J S H 0 / n s g M i U m Z q P 0 h g J W 4 t x L n L a U H 3 4 4 q 5 u V h A O a 6 c s v v p Y 3 3 n x N m 2 d o E 6 e I H f 5 E Y 2 O j F B S s z 3 l D G 9 G / v F X 5 T d d + u S Z P P f 2 k 8 s t K d P 4 c v f c q K i u U b / W t l C p f j U R f a 1 m 4 F Y S J 6 t u h w S G p q a 2 W v X v r t X b s 6 + / X n r 6 1 9 f V 2 w o R C a g 8 a w R 7 V w 0 f F p P 2 p P U Y e L V t a j S 5 S c 9 X U 0 L B O e 7 C X V U d H u / R 0 s x e w b 5 I y e w E b K H d n f c u q 7 T 3 q P I c a p n 8 g N J R 1 U 4 F 7 z a U L l + X I k 4 f 1 r B e q 7 d 7 c 3 K I D E 8 F C w n w m Y X I G 2 v P P P 6 s / H 2 H k / W w r E 6 i d M g v D L C J X 1 1 T L 7 V s N y r c q 0 M 3 + K R E Z U 6 b O t Z 9 / 1 b l q N M F E C M k o o L I X a M R C Z g A b k R F J 3 C 5 Y J C f z h N + A I D t p q O H h I b 3 A 2 j K / S 2 8 g r W R E 6 M M X p W 6 Y 8 2 1 t T j m m / K A l 7 5 K u 9 + J Z X s P E M a I E i T Z i k U Q 9 K W m h D g w e u L A 5 0 S e 2 C r 1 X U A p f V 1 8 n n 3 3 8 h Z 5 N j z 1 7 V A 9 2 Z l z M M G Z K F h p x e H G + r 1 y 5 q r O Y K y r L d e T Q D Y o A v / 3 2 h H 4 v 6 y p s J Z O Y k C C Z 2 Z k b Q s t 2 M E N X 1 H 8 s p B q h N Q L / / f c / y I F H D 0 i G L V H 2 7 3 / / R N 5 5 5 6 1 1 k 8 L f P / p E L y p H Q u t w t F T a i j O t z C o h J q p X W V W h t I 7 v O 5 3 y J 6 + 0 e 2 R M + W b V e U v 6 8 y h 9 t + / e j s Z G G 5 n b f / 3 z e 3 L 4 i U P K L 2 3 Q 6 V 2 B + l u E Q n d n u x J Y X z 3 W A 7 s O R X h 8 K y J 6 b p w 8 8 b 2 M j o 3 K s 8 8 e 0 y Y J A s Q g x z f 6 6 I O P 9 U z I 7 c N H D q r Z v k u b X w U F e f r C 0 + C F i x z I N y J j + 8 c z Z 3 X b 5 H B g N r 7 b 2 K T 9 u n B A 8 5 H m h L A C A v j / / I / / k H d + 9 7 Z k Z W b q x 4 J x r j l G 7 9 B I K t f 3 j b H y y h 7 3 8 / / X P / 9 N / v C n 3 w f 1 d x a W o i T O s 6 I r b d l A j V L 0 K P V f v p q 0 r F B i T 2 p T W l r 6 q n D x G 5 g U 2 N Z n q 3 h g B Q p K M 5 d 1 C 6 m t h l n w 0 0 + + U I 7 / R h M F L f X + e x / J W 2 + / o Q U M D c O F Z a C z c s 9 7 n X L X 7 H R 1 d k u + 8 p 3 s n V i D g Y n I r G w G V T j 0 9 P R q 8 9 L U A T E h U O r / h D J p Q 4 G d + W k C G g i i r 9 F R K 3 L m 7 B U p 2 X V E t z e w C 9 7 p h l h 5 r s 5 d G I 2 2 D Y V R Z f p y z k l w 3 Q o e 6 H U o S j a 2 g 0 8 / / l x K D j i n H q F 5 f v + H d + X E i V M 6 c t X Z 2 S W n T p 7 R o W x M P q p a g 8 F a F F r N Q K o P G 3 A H g 4 V m + j 1 E I k z A G t b 1 X 2 / 6 7 / m a 0 Z B x 3 d a + c c s X O + e a Y o I K 0 6 / d H q W 5 Y u S U E p i l n K d 0 B O / F e q 8 e 8 F b 2 K 7 P 9 j k s P E W h 3 W S M C 2 o J Z w X o 4 c + o H / z 0 f r E a Q O c M f x w R U c L t h b R D z Q G s o c A q p b 4 Z r 1 6 6 r g V c k u b n r q z n R Q G i k B d 1 a a 0 V n K 5 A N 8 c K L z 6 s B H r X q y 3 Q q Q S H N J k / 5 T / R 3 S M 9 I 0 1 q M E D m B A E q x G Q Q F h Q W 6 q p Q M c y 4 2 G 7 c F w m f e f K q 3 / t k M 9 F d g 9 t e 9 F p S A s t H d l Z + u 6 p 1 P G P e j s 6 w 0 + S a r m h D q o y 6 0 x I h 3 J U p m L O v e 9 Y X K 5 1 H X J C V + W R Y m e n X D F C f Y 6 T 8 x e l p S k t e y J T B N O V 9 u Y P p x f M b H / O T v n + k S k v y i M r 2 z Z f O Q R 5 o H 3 Y X V r X U C o f X p 6 a m H A g X 0 G i g J k K Y f D i z E R n l i J D 4 h W V 5 6 4 a h + j L y 6 h s Z G e f 3 1 V + W L L 7 5 S A y B F V 3 z + t 3 / / V y 0 c T j A r v / f X D + S 1 N 1 7 V G e 3 0 M M j L y 9 W C c e X S V W 1 b e J S m o X k K W e q B Y K M x I n U I A p G / z U C U D M 0 0 M j S i e 0 k w U R B c o T 7 s d N N a O U V N 3 p J U 5 a w / p 9 a k 2 Z 8 6 Y m R 4 y n k m Y 0 l j d 4 F v H 2 I r T n 0 m 6 H 1 + v c s j p R n z U l m W L 4 0 N d 2 R X n b N / O D E + J o l K 2 O x 9 / + j 0 d L p h W U q K i 2 R y L v D M Z B c o I p F U D h c o n 0 2 f 4 4 c C 5 c N t 5 g k H f I p b N 2 / L I / v 3 6 Z q b 1 5 U w k N H w 3 b e n 5 P X f K G H 6 / C t d q l B W V q a T Y F l j C s S p k 9 / L s 8 8 d W 2 e i E e 4 m 0 d W 8 l y p h f C k T 7 k U Q C X F / 8 9 W 3 U q h M t J a W V v n N m 6 / r C F m k R Y 9 W T p 4 8 L S + 8 8 J x e i 6 I p i 5 k Q b v V G b 6 g 1 y 0 9 n t 0 B C 0 2 r g K V e V l m z 8 k t T E F a V d A p s F L N C y V S q L t X b u 3 r k t t b v r 9 V p T V 0 e 7 l F d W a 6 3 T N b w s l f n h R + z M H l 3 B I J D 1 V O W 8 L l p k / c r J d H 4 g F n Z D w V p E G C m c Y B P q Z s M y Z v K 0 9 D S p 3 V W r B l 6 C 1 j K + D O 8 4 / R c I p Y g k Q b 2 H s g I T H W Q z s / P n L u q Q u j E R + X w 6 E r F 1 z I L S F D S X J K h B T 0 B C z m S t n z r x v d T U 1 q y + Z z N Q X k L Y f 0 q Z N w Q n y D g h k H D L o R k o z 2 k h U h J F u h F N Q S n Y a x r w r O b c O V F X s K y v h 5 u r Z z Y Z 4 L y w Z x P n H W 2 d n u z R w o t P Y 1 + w N a B F e B 8 C y D m m g t u 0 O g g G u Y H 5 a f j B f I / z h L D j N R S / i x O z W Z 6 r X V x t p b w V s C C J b 5 Q Z Y k j Z Q B f j X 7 p i d Q f c i c E O K Y l t V 6 b V i C 7 T P n T o c R 3 U K H Y o P 8 A U N N G t v / z 5 P f n X / / o n / z M + v 4 I / d m j f L G w Q j o C S W T 8 x O S l N w 6 k y N O M u q N k p y 3 K w b O N k d U 7 5 T l N z B L i Z i F g s H p P k l A z d 0 v r 5 u s C R 1 2 B R P J 5 n k z c q c u 2 w w w d V v B d b P T K 1 G J 4 2 y 0 l e k s c d f o u V h x r K z y 6 H L q K R g t n F A M Z 3 C T f v 7 b u G u N X m m o W 5 a X J k X 6 G 0 L e + V l 4 5 U S m p K s v a B C F 9 j 9 h H Y o H s Q l c P Y 8 n y v L y I W p a N v + F y A Z u r u 6 p a 2 1 v a A G 1 W H A r M 7 a U 2 N D X e l u K R I f v r h C 4 n P 2 + d / d i O z S k O V Z q 5 s a M R P r R T d q B 5 T A 7 Q 0 f V 6 u X 7 8 l 7 x z N l 0 q b 3 + X E 7 Z v X V z W T E w i b 2 Z u X I E 6 C x U / V 6 1 p R 0 X J n I L g w 0 d T l h b p F r S 3 5 K 1 Q m b D B c l O p D N g O D G 9 M i k h 5 6 7 C 9 l Q E v N + b P i e 6 c T t N k I f D 4 5 d q Q C U c j I 2 h a O N S k w L N o u L X u l q H i 9 4 G B 2 9 i s B x H T c D G h I G l U e f / F l y V C T x d 6 j w f v 5 n W 6 M k T N 3 1 5 u E / K r b v R 7 l u 8 T I q b t J E p N V L d / d W a / p 0 D J 3 G x r k / O 1 J L U S s 0 6 F 9 9 u z b r 5 N V Q y F D W Q g t T Y 1 6 0 Z f z B i d c G p g C g m 8 C J + y J H A 7 4 q w + D E n 6 2 I i h h h c H L z B h u r z t 7 a 2 m u r b l A J s T P w j D h b 7 c s A t N X w p 6 d z p r X r 7 9 c 1 1 1 e 7 9 y 5 I 0 e O 0 O E 2 s j m V Y 2 K B 1 W y o H Y z D y n / K 9 L c U + P Y 2 5 R D 6 5 g Y o 7 i R 8 T Z Q Q E C A w J t 6 d W z d k 9 5 5 9 M j E + 7 m j S 2 e H 9 a G 1 z r k 7 c X J S l 6 N C a 2 a B F 9 4 S x 8 N / c 3 P x Q Q 2 0 X l y / / t E G Y e s a j d e g 4 E O w z Z c V 6 j 4 Y j 8 M Z v X g u 4 A D y i z D 2 n 1 m K l p S U 6 g 5 3 u S l 2 d P Q H 9 k G C c U t o k V G E C K q N 7 B q f k m 1 v u w g S c o 5 a h a O l V / w L H y F 9 / X 4 + + X 1 2 z S / + L M C F U R m D c Y L 9 d 6 8 S z 7 A k u T E y u / N X m e A M G T + z g E T 4 U q G 2 C n n l / + + s H 8 v / 9 x 3 / q + 2 g e + m u z O + L P n e 5 O / N 4 C 9 5 S a i d l o v f B I O c f J 7 0 5 p E 8 g J y j M o / 3 C C w V l T U 6 W 1 F w v L R g M 4 w U A l T H + n o V E 3 w q R Z i h m 8 g T I H n G B g 3 h g M P U B z v d u j h c 8 I 7 e z 0 r D Z X 2 e U Q v 4 j j x g L g 9 2 B e u 2 E X N r R 8 Q p D g E 9 f q W p d H y O p y 2 o T N j S h l K z 4 U K E V u S n i 2 c i i w P v P H P / 1 e c v I K 5 D t l G l k Z n I r a Y N o Z 2 p t v y Q u 1 M 6 t 2 v B W C F f 0 T v k v 2 z m / f k s 8 / / 8 p R I K g S J m T u J i w M Q J J j K d d o b W 3 T j T U J o r A 2 Z n w s S j T I + y O g U a M 7 q s b I m H r s 2 2 9 O a H 8 t k C B u J a Q h L a h D K i g u X p 1 A a N m M I J k s c X Y 3 Z D 0 K H 4 k 9 n o A F Z 0 h M T t b v a 1 C m I r 3 T 4 V j t Y t D M k v 5 J Z 3 M 6 E B z T j o / y P V e 7 o O 1 t + h a w w p 6 i / H a 2 u 2 E R L t S 9 d b H v g 5 3 g S D h 9 N 0 6 W U + m C 6 n w c b M + T Z J M r I n P 4 N S x q L q n 3 2 f M N y a 4 m y T R P W Z N 1 t R X y y c e f 6 + I / q 1 m D r 3 S b 9 l g u G e V 8 / s 9 X r + n g A p o q L S 1 F 7 9 3 E W g 7 m I C U k p D U 9 + t g B P W h 5 P Q v H B C G q q i r 1 w O k Y 2 9 j x Z 7 t o G / Z I R W 6 0 f P H J Z + K J 9 e h 1 N n 6 v + X 6 E m / 1 y e c y 0 Z 8 b s 5 Y 9 N 2 n i c 5 + k K x X t 5 F 2 2 3 g z G v Z D I 3 Q D 9 0 O 2 j w H R u U o F 8 5 9 S 8 J s Z E d P i b I 5 Y 4 Y G b r + m T x z 7 C n d W i t U 2 D X 8 V u / 6 C 2 K 2 y j G 4 a S A r m B M 0 Y Q x E o M 9 h r 6 P l 5 U W Z 7 v l F r 1 E B a U 6 0 M 9 u z t 1 4 J V J 2 u q i X x 1 l 5 b x X p S a 3 N r 2 A W C B C L Q G P c a 9 s a t y 5 2 T 6 s J E L f x s Z X r g 0 f 3 6 u k 1 P z e g u t A g / W 6 c i Z 6 w 1 s X M 8 w m Y E j 6 h h q r / K O J T r w y T 7 Q p D r Y 6 W j o 2 N n a i j a K / P n l J Y S K p h U 5 O / t q q v R r b a 8 3 k V 9 Q Z y K 2 K w g v h c d O t D S N R X / B r P s l 6 6 N W Q N u V C t N F I i h q e h 1 D W W s j M + h l a N l K T p e E j 1 z O v v i 5 I l T 8 m / / / q 9 6 q x i 0 D W t h p B y x 2 Q A D y w w u T L t 5 Z S K F u 9 j b O L C J k 7 4 J K N M f m 0 + U 1 u E Y q S t O l L 1 7 d i l h y t D m b V p 6 q m 7 i w h p d b F y s s L V N X F y 8 N g O t O 3 q M j Y 5 o I Q O u V T A I I P G 6 U L N o M J N 3 p I Z i n 5 9 9 h V 5 d r L a V Y O o Q 7 s b E w c 8 g i R U T 4 6 m n n l j N W e M k E 1 i I F I a z O W r G N u k s g Q o d e e 2 3 Q W b T 5 e U l m R 7 p k v q s M V 2 v R G t l I H x + 5 b J v U w F + E 8 1 a y F p / + u k n 5 L 3 3 P p A / / S n 8 r X E I F P w z U J u / r C y U 9 Q O d x F 2 C N W S + o 6 U R s C e e O q L N v L 6 e r t W q W r j T 5 5 G O M P v c P 1 K 8 K I V p 7 m M O U 3 v H m n z l W U u O e 6 R u N Z R h k x l O R j d J q O w B N Z l 6 R F I z A m d 4 O / G S M h / U u N 5 g b r C 9 K H 6 c G 9 e U x u t X P m I w 5 u e m 5 U D + h J Q V Z e u G j l x g f B / 6 2 a G Z M H 8 o H / E t D H 8 r v / / D b / 3 v D A 2 a V r I Y + 8 + C U 8 U v i c F o a i w N f i c a + v t T 3 8 t v f / + u / x V r M F G F M / g x / z A D a d 9 G Y i 6 T l N W i Y U O 8 H R u U y E n 2 6 l m Z Q c K P I p J D x g B h U l P r s h X Q z A O n n / a 9 b J l Z V 1 c r X V O R Z W 2 b x U q 7 u W H M R Q I R f o t s H Z Q x E K Y e n w 0 s V D E x c T I 0 n y p p 8 V 6 Z G h + U 4 8 8 + o z M m z p 2 9 I E 1 N z d L e 1 q H N P x J u O 9 u Z s Y u 1 m R s I B i X a m p 1 G y g v T p b G P R d K t O 7 + b o S x L H Y v t l D A W i E w y g T A O s C z 0 L i k l R f q 3 G p M X M O V C M f 2 A U H t O / I T u B 0 + V N O e Q P Y M b 7 z T q j B U + d 2 p y B 9 d D T T R 8 K a + 9 9 K R 8 9 c X X u o 8 A A 2 X / g X 0 6 X y 3 S v u K h s B m T 7 9 E S r 9 7 N I 5 B D / N J u p c U c h A p Y k z F P n W w M f A z e r j P y x s t P 6 t t / + c / 3 5 P d / f H d D t j m N 8 5 0 6 C R k w G X 8 4 8 6 M 8 c + x p r e k w q S 5 1 Z U h y S u g B n J q 8 Z a l Q 1 g S a m Y H G s h D / 0 t r t S v v m B L M 8 e z l k K 4 U g z O k T p + X Y s 8 f W B W h + u d 4 o A z H u u Y i G 6 Y k R O V g 4 u i G d D K G a m 5 3 T U V F y L I P b E f + k 7 D 7 y q r K N k + U P f / q d G h S / k e e e P 6 7 L I 5 K S k 3 R U a z t g 8 6 3 N + E / 0 + C Z Z N B C B P l + 5 c z o Q 8 3 M I Q Y / U y m P 6 X 0 w 8 + g I 6 l W 4 Q m K C 7 E G t Q p 0 + d k b M / n l u 3 S M r O 8 I W F + T p j n s r g 4 q I i e f d w a J u 7 s S i K S Y b W R Z i A X 4 5 G w W x i R 8 i j N d 6 A j V o C M T U 5 J l m e f p 0 / R 0 n L 4 O C g / 5 n 1 0 D O C n e J j l F Z 9 + p m n 9 U Z r a C w g W i j e 2 a C l + R C X m O y Y m 0 n F M h v w A d p 8 R + f y 2 f P v s J / J p 2 L v p K 0 E z X C 5 P V a 3 + t 0 s W B y h r I k + V b k g 8 0 v R y r R 1 v t g c C 9 u W u s G y 1 I u 7 f O e H V m b s T G / g P K 2 s L O u F X X b j I G W G 9 S j M 5 / 6 B A e n u 7 J b e n j 4 5 9 M R B X d d F q p M d 6 p w u t M a s / h Z r i s 6 L u x f D y j B g v Q c h O 2 F L j n U D D f 5 c n T J r J 0 b 1 N q A k B c 8 v z M v o i B K y r A w 1 K X B 7 V F s r R 4 8 / L d e v 3 Z A S Z d 7 S N T c 2 J l Z H 4 1 i c p k G o K Y U J J Y x e k u G V P Y U b r w d + 2 p d f f K V D 9 / e V Q H 3 w / k d h O 9 q B C O U k h w N 9 t 5 + u W t S b w L m F w u 0 w w 9 c E C N u O K d O J P Y L t Z C U t 6 4 I + u H 7 9 h q S l p o l H q b c f z p z V X Y 9 Q F 7 T / s v o U C A m T x 4 z y 6 Q r V r M 3 A I y x t d k T / 7 n b s u l z E l + s X 9 Q S x l Q x N R c n N H l / v e T R b W e a y 9 j 3 5 b j h e 6 3 V d e 6 S 3 o V 4 K y M 7 W A Y P u n h 5 5 / 6 8 f y v / + f / x v E q c 0 9 N W 7 4 7 K 3 K s t x r 9 3 m A Y 8 0 D w f 3 p 4 I l U e 9 Y g e I 6 v m z 7 c a d O n p b n X 3 j O f 2 9 z L C 5 F y a n G 0 G b M U L B e C A b t q S A + k J 3 n d y 3 q 4 j s 3 d A S u b 8 0 U P F a z u G 7 g f P z 3 T 7 W m I W u A w Q Y I h / H X m D y I N r K J t 2 G 2 / 7 a 8 + n S 1 c u 6 j 5 I y a B O z 5 e 0 l x y 0 q D + v r s Y Y 7 + M / D B e 2 p S / a N v U u X 3 t b a 2 6 s X f U N q E U Y u m F H f A y F 8 w g Q p D M f 9 z s T t / Y 5 j Z 1 1 F o 8 2 D G b K U w Q a d l z S O S S Z 3 j c T I V E Y S u s W h d a v B U 5 d r v Z 8 M z A w m u R 5 X / g B 9 l h G l 0 J k p a / T M y a V u s 7 V m F C R L z 6 2 V 0 1 p f 9 b d b 8 H v M H V n j 9 M 9 V e S U t c + a c R J n w Y d u A 3 c J 4 b Z 6 r l + x N n d A Q 4 G L v z v H J A / T 6 3 6 x N K K c e O F a j S r I 2 2 b C S b N j s R L I I W C Q x a w 2 S E v t j 3 T X E y r c w x w 0 W / q U c / B 4 I Z 5 D A a 8 L E a B 3 y 9 K M 7 + e H 5 D Z y Q y 3 m m X d b M n R m s 3 z D 0 n 2 K F k l z K 5 H i 9 d 1 L N z r h I m o p X P + B e j I 9 m c b r s g L M 6 a I V X M B C M w R 1 + o U 8 d + 6 F H d 8 i w Y t 5 S G J 8 v F T U M x u Q R j x w q U F d a e y J Q u L F q / C 0 U k k D r k V g P j U R e I Q W X f y S M U Z i 3 K c 2 k l M o G i c 9 D Z J q W p / P f H l f 9 k Q H v Z f b 6 p W a 9 u 2 s L u G 3 Z M j l r 3 e L Q M T z s P A x K M 0 y x C u h P 4 w x 9 / J 3 W 7 d 0 l L U 4 v u 4 T 4 3 M y n J q S m 6 q Y y 1 l I N s 9 L 6 + t W i w 1 T d 0 g x o t z n G D x b S 2 s y M F K s N W h I c w z c z O S k V F 8 P 1 7 g h G o n R Q 7 H P o I f 5 A R J j Z 0 b n K L z N P + E m 6 E G 9 P L j c F p 5 f d k H d I p O E 7 g Z w W C y l n y B Y 0 m 3 C n Q B a q k t E T 3 Y q e n Y W t L m w 7 9 f / j + 3 3 W Q h c 6 7 b K 6 g x E g m 1 d i B A X 9 Z T D A w d 5 c C X P 4 d K V B H K t Y P B D K q 2 X 6 F s O 9 m C e T 4 k / 7 D D N U 7 H r 7 T Y M L f L G Y O + T U C + i W S K N m i R U E a 0 8 s J I n i z y 4 m 6 w 6 o T Z 5 t j A 5 a t 0 F O h R Z m F 1 i z 6 S O C M 0 t g y 3 M v T r X z D S K B w k j I Y 1 i b p x E s v x A v n L u p F 2 B 4 l b M v q Q H j O 6 1 3 S i 7 J o p 0 C t n a 1 g u k + 6 1 z P e H y Y f H D z 8 u N C 3 b r M Q T b N C H 7 m t A N u c i l 2 2 x T Q D i 3 8 i n Q P w k b D p 7 W a e E 0 4 L w Q 1 9 H m 3 O W Z v C 2 L n W H a O L I e 8 E M H F C A U t r f 7 F y 9 s O c P P D r + H 0 L 3 i i Z m A v 8 Z k p K e C 3 m e n V t t c w q Q S E I Q z D m l 1 9 + 1 R t N k y 7 E p n M F / k y J X 3 + 9 o R v f t A x 5 d J 1 Z q K C 1 8 W e d 2 J F h c 3 K 4 7 F G + P / + v v 8 q / / t u / + O 9 F z r w a X 2 4 n 6 5 8 F h H x v o T c k Y T I w m F 8 k r c l / n 4 s + q Q Y p 0 c D j t b 6 1 M Q a u l U J l 3 h R n L u t 8 t 8 1 q K Y I m p F V F Q p P S k i R D u 0 U T + W y 0 j E n b w v z X f Q j 9 u 4 S 4 Q e S P t U v 2 M D 7 f F d 7 u G 5 w z p 1 L 6 H b s O x e z 6 p C V M 7 N v R P E p q 1 e w U K V y U z a Q W 3 S t e 2 r 0 o s 2 p s n g 2 Q K W H l Y J l X m 1 x Q m b M k P c q U Y u H U r K l 0 j n i U G R q l t N F 6 g 4 W t f m g a E 2 p g Y m A y S v k Y / 5 j h R I N Q U x + H n / T h B 3 + X f / k v w c t T y K q Y m 5 + T S z 2 + H o a h 4 t Q Y l Y j q j h U o 6 q G K L O Y Y / Q / Y p y j c T q 1 W w p n x t x M z 0 D G V M E X i 1 Y U z 5 h L H i P n 0 q z L H w o X q Y J M S x O S B b 9 W q h K k + z y s X 2 5 U / p f z H p W X K P H y v M f C e w 2 W L e s 0 p E I 3 9 M b J L W Q 6 8 P x L f 0 I n z r b H r 1 t d C g b 7 r C f E J Y V V h h 3 v t n 1 U C x X U B t m C d V C Y l 2 4 L u W B / K e s F o q c U + t p s R J v v s / I / E D G j W Y E m z M b + V r S 8 h E m F C K H o t k S x M o / y 0 Z W 3 i I k z g V c J r F S Y T Q d T m d Q g C g j D B B Y e K 5 n A h T / F M U 6 w k R u C + F e T n 6 + D D d m J O U 3 N T s 9 5 6 i P 4 b t b U 1 O 1 d D P V a 6 K L k p v k M n 9 M m 6 Q m a I O 3 V b w d n d i g E Q D k Z A g g U k X q w j y X T t R Q 3 9 H r 2 j 3 2 Y w 2 g / C m Z U R L v I Q 3 U p L t h r S s 2 j O Q q s D N 6 i B I 7 B Q U V E m 5 8 6 e 1 3 t m V V V X a W F i h x M m A X Y I C Y d Q d + I Y b z o p n o U h e f W 1 l 9 c l F O x Y g S L V p m + c 7 k B e 6 R 2 n O x A F d h 5 d F R u O u b E d Z h 5 J s E T h E t U g 5 F C I V l G m H h e 9 J C / U + 1 4 D o X w 3 v 2 V / 0 Z L S J r 6 B t d n j p V c 3 J S S p C c u u Z e D m + K 3 w G L V H + G 4 5 a i K L t D m O G 0 y I p j C U B V h K 9 S n P s R a L s v c w 9 V l k j X u i l b D V K Y 2 g / o u J j d G 5 e i y b E I y Y n J y S p r v N + j 3 U c o U L n a Y u + b W 2 G 6 z R H a 9 Z m 5 w M O 1 a g 3 G A G t U e T m O 1 a h m J 0 p o E B 8 8 d p 4 A S D W R p 4 r 8 E E M 4 6 q 5 0 j V s c O F / v C D j + T l V 1 7 S a 2 Y G U o b Y 7 C 0 U I S G X j q i c W x Z H q H B + 0 I y P l H g l O 2 k 5 r C R d t B S m I 8 d B J j s Z 7 V b M 7 2 C z t L J M d 8 3 C 6 4 7 X + H w Q t p M h y f n D 9 z / S P s / k 5 L S U K 4 2 z a 1 e N 3 v i b S B z r a Q g X P j K N W Q w U P A 4 P D k t 1 j W 8 j b T s s 3 h 5 5 4 l D Q q m Q 3 O k a j 1 y 0 Z c M 1 J u + I 8 M G 6 s Y 8 B w 3 w k U m P A p y Z 9 3 N 9 G l p y J 7 S e e x b Z b B o S F p a 2 2 T w 4 c 3 t u z a r M a 5 1 z B h s O 8 T 7 C 3 w 6 r A 6 k L 5 k I o k G B M U 6 X T l F U c k + e a x k U Q e V X n v 9 F S 0 8 o c A + x t Q 6 B d q B n m L J y 5 d + k m P H f T t J 3 g v u S 4 G C p y s X 5 V y E v l G W 3 h x s c + s u V j B n S I c p L 1 d 2 v Q V C 1 6 z / 7 C Q I o 1 t z C I N x R J 1 H G o 7 e 6 Y 9 x 1 K 4 L c 7 N S u H R N 5 9 + F s v s 9 o P H v N j X L r t q 1 z H I 3 f v j x n O x / Z F / Y m z Z E y l r Y 5 z 6 j e 9 y z w S Q J B i q c g r 6 t F C Z g 1 l 3 0 b v x M T J 5 A q U 7 / j I Q j T I A v c l O Z t m 6 m 6 u 6 c C S 1 I o Q o T c D 6 b G l l 3 D M 7 R p 5 + U m z d v y d / + 8 r 7 0 9 f b 7 H 9 0 u R P 5 / v 0 K c e 8 k t Q W U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 G u i d = " e 0 c d 2 c 5 d - a 5 c 4 - 4 c 9 d - a d a 3 - a e 5 2 9 b 9 4 1 9 6 1 "   R e v = " 1 "   R e v G u i d = " 3 1 3 4 d c b a - f e b 2 - 4 9 0 5 - b 4 9 c - 3 7 2 f 2 4 a 4 9 1 f a " 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S c e n e   C u s t o m M a p G u i d = " 0 0 0 0 0 0 0 0 - 0 0 0 0 - 0 0 0 0 - 0 0 0 0 - 0 0 0 0 0 0 0 0 0 0 0 0 "   C u s t o m M a p I d = " 0 0 0 0 0 0 0 0 - 0 0 0 0 - 0 0 0 0 - 0 0 0 0 - 0 0 0 0 0 0 0 0 0 0 0 0 "   S c e n e I d = " d e 6 4 1 b c 1 - 0 8 c 3 - 4 6 0 4 - a c a 6 - a 1 0 8 b 6 e c 0 1 1 c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 5 5 . 1 9 9 2 3 5 3 6 3 4 7 9 6 4 4 < / L a t i t u d e > < L o n g i t u d e > 6 . 3 1 2 6 2 5 5 0 3 9 5 9 2 7 0 5 < / L o n g i t u d e > < R o t a t i o n > 0 < / R o t a t i o n > < P i v o t A n g l e > - 0 . 0 3 3 4 8 7 4 8 6 5 1 0 7 8 8 2 2 1 < / P i v o t A n g l e > < D i s t a n c e > 1 . 4 4 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8 p S U R B V H h e 7 b 3 X c 1 v X m u D 7 k Q R I i j n n p E A l W 8 G y L d m y J G e f H P t 0 T 9 / u W z M 1 0 1 P V / 8 L M 2 9 S 8 z O u 8 3 1 s 1 U z X h V n e f b P s c R 1 n J k p V l Z V H M O e d M g J j 1 W 9 i L 3 N z c G 9 h g k H 1 8 8 X P R I k A Q A D f W t 7 7 8 r Z T J i e G I f M v o H E 2 V J 4 M B i W z z O 0 t J k W 1 / j W 8 T q e r v f X v / o g x N p U r 7 S J o c b 1 i S 8 d l U i S y O y t U r 1 + T o 0 c M S y K 2 S L / 7 0 L / K r v / 6 l u j 4 p s r C w I O e + u C D v v v e 2 v g 3 m 3 z / 8 7 n 3 5 2 S 9 + o r 9 3 0 t r S K r t 2 7 7 J u R R m Z S d X v o T B r 2 b p n P b e 6 A n K s N m T d i r I Y F j n X l G 7 d i g 3 v 7 N S e J W k Z S p X F U I q M 8 P d t 4 D P m e d 4 9 s K i / f z K Q J h 2 j a f p 7 e K F 2 S Y L q J n / L 9 f a g n G l c 1 L f h m Q v U o / 4 0 O V C h r p A F L z 6 7 k C L N w 2 k y v 5 Q i E 3 P R D y u J P 9 I D a s G t X X / r 4 M O u K w z L 8 H S q N J a H 5 U Z H Q A 5 V h 6 R L L Z L n q 0 L S 1 v x Q n j t 4 Q N 9 f l d 4 l N 6 7 d l J / + 7 M f W b 7 P p R G R q e l q + v v 2 1 n D 5 z y r o 3 N j 0 9 v V J d X W X d E g k v p 8 j k P M I U e 7 n x U 7 c V c L 0 z I G N K I P 3 y n i U M E F b y + / m T + A K Z k x G R + q K w V B c s y 6 e P 0 r V A I Y y s z T b 1 B f b n d e O Z C 9 S n j 9 O l N H t Z K v I j k r 9 j W X 3 Y E b n w N F 1 C 3 p t W k k 2 Q G R R Z W I o u V E O R u v 6 5 m S L 7 y k I S D o d l Z H R U y k p L r Z + K 1 l 4 N x a u b n m F q a k q W Q i E p K i y 0 7 l l l W b 3 A k h K a D P V 5 w v j 4 u M z M z k p V Z a X W a N z r J i j 8 H j s 9 6 + J d p T 3 j 8 Y l a 6 H 5 4 v X F J M g K r f z V r b D 7 G x s N 7 e M f l 9 R G o / s k 0 K c k J y 3 n 1 H G 6 P s e N f 5 L e I k 7 u W Z F D t l H d 7 0 u R i c 1 D O q p 0 j K U z b Q 4 P a b e d t w p S m P u 0 d w Y i U 5 U S k s S Q k 7 / / h Q 5 m c n F T m 3 l X r E V H c h A l y c 3 O 1 l n K D B b m o X u t q e 0 D a l E A W F B R I d V W V f P L x Z / r n a A k 3 R t R a A C N M C 3 G 0 L R r i l Z 1 x H q R I t w k T Y J Z 5 U Z g d 8 R Q U 7 R a o f 9 H y 8 Y Q J n q m G e t A X k J 7 x Z y 7 D S S y O 1 S 1 J 4 Y 6 I F q z m 7 g n Z X Z U n K U h C A j x 6 / E Q O 7 N 9 n 3 Y r P r N J S y 0 o N 5 e R k W / e s 0 q 3 W Q o 0 y r 2 B U + T p F M X w r J 7 e 7 A 9 o X 9 A J z z f 6 X d Y + n y c M + y 9 G x K M 1 d l h d q v I W z X Z n E b E q J 8 M x W d + t w a l K Y v m F u d Q a 1 M M G T 2 5 e 1 M C X q s 8 5 O z 1 j f + S M r K 0 t 6 + / q s W 1 G a B q M L m / d i d n P 8 t 0 R A E E z Q w A 3 z V x F M w E y 0 C x N a 5 1 W l 5 Z 6 v j K 3 p E h U m e G Y r v H k o s Q u W Z G v J V g 7 3 w Y q Q X G s P S n d P j + Q d + K m + P 1 9 p L E P / Z P z l U F V T J a O j Y 9 Y t f 4 S w B W 3 s U i Y l Z m F x V m R l 4 c d z 9 t 3 w s x U Q o X M S T I 0 o H x L / 3 b p j C 3 k m A n W n K y l M 3 z Q h t d k 2 D w d 0 q J x A Q W N O t / W T V U p z 4 p t c u T m 5 k p + f Z 9 2 K z 6 1 b d + T g c w e s W 1 E C a i H v V E L l 9 H M 2 Q q b y C Z 1 U 5 K 3 + H U T u n O w u X a 9 5 z j 8 N W t 9 t j m 3 3 o Y i S E M F J 8 s 1 R p D T B S / W r W m J + f k H u P e 2 X l w / V W / d g D g a U j x X f 2 S e E P j Y + 7 h r p c z I 3 N y d L S y H J y 8 u 1 7 l m F 9 E l R d k Q H p K r z / f t O T j r I W Q 6 s 3 7 A z l K C 9 v i f 6 N z s j g z W F Y a W t v c 2 5 5 e V l S U 2 N 6 p q h w Q F l I q Z q 0 9 U P 2 6 6 h Z h Y T s 9 G T b C 2 Y N U d q 1 p p c X 1 2 5 q o X J v p M i T G 3 K 3 y C M H Q t C 4 J e / v G L d W s + o L V f E o s z M z L R u r T I 5 n y J V + R H 5 u j s g V U q b o D 3 Z e P H n F p Z W 1 w u P i 4 f J D z m x P 8 9 L d U t K i J Y l O 1 0 J W e N S T G E C I 0 x Q W l Y u J a W l k p W d 7 e t r 2 w X q c u v W q N I k G 6 N A + U h 2 X 2 F 4 Z E T O v B 5 N z r L k 7 v e u 7 u 4 7 l R P u J + i X o x Y O u S o 3 h q d T p N c K P m V k Z M j Z z 8 / K Q F + f / r r T N C p P 2 o e 1 m T Y + J 3 J 6 9 4 K 2 X s 4 2 p c s X T 9 P V g o 9 q F k N e Z m z p f t g f k M V w / D e M J s R / f G 3 3 2 t y U G 0 t L a z e f R N k 2 g e K i o o 6 3 C y 5 M a W 6 c 7 d S F t / c l 7 v x + k 7 j 5 C I l A m Y y d t t b 2 l R 1 4 b D Z F n q u K b + Y 5 O X z 4 k N R 5 R M D 2 l I W l 3 O b D H D 5 y S M o q K q R c + W 1 Z + S W y r 6 F E x p R Q h 6 f 7 Z U d 6 S j R s r d R T K B S R s 0 8 C c q X V v 7 / d P a q E C d W m v t 7 i c 7 W + 5 y s j P G I 9 y h 8 j w 8 P q 1 9 T m E 9 y c A t j 0 i i e X 4 P S R b n c F 5 I H a P d x s 2 6 1 i I c S H s S S N Z f 4 W h N l 5 C d U e r Q 7 J c 3 F C p t 8 W K M f a C P y d / M 2 Y U e R 4 8 A v 6 + v o l S E T A g j K g S 8 2 J L 6 B Q 2 F 2 T Y W Z x v w n N s 6 l W V V X J l 5 c u 6 9 t d Y 9 H X f j h W I b v q y v T 3 2 R n L U q n M P 8 O U M v M + e R h c + Z p e W P 9 C r D l + Z q g q W J a A e s 3 3 D i 7 p L 1 7 / 9 e d z J R y O V o L E A i H i M c U l J d q c 3 S y b C k r w i 0 T w q p R T S T 1 Z / 1 S a j u 1 f b N l e M + 9 w d V h d a M y L V H l l 5 5 L c 6 A w q 2 z 1 6 M c i 4 I + C o d 2 z m D m W a B J V c V + W v v 7 C P l d B 3 j l m f / n c M F n Z N Q V j 2 W / 7 C 5 U t X 5 O S p V / X 3 T v j s q A n 0 S 1 P T U 9 m 7 t 9 G 6 t Q r + c n p a 1 M R 8 0 J s m e 8 v D + v u n T 5 u l s X G P F o I X a 9 X i z Y 1 q M J S J f Q 3 b h c Q P / I 1 l 6 r k O 1 6 z / b E 1 J E 1 A y N T 8 3 q / 0 h Q y g U k k B g 6 z f 8 T a 0 m 3 u + Q W t S Y J Z 1 q 9 8 G E 2 G 5 h 4 j X z M p c l J 0 N W z B W c T s O C s q k L 1 M 6 L M E H / J A 6 w + y 6 1 t P H g 0 r c e F p Q R J n b 5 o p I i / b 0 b f o T p 3 N O g j K l N 6 6 u 2 g M w G a 5 U 2 W n / x u O b G X 3 u u K i p M U F 1 d r R f w i / U h G Z y K a h c q w e e U A P I + l f K M P s 6 q m v D L O w e W X I U J 7 B q U k i k j T G O j o z I 8 O L g t w g Q b E i g y 3 R N K N e N M s s M 0 D a S 5 x v u 3 A 7 Q N j i s 7 E z v c u B L i T q u 0 / r A y 5 f C t j t t C x C d i 1 H 0 d U g J J x v y 7 B t e A N g 3 D l B I o 2 j B i E a u K Z V y Z j Q j A 9 Y 6 A T K r v B + d y 5 f z T D P n s k b / N 8 9 w X 5 9 X / U 6 Q 4 O y I H 1 D V n w 2 s b S Z U s t W a o Q j d B N b + V N A j q 2 / s 3 9 r k V F h V J S V n U 3 I T F x a 3 1 q R M W q K d D a T r C c 7 U t u B L u H J t L l Y E Y d V V b C e b J 5 8 q k + + x x U O 2 W Q b n T E 9 B V 6 0 B C z 7 Y x + Q I b / i 8 t U B E P / M u + c U s 9 K C r V d R k f G 7 d u u e O l H Z r V 5 3 1 X X W M 3 0 C 7 8 P B 6 V l e V K I 6 w + 7 n h D S C d 2 y U H R b Q B N A / 7 X z 8 H K s P K T t m Y D X 1 i Y t 7 7 b G h K W g h 3 b a 9 E l z B u N S 1 o 7 n t 6 T u F C w I L D 7 Y x V Z P k u 2 a p F k K d O r u n C t K V T o k o h t 9 c j h 2 E E b x A q M Z K X H N t M i k W X p 7 x v Q 5 v W 8 E n Q D Z i a B B M P e 8 t j P Y 4 d O h a 1 i e T k s g w P 9 1 q 3 N 4 3 s l X W g O r i s y / C b Z W Y w f F d H m D F G d j Q g 6 d j a B j f D W r O N N g / m z G b g O f J 3 a v a R 8 F u t O B R X f + w + s r x D f V e L u f 9 h 5 a h W y u l G S v S y P + r 1 9 E S y Y U H h Z j r 9 y X I L q f Y 1 O R + / H 1 3 Z j h + X 3 U n c I h N + J 2 h l f z I B V t J H o p B v 5 + Y V S V l 6 x 6 f y T w b d A 1 R a s O p n f N P v L w 9 q H o 7 A z d 5 O + G x X F t J V 8 F 6 D n y C Q u 8 T W B x P q 1 q z c k P T 3 x 8 i 9 8 J 7 S 4 F / U l y 7 J P f R Z e Y O W F I w G 5 f u 2 G X r B V B d E n I 1 z v 9 r R 7 y 6 J a a s Y K l R + x A g 5 v 7 l u S S m W S G v M Q 6 P P a S u z V E Z v B 9 7 P s V B f P R G O + a R 4 P p O k w O U 4 s F x + f Y a N 8 l + o M d b L b U e B 6 u H x c d u 5 q s G 4 l h q 6 y 8 F g h e e p n B B l M P x N 0 u a Q g 6 B g + e f I V W Q i v / g w N 5 f a J G c 1 k s A c 9 a g u X l W C F t M Z i 7 R P h 2 y q G h w Z 1 z m o r 8 C V Q z B 4 g 9 J o T p x T k W W L s 7 y / V D k z O w + 2 d h e K Y U F t V Y f x t g O Y 8 6 t S c G o M y o c 2 E i O u V a e 2 G W 9 c s v u i 1 9 s C a 3 i b M s 4 z M D L l 0 q 0 P f R o t 6 W R V Z w W j z o w l 5 o x 0 f 9 6 f J 2 c d B L d y G d / Z v X J h m p q d k d G R Y V 2 v 0 d n e p 9 x e R k t I y p c E z r E d s D l + J X a b O 0 K p 8 z 1 b 3 9 W 2 A k D 0 f G L 0 0 V 9 u D c q L B 3 4 V m Y I d X S / Z f K m / u j U 7 e Y R F S o X K g I i T T 0 9 O 6 q m F + f l 7 P j D B m T f 9 E q l T 4 q P C m P 2 p N h I + L r X h b L W g W v h u E 1 W e X U n T E l b o + g j 5 1 S r t 0 d n R K f U O d 9 a j 4 O J O 8 a K a N Q i V E W t q z 8 V d 8 a a h 0 9 V 6 M w / h t g h I i 0 5 j m V 5 g I r H z X h C l X W Q 4 I 0 4 3 O g D a l E K b h 4 R G 9 i P J y c y V D 7 b 5 2 H 8 F e a x c L t 3 A 5 f p G X M A G m o O l H K s l h i t C y 3 v j a 2 t p d / T E E 0 M 5 9 Z W 0 A A m S S 8 5 u F 6 9 D Z 3 m b d 2 l 5 8 a a j x u V S d Q D W t y 9 9 W S P Y e d Z k R w F C Y 7 1 q T I x X U + J H k m B g J h n / 7 Z V t Q T u 9 e 0 j v y y M i o 5 B a W b i j 6 u a Q s E u b g O R c G E 4 1 e 3 5 u 4 p q D / a m h s R m o q i 9 b 5 T k x K o o O W m s O r b Y F N a a J v A 3 E F a k C Z B 9 0 T a X q m 2 p K P U v l v A 8 X Z y / K i 1 S x H s e U V t d C + S 5 D D K V Y + 0 6 w y p w r V 3 0 p g h h I w o 6 1 p U S 8 q K p Q B Z b L 5 1 U a G s 0 0 k 7 N d / z u S 2 C M e 7 w f v g 5 2 4 8 H U y V x r J l m Z i Y k P G J G a m v W 5 3 V R 3 4 r N S W i / W E U K G Y e f v r J X R S 1 h p R m + c v b B O O a f M W 5 E b U L h v 9 i h A m Y U I p p x 9 d 3 T Z i A a h E S p S d 2 L s n e s r C 8 U L t q + s L t W 3 f 0 v 0 a Y 8 I H 9 j G p 7 1 B d Y J 0 w 6 S K A 0 S K N L 2 7 j h V m e a r s s j C H S 9 P W r F m C Q u w S z q / / L z 8 6 W 8 r F h a W 1 d N L 2 p A 2 R y o e g G C K i b Y 0 d G 2 P S Z a e 2 u L 9 d 3 2 E F N D 8 S F Q p z e 5 k L r O 1 k 3 y z U B Y v E x t c t U F 3 g t 8 Z m Z W g s H A m t w T 9 Y 5 e P U x A y w 1 a z g k + 0 1 t 7 v a t Q h t X m 1 T 2 W o k z t 6 H P f a F d + n H q a z E B E F 8 j i N 5 m o H a 9 R n z 2 o h a t z L F 1 2 x k g s 0 3 p u r w 6 n T + p V p b m 2 g o X 5 e c l w 6 S T e C m J q K C Z l 9 m H u J Y V p y 2 H g Z K J g c q G N q m I I E z B X 3 J n I j c T 4 C I l 6 u g k T v B l j Q C R Q L Y G z N a 0 0 1 M y C y E s N I R m Z T p E D l d H 3 S C / W f a t U i P c e C o W 1 j + c m T P a 8 k 1 2 Y Y K u E q a W 5 a U W Y e B 8 9 3 Z 0 y O 5 v Y a L R Y e A o U 2 o m p N N + W s p z v G n M J N g 6 y G I 0 Q x v t N t x B x v a O 2 z 4 4 V D X f F T 8 9 d p p L d d G U W m j Y Q C m 2 p T C d i h 5 B l 2 1 I 8 t 2 7 e X i f s 5 K 4 w S 4 / V h b V Q T T t m S b D w t 4 q d u / Z Y 3 0 W v U 3 V N n Q z 0 9 V r 3 b B 5 P g a J 7 M T 2 m / k r y r C j Y s S x 5 G d H w s x 8 C x f v i t m s Y 0 E 6 x y o t I r M a D U j C E y Z S m M d o Y n w t f 7 6 l y G c y m P D 4 + I a + e f C V 6 w w b V 5 7 w O v h h R x M t W G z y 1 g E D y d a s g f c D z z U x b h Y W K 9 I y t M / 8 8 R S Y t J a L 7 V Z K 4 Q / u B v b Z s O 8 h T 1 / + V h i W 9 4 D I S i K 1 U F W g r z B f x C m T p w P X C F L l i 0 v G o k R k C E w h C R F e v U K D B j I m u 0 R Q 9 U m x i n u C E + 0 w / f C 6 O F C C A Q b 8 U m A 1 k a Y t 7 l l A W 2 T k 5 1 i 2 l U W t q r e 8 2 T 0 w d Z F R 4 k v U w + T R e a d N m I Y q H O Z U o S 4 s L E v B Z G R C r m h x 6 J 1 d / 3 m 3 V 6 p n S I o p c S U v s U O 9 x V q 1 5 i o w H p 1 K k r i g i p / a E Z E I J G N H h I 7 V h O X f u k t R X r J 9 v f q U l + l y E 1 s P K 0 V s K p e i c J 5 g E 8 g 6 f M / E 2 w s z M 1 v l P E F O g O P g s i T d b a I m 4 w g 4 d S 0 N 4 k Z e d L n 3 9 8 X t 8 e s b T 9 N F C s S D H Z G C 2 H e a h a a 2 f U 0 L E + 0 P L 9 S h h Q 2 t z s s e n y g 9 i k G V D 8 b L y F d U 6 a r o r b 7 z 9 j s 4 z 4 S / Z e X V 3 N N h g t J E J 7 9 u r W W i f 3 y 4 m x k a 3 1 q S 0 / l 0 H F 2 6 7 F 8 x f O r F O 4 t s K 7 M M a D U z 8 i Q f O d m V F p U x O T l n 3 u E P o f S i B Q 8 y A E D h 9 a K w P N B P 1 n Q g D D Y J U h B N m 5 4 Q P C m W p F y x L 6 5 P 9 + x v l U k t U 1 U Z H F r i / J l U S L 9 Z F h f V z K z c F Z s H T T r L V V C l z b 1 F p 9 I 3 Q 3 d m h h X 1 R + a t M l Y J U T i d w 9 v J T a r S d I 8 C + K 4 z N J r Y Y E 4 W 2 F N Y S x 3 Z S V U 9 J k H 2 4 v 4 G K g / W B h f W P 2 w h e S 9 j k l h i 8 4 t x 4 0 T J E 7 Q Z H p y U r a 4 f 0 9 g 1 L 9 m K 7 B J Y n 9 c 9 N B b m B 6 m / 6 p U j P T M w r g Q 2 1 W z + J w q w 8 I n 1 U 7 W y E / h h R P G Z K Z C Q Y l J h X / i D D X i q r a 3 Q l f 3 r G a q 1 k K h X F z s b B Z X W F q E h O 8 s 2 R n 7 k s I b V Q 2 f 0 L l C Z 8 b V e 0 c 9 W t 9 Y G K A 3 s l C 7 v l 6 N j Y m p n i z Y O B F X P K 0 O o x / d X O H m v u I Q l + N 3 h V Y 6 4 Z S O i e a p i S x e k R / R 6 y i u v k x Y M 1 E k r N 0 4 G H z F C / f i 8 M a k H 7 I E w I D Y W 1 t I u E g 0 X a B 7 M z N z s r + z x G K P M z M F r C a L S h g Q G Z n J i Q i s o q n c y d n 5 9 b e e z Y 6 L C e f h S r 8 b K r o 1 0 9 l 7 q W S u B p 9 R g a 6 N f B l c w d O / S w F 7 f 0 R C q 5 D U 6 N Y 0 Y 0 5 S w M I 2 Q X T O a f t h 5 q D P 0 y M Z + q h Y p p Q 3 6 g u f A L 6 2 B n d s u H 9 x / q 7 w 0 I h j k t 0 F B b E D 8 U 3 z o c 0 N q P G X t + C U R m Z X B w S P L L d u r b V J + b E c v E 8 u Y D F f r 7 r p 5 B v f j L l X l q m F Q + z e k D O 9 b V B u b k 5 s r 0 1 J T c u 3 t X C 8 n U 5 K T M z k z L y N D Q S t C C v 5 t 0 g R l Y W V p e L n n 5 + f p 7 k r m Z m T t k Y i I 6 r K a w q E Q L i x d T U 5 N S W 9 + g n i t V i o p L t G l Y W l 4 h O 5 Q w x S L l N 1 9 N R j h z l W H x U + p D b F e 7 B h O M n G o 8 y e b g 9 I s b H Q n E v h U c o G w a B o m m 0 a Y R C / w T E 3 L + + u u 7 c u T I Y f 1 9 P N h Q q Y o x 4 A e Z H B A g D M 8 r 7 V D s c d w N A Q S m x D I B S Z t 7 y o w K B t N 1 o r b E 9 j u Y b F / b B q x Q M U + l f I b N u 2 B o S m q q t + Z 0 O y U + E R B g I 3 A T 4 2 O S X x D / F J F E 0 H N 2 M B k m 1 I d B P w 2 9 N L Q 2 J 9 l a O F I m U R g K C T f V 5 x J P m M A I E y R y K B o L W p c Q W b x s G x w K B E d u q o V s w u W m R A j N R e S O A A J R P X w 8 N m K E C U j U t g 6 l S k t T k 7 5 d b j U 1 c m A 5 a 5 r q D 7 s w w b g y V e 2 Y 0 c z G X N 2 M M E 1 N T q w I E 0 y M e 4 9 W 6 + 7 o 0 F 2 9 m K O d C R T q p v x a a S i + w W Q g 7 M k U I K q 1 4 3 9 8 S R K B T W s j c 8 p P W 2 c c x a r 9 6 x g N K G 2 2 u t D w n 0 J q I Z T Z B j r 6 A b O f u Y t e F G a F l R k a 0 R q s 2 W d v X F 3 R s n S N R K Q o J 1 V p r C V d m R G r h R 1 n H / / E C b 1 4 V N Z v F m r 3 K D e C v t 5 u q a y q 0 d 8 b 8 J X Y F a p q / X c X 2 1 k R q C T f T j j U w M + I Y i J k O P V w 9 + 5 9 O X z 4 e f 1 9 P P g N I + Y c b d M b K x i V g B + A 0 L 2 5 d 0 l r I m h 5 2 q T 9 I L u / 5 A W L G p / F y d W 2 N H m h P r y p k j i 0 V G 5 e 1 K 8 i 3 J 2 a l i q B Q F A P a m G 2 h B v 2 A 9 j i s Y m 3 l u R Z 4 H f e 9 1 X L P + P D b 2 h Y P Z n Q D e S i a T A g d 7 o D c k H 5 T t y + 0 h q M L U w O q K L B x D z T G D 3 x g q / d p c u 6 u g E h O l T U t y J M s L t x 7 x p h M p E 4 N 9 y E C a h g R 5 j M w R B 2 / B T Q M p 8 Q o T Y Q 7 p 6 d m d W l T S Z C 6 A Z R P j c I 8 t h P B 2 F 2 R 1 K g t h E S n Z u B K o T P H q e v + d C 8 w G S / 1 Z W m f Y Q F K 1 H J m j W N l g b u o 0 R o b 1 l I j w v A j y E X W R u j G t 3 J a 7 t D 8 o b S P t Q Y M i b M w N m 1 D H A 5 V j Y Q 8 x z e c C i k F / e g V c 2 x M D + n B 8 r A + N i o / t c O 7 f F 9 S t j N a x H M c M L 0 V 5 2 r U s / Z 9 O i h M u 2 U 6 a Z g k f O z / t 4 e f a w n U b s l W + E w U c B g e r o + p d A L 8 k 5 u c M K i f a Y / p z U m B W q b o E r A 6 9 Q P v 3 A 6 X 4 P y a + 0 f m h s I H f 7 Z 8 H S a f P L J Z 1 J S X K x 7 k s z M Q X u e E a 3 x v O 2 Q N c L T D O D h N M B Y 4 A O e s v w 5 5 / w 8 O w O T K X L z 9 g N X j a G 1 k v p K C w Q k O z t b H 8 Q G G Z k 7 J M c q V s X 8 c k J j I n W E D A v q 7 u q 0 7 l 2 F 5 6 2 s q t Z 5 o X L 1 n H s P H F w p e G W R M x m 2 Q v 3 c s O B S b B s r s l h T V 6 9 8 u 7 U H u O n T 9 F 2 q V p I C t U 1 Q e s N o s 8 3 C v I V Y o H 3 s V R L f + 9 6 7 W k t N z K 8 u k H 3 l U Q F y D t m h W v z s k 6 A + 6 z Y e C C z j j 6 m Q Q C 6 8 G B 3 q l b 1 H T 6 / k a 0 i O A i c E z l K I a r c D X T A m 2 U B / n z b D 7 v W k C W e A L U x 0 S e / Q n N R Y w Y I x K x r I Y + y R u 3 i E l h b X m H 1 + m Z l Z b f e A l x u W d M D F S V K g N g m j s g z M d T B f W 3 W i B 0 L g N f b M b s o Z T M V E 8 1 C q b l 3 n v X A g H i O Z n Y W 2 1 3 3 m x R D q N x r V c y k / K a C e g 7 y V l 0 z l F Z V L / / h q F I / k K B U G B Y W F u m W C 3 4 1 H j 9 J C h N 4 J B B y q D s v g 8 K T M B u v k / l C e n h U I 5 v A D B M 8 v J H I D V k g / H s t K w / Y p M 7 G t t V l X V y z M r 6 3 3 4 y r b C 4 c N S Y H a I D j f + B E z l t z Y D 3 0 D t 8 W + U Q g 1 X 3 I c Z O f 1 / O S K 6 A Z G k I i 0 G f D D m E W x E c g B 3 e y M H t F J 5 c a F p 0 H 5 V H 0 P z g L c 6 s J U q c l e m 9 + Z V T 4 I 5 h g b A + P c n M W x m I d E 9 q h O m J y c k G q l h Y q U 2 W r I 2 x G W 0 4 3 R 6 2 t m / h l y c 7 1 9 N S e z s + 6 + k B v z C / P a j K T D l 0 q M m r r 1 Y X T z 2 d t J C t Q G Y X E M T E R P 4 Q M m p B q 2 U p g M 7 I Y 8 r / n y g t N I 3 H J W R 2 p C 2 l 8 y g / h J m D p x L l Y 7 P K + d x b k J P V 2 J a u t f / 8 t v Z U 4 5 / 4 Z H 9 + / p Q I K h v m G n t L e 2 6 k 2 I A / C c p l K 7 0 g J E 9 h C O P C u k b S c / v 0 D P F 3 T m r / C d M r N i m 2 + 8 P + P P 4 b f x O + T o 4 k F 5 k x 1 7 A a 2 5 h i 9 Z o + r s J A V q g 3 D 6 4 a O B g M 7 + n 2 g I r Y v o Y W 6 d 2 b O o F / K z w D T j g Z s p U p 4 b f X 8 m o O A U O U 5 j N + a U G 4 e q 1 i 7 C 3 N x 8 e e H Y U T 3 / 7 1 d / / U u 5 c v m q d H V 2 y / j 4 u J w 6 d X J d V X z D r l 3 r H H t D b X 2 0 5 s 8 L c 9 S M M x W E 7 2 S 0 8 K h 6 b m f f F M N X q A a 3 F 7 H y O 3 7 0 d K w w + l 2 P k e Q d b S 1 J g d o o a C b O q D q i B C v b d u g Y H 5 Y x t w j z s p B N q 8 N 2 w e t l B V a X C S H m e D h L m U r V + 6 Q N 3 Q 2 e n 5 P a 7 V N d n Z X r b 7 5 5 R k r K S v R 5 t l 8 p 4 X K j o H B t B c T k 5 K S 0 t 7 X F r P g G f q 4 D G g 4 I t 7 P w 0 S Z F R c V a e B 4 / e q T r E L k v K 2 t 9 h z B Q 2 R 6 L i b E x q a p e W 0 E B h P S x T E 7 Y j p y 1 U 7 9 z d 1 K g N k r z c J p u P 8 C 3 u d 2 9 + g G 5 y c 7 6 X q X N g 5 B i o r 2 z f 1 G Z V 6 k y Z 9 u c W x w n E 7 q 9 P C Y f J 3 Y Y + F v s J w w a z H l T T p x j v d j 5 d 2 R m a m 2 Q l e 1 e k W 1 O C k S T D A 4 M S M t E o a T k 7 9 b 3 x S N L m W t 2 p q e n d L i d w I W p K I e 6 3 Q f 1 Z m a / z 8 6 A 9 R 6 A 4 E d r 8 1 N t B t o h 4 e s G 1 e o E V d C U k c j 6 a 0 U k M C l Q m 2 R 3 S X h N H Z 0 T y n m 2 g 2 O 1 S 9 p E C 4 c 5 e G 5 Z a Y y 1 H / C 5 p q i Q I 8 x u Q s 6 Y Z m Y 4 G J 4 O u r / P M 1 b u y W C q I r x G L 0 N b K 3 1 E 6 3 9 O P g h / B k 1 S V l 4 u z 1 U t q x 3 f 7 d 2 t g u C T p O 3 r X W 0 S b H n 6 R H J y 3 H 2 n 0 N y 4 H h b j h G Q y l B S X r A g 2 w Y 9 d e x r 1 Z t D b 0 6 3 v A / q d n F B B P 7 k Q U H 9 3 9 H Z K y u r f R z k T 2 i s 7 O y c p U J s h T X 1 u D I g k d G 4 c V S e J l P P 4 B X + p b 5 J J s M s S t D S I M x V D U p g O A i 9 z U / / c R 0 u 5 8 3 n 9 8 L d / 9 z f K n 4 p W K t h h 4 d r 9 H D O P w g u m 3 Q 4 M D u s k b W V V l X S 2 t + r K h 5 2 7 G 7 V f N T 4 a n Q d h v o B S I r d u C X q n g K Q y g u 2 E i J 4 p M T I + m 5 2 F u T k p y V u r + Q 3 U B h p z N i l Q m 4 A m T E y i L 1 v S t b N P + 8 K z g D V O 0 e x + K 2 E L z 1 e t f / F 8 R 8 s I J 1 0 Y O P H C D 5 Q I v f / + h / J I + S b 3 7 t 6 X i x c u y V d X r k l X V 7 d c v 3 Z T p q b W J j w N D + 4 / s r 5 b S z z / B S h U J Q f E 6 O g 9 d a v h 8 5 K y 8 m h 5 j 7 K 5 e J 6 C o i I t p H w h a G i / i i r 3 4 l t C 9 4 b u r u j h b 4 A P 1 q e 0 E 8 9 B I 2 F b S 7 N u 2 z C M W a V Q u c q E N A W y b Z a Z S K j f G b x I V p t v A R S F Y l u z w N E I X e N p M r s Q 7 X 7 e D v + J R O t b j s S x P Z S O 2 J z c t b S m R I i e K t p y E i E c W p J X a 8 e k o K D A u m c 9 d M g + e v R E j h w 5 p B c l 0 I u F I C J 8 H A d a U 1 u j F 6 P 5 u R s d 7 W 1 S W 1 e n H u P 9 O O r x 7 C V E i W J v K O z v 6 5 O K y k p d y U H y 2 Q 4 m I a O g n z y 8 L 6 F g o e y s L p D 5 S K 7 Q i O v 1 3 k L q W l G + l B S o T U I E 7 M u W o M w r E + p t j 6 H 6 2 5 G X 4 n U N C C 4 N f p i g L 9 W H Z U c w L A V q R 7 3 0 e G a l I W + j 7 8 H + O r G 4 c O G i l B a X y t O n z W q B 1 s g L L x z V 9 y 8 t h e T 8 u Q t y V N 3 u 6 u y U A w f 2 a b M L E D K + S O i 6 5 Z 9 g b n Z G 5 v / r f 5 H 8 / / C f V z Q E B w m g T Z w z H d B Q z v s M b j / r 7 u q S + Y w G 2 V 0 W d v U z q R + k E P d + X 0 B 2 K m 2 Z n T I h W R 6 + m y E p U F s A B 7 1 h X u G z u B 3 4 R q i V a o e t A h + K / B Z d t h 2 j q V q Q y P t 8 1 R 6 U d / d H B Q A B o v U D 0 5 C k M 0 K / E a g G 8 T s b 8 M 7 t u 0 p w v N v u 0 V p T U 1 N S X r 7 2 I I B Y U D 3 O m K / a u r U t K Q s L 8 2 u S r R F q + i y B 8 4 L 5 E 8 V W V T m m m h F Q 2 k H w g T k 1 h H Q I o y B e q F t y F b J 4 x H 4 H S d a B S f d y / Z I c L e n V m g A 7 n 1 Z 1 Z n i 7 C R P Y k 6 5 b A Q J q O m Y r 8 y L S M 5 G q 8 0 r 4 5 e 0 j z B K P L g X G w y F Y R p h i n f H k x t L i v D Q 3 t y k / Y n z F 6 f e C n J J b I M J O W L 1 x P 4 e o z c 3 N 6 o l F B D D m Z m a k u m Z 9 T m h 0 O D p 6 j A j g k P K 5 e m 1 R Q D f Q U E a Y w D 7 b n E p 7 o o 2 c a N + o t B W d x X Z h 4 n V 4 D S + M H 4 U v l h S o B C H v M z 2 3 q E 9 X P 7 0 n r A f l I 2 Q M d w T W H X V z n D 6 x n f Q P j 8 u D B w + l t Z t I V 1 Q j 4 T N R T D s 4 6 R 7 d i 9 X e b g e N d 6 Q 6 J P W l 6 b J / b 4 P k 5 G S r B T U k n 3 7 y u f W I t f Q r L T I w M C g / + d m P r H v c Y U Z f I B j 7 u o y N D M u O H V l 6 Y h H h 9 f p d u 7 R v Y o c + K m b i E Z g g A l h a W q a j g E O D 0 U X v b P H o 7 o y G 8 T E V g d K j 4 a H o 9 / i W u 3 J H p C F G t J H 3 4 W W S A s I P 2 c o c T A p U A j B z o 3 V g S c J T v X p x A G 0 N T C c a m 4 v W 2 t G D R G X 3 y / V r t Z V f X 8 Q v W T m F 8 t x z B 2 V / Q 6 E e e g K Y L X l K U 9 E w 6 D c Y w v s y X 8 a 0 4 3 d 7 J 1 N 1 3 x S C y c J l P o V b O B m a n 7 Z K Y + P q M T F e 4 M O c O 3 v e u r W e v u 5 u K V S + k R 2 j G Z e W F r V W Y Y i L 6 a O y g / l m C m p N i 4 e h p q 5 B C w W B B r p z m 5 8 + U d q q T F d T p A 1 f l 6 q y t Q W 2 t O v b I R A R q 5 q j v L J S 2 l u a d T I 5 6 U P 5 A J O N R c b O H e n 6 W N 5 4 8 4 w 8 e v h Y G v f u U X Z 8 h j 6 U 7 l 7 v 2 l 3 U S 4 A 2 G h x w g s / 0 o j J N T L 8 U + T D m S p g q C T O L g s S o 2 7 G o H N 7 m T M 7 e 6 U 5 T z 5 M m V c v 3 9 S B I c j o E t U z T 3 5 P H T f L X / + q v p L h 4 t Y S I o E N r a 6 v s 2 7 f X u i c 2 h N u r q 6 t W / B c g / 0 O Q w Y k O a f e q x 1 t D V a h s Q C i 8 K h k w E R E c v 3 B t 7 C V Y H B y A h q S h E B i 1 T I 5 J C 0 q M C K U B Y U 8 K l A + c w s F U I e X C y t d 3 7 i r f Y V o y 9 / 5 c 3 1 9 f F A 0 S A G c 6 H a 4 O 6 0 5 X J 1 s l V M 7 3 R e C D S n O O w D H r l f 4 o Z i 1 y W g h V H S R S f a w N T y g 4 x Q S j c q C 5 u U W H u p n K W l P j P 5 z 9 9 K n 6 v d p q n V M C A g 9 0 2 t p J V D g A A T D C 4 M T t G F C U H 4 d 0 H 1 X m b X F O R P t u m J s G t C O C F O t 5 n a x u E 0 k 8 Y Q a D n a L C Q i k s L N C a K u / A z 6 x 7 G e e 1 e j m Z D + 8 m T F s B 8 u A 2 4 5 y m R v J P 9 m A X Z 1 h R i j M 3 0 a d n P m x G m I C C U 5 K 5 C M O R I 0 e k t K Q 4 I W G C i o p y + f 3 v / r j S d W u E y R 7 4 6 O 1 e 3 + o O b j M n O t v b Z G R o U D c F m o Z D E s N E / g w I k 7 P a n W v x U t W E Z K f N 6 j H N d m E C M 1 k W Y U I 7 + i E p U H H Q 2 f r S k D 6 6 x Q 1 M q 0 R J 8 x m G d l K T N 6 e 1 E m O V 7 V U S 8 e B k 9 b r 0 2 B G 4 R L h / / 4 H 2 K d I 2 G L 7 M z c 2 R v / 2 / / k b u 3 r m 3 p t L A O P e 0 y 9 P S Y Y / E G d L T M 7 Q v h + D 0 d n X p a g V M M n y i u p 2 7 V i Y r U U r k D K M X F h W v E d r R k R H J y 8 m S J 6 M 5 s p S y / g w q e 0 8 U d X / O I Z x u J E 0 + H 7 C T 4 Z w j P M 4 m P E 7 I O P 8 0 6 m O w + b / r 4 T s 5 8 W v 2 U Z x q N B 3 h a z T j R j h / / q K 8 / v p p 6 9 b m 6 F Z + E N U P G + W 3 v / m d n D x 1 U g n Q k B x y z A 9 0 5 p e o x A B 8 V W O C e W H P L X l h f w z R v t u 9 O 3 S 1 f n V + W G q V y W 4 f i N P X 0 y W V 1 W t H m j 1 + c E / 2 H X z e 8 3 0 k N Z Q P 2 N Q w p 9 w 6 W u 1 J T 6 6 x s 7 P V D S K B a B r G c M U C h 5 m D w w 2 L C / 6 E 1 c m C + r 1 D h / w N v v R D S W n J m i L X R E A o j r 1 4 T C r K y 9 c J E 5 B 8 t Y M g 8 c X h A P g 4 s U B Q e n t 6 r F v u 2 A U h E A z q w + N I h T D z z y 5 M M 9 N T 6 4 Q J 9 j 9 3 S G n F 1 c p 0 J 0 m B 8 g F + i R f 2 f B O R Q A Z G x s N U M x C 4 o P P X C z 5 6 k 8 B F O 1 2 7 d l 1 / n y g Z G e n a K b e b V x s F g b h 2 9 f q 6 M h 6 / s K C J F n p h N 8 n s 0 A 9 l b x i k L s + N q u p q m Z 6 K n k P l h B a Q H m U m U n z b p f y u L 5 8 q s 6 + 3 x f r p W m K N F a u u j R 7 S h u / m f L 9 J g f I B l Q l e E H y w 4 x x + H 4 8 + j 7 b z d 5 R G J G l s j p H B 1 N u M Q O T m 5 W 6 J Q P 3 2 1 7 + X M 8 p 0 j G V 6 x a O g M F + / l / f / 8 K H 8 8 Y 8 f y L k v z s v D h 9 H q d M Y j s 0 j 7 l a Y h u m a g o d A O R a 7 D V q L W D p o z J z d P P z + V 4 z x X O B z d t E j + M m y F k c u 1 D T u l v C B V 6 p X f B Q i H n X j n + j K V q U 4 9 h 1 N T J 3 2 o O F Q W L M v z F S F t z h l a h l O l Z W i 9 5 L z e u O T Z 4 e q F m y / F U H w G X B q m l H O + r K Q a 0 y c z 0 z 0 H E w 8 W F l q O G R C b g Y V 6 7 t x F e e u t 1 3 V L R F t r m + T l 5 W k z k I 7 d W O A P 3 b x + S 5 l N + + X J o y f y 4 k v H V h K m 5 K c C K R G p d I x h p o q b s H p J S a m u A i f J T L C B B k M i c w Q a 7 H 6 T n y N q h q Z T Z G A y b c 3 A T 6 B 0 i C T t 1 M S E 5 D v a 9 b 2 Y V q Z o j v r 7 D U k N F Q e S f 7 d t g y A R A D d h y k 6 P S K p a E A Q p / O I m T J x W a B c m u H 3 z t l p 4 w Q 0 L E 1 D L x n N s F h b v 7 t 0 7 5 d O P P 5 d g I K C r N W p r o 0 d j U n 7 0 8 Z 8 / 0 Q W w / f 0 D + l 9 y d o b P P / t C T p 5 6 V a c d X j 3 5 y o o w A Y M x J 6 b W + 0 g k l S k v I u y N c N G + Q S S P G X / F S s i I + C H k H W 2 t W r v F E q Z P 1 f V m c G Z p T m S d M A H l T M 0 t b X L / 4 R N Z V M 9 7 9 v N z O k U Q C 4 S J g + C 6 l D b l e J y k h t o m q K v j G M 9 Y X G w O 6 h l 6 K 5 D 3 W B y X 1 M i i p E 8 + l N 7 e P v n B D 9 + T s d E x a d i 5 t m d n I 3 z 8 0 a f y v e + / a 9 3 a O B c u X J I z Z 0 5 Z t 9 Y z r n Z 4 2 k f I M 1 E M e 0 t t C E d e O C x X r 1 y T 7 / / g P e t R a 0 E w O G 6 T + e P O h C 4 1 e P i A j B q L F 8 V r b 2 2 R h l 3 r 5 1 S Q 4 B 6 a S p G q G I c v 8 L 7 T l O 8 U U f 9 9 p j a M X / 7 q 5 z I w O K h z b t f U e 3 / 3 e + 9 Y j / Q m K V B b D P 1 H 9 l P 7 Y s F c h 6 9 7 A r p 8 q C j S I U f 3 V 2 q b n K p s A g n s v B M T k 3 L h / E X 5 2 c 9 / Y v 3 W x u j r 7 Z c n T 5 r k 5 G t r N c N G Q P u U l Z X G X d x O H v Y s y 8 F q 7 9 9 h 5 j h a T d m n + r l p c C S E b g a u 4 O f Q v u 4 2 8 4 F E L t N p S c 5 i C k 4 o 8 7 a k r E w H I C h X m g + n S Z Z H o h 1 T F B 9 u 7 9 5 G P b v P j U n 1 v r 6 6 9 J W 8 o q 4 f x c K 8 P 8 x o e r 3 Q Y u + 8 + 5 Z u q E y a f F u M m z D R j 3 S 5 T W m j R Z H P n q T r o z s x 9 x A m w r Z 0 3 8 6 P d c n D B 4 / 0 7 o w w A R 8 a 4 7 N 2 W I W 4 G 4 H F 8 v 7 7 f 1 J + R 4 r s a d w t / / N / / H / S 1 P R U m 4 A b p V T 5 S / 1 W E j Y R g n F M z g w l 6 B x 0 c O / u A + X r F W l B s E 8 v I g g Q V p u M E 4 S G R K 6 p d G A 6 E b 4 Q k U j M Q 4 I X d 1 v n k N N 1 U E J 1 6 e J l n V b w E i b I y 8 2 V d 7 / / j v z h 9 + 8 r I b o o T K G 9 d + + + v P 7 G G f n J T 3 8 k M z O z 8 u 5 7 7 y Q 1 1 F Z i r 6 3 z m 7 g 9 v X t J n 3 4 B L P 6 2 t g 6 p r 6 / V P o U B 0 4 m J O n 5 9 I H Z O z C d m P 7 z 0 8 o v 6 J H Y 7 L C I i a 3 T R c u w M j n 4 i 2 o a j Z 9 B S e / b 4 G w G W K J 9 9 d l Y q K y u 0 x u B 9 f X H 2 v N Y A m 4 G j Z 4 K R W R 0 4 a V e a b m 5 + U Q 4 c 2 C 8 f f v i R / O h H 3 7 c e t Q p j 1 Z i 7 6 O T 6 1 a v y 8 o k T W p O i 6 Q k U 2 U k K 1 B a B M B k h I i L o t h u 6 Q c L Y X s F D 9 f a d 2 1 / L 8 4 c O 6 t s I 1 m 9 + / X v 5 + S 9 + 4 j v 3 g z B 1 d n b L v n 2 N 1 j 3 r G R 0 d V Q v 1 g r z 1 9 h s y P j o u O 3 f 7 8 9 H o i 8 L k y r W O n 0 k E L o n / k I 0 o c 3 d C / S 3 z W i P y f t E g + F h O B v p 6 l U a q s m 6 5 w / Q p r j O D R 2 / d u q O v D a Y 1 J j Y p C b 9 p A C r S Y 2 m y p M m 3 R d g 1 k h 9 h o p w I I X S W w w W D A d m 3 f 6 9 e S J g R 2 O d v v v W 6 P L j / 0 H p E f B D C J u U v x Q K T 6 q + U 0 8 1 i K i k r 1 o N V 4 k W 0 8 O m W 1 R + 3 E W E C s 2 T p J P Z D v j L 3 K K R l I y G 4 E V K b D U W 1 w y M j W g s b E K b W F u + / l 6 J l T i B B m N h s y i v K t F C g a T / 7 9 K z 1 K H / Q Q R y L t L / 5 9 / / x P 1 n f J 9 k m m M t A v Z g 5 t J p T A w 8 q 3 8 k L z A i E g o W E v Y 5 f Z R a B X 1 j 0 6 c o X 8 9 M C Y c y W 3 / 3 m D 2 q R z U h O b t T p p m S J 3 B W 6 B f P m w w 8 + k m P H o s N X N g N N k H T K V q g F 7 j c / z P X I y M y Q / Q f 2 a S 1 1 4 f w l W V y Y k + K S a B 8 V + S g v G A h q j h 0 a U K a q q Y 5 n b P R z z x / 0 r Z 0 o y H W b 6 W c n a f I 9 I 9 B G b K r N Q 2 l 6 b k G i t L S 0 K X N w U T n H e c o B r / C 1 C C j x a d h Z v 8 7 O d + P m j V t y 7 M U X 9 M 5 / + c u v t A C z 8 P h d d v W e n l 7 1 f E + U A / 5 j 6 z c 2 D + 3 6 7 c O p a 2 a m + 4 U w e 2 9 v v / Y 3 4 8 F 1 N 5 e r Z z Q s O 4 R Z 6 P 4 S t w Z q C f E 1 3 S K M d p I C t U 3 w A d q s k j U B i 8 3 A Q m p p b t U 7 t R / a 2 z q k q L h Q V z M Q 3 R s a H J J G 5 e w z a y 8 1 N U U L D 3 m X e J X o D J K c U t q L / q e t Z H A q e m 4 V G u t F l + N h v O A I n V / + 1 c / X B V P Y d C g L M t 2 4 j / v S Z H 9 l d A N j s + j r 6 9 c B D 7 9 a i d 8 x j / X T a J j 0 o b Y Q W s o p P 0 J 4 T A H s / o q Q 7 p T d q l 0 L P 6 Z C L Q i / E B n s 6 O j S S V 2 E 6 L V T J 7 W T T 3 H n 9 e s 3 5 P S Z 1 1 y F i d f 5 6 E + f y L W r N 7 Q j f u 6 L C 3 G F i d 9 B 4 C f U b m 7 3 c W J h D o F D m J g t 6 B d M W r f I 5 N J i V N u Z 1 n a E i d Q D B 0 8 j G A R 8 4 g k T f w f B C h L K z L k w I E y 0 f F C R 4 U X S h 9 p C y M Y 3 F C + v z H m g Q 5 b O W o Y l + t s P 4 0 N Y v b r a f d y w E / y f R b X A G h t 3 6 x C 3 8 c F Y U P h E h M 8 5 W t O + w B A E S o g + + f h z + e n P f i T V N V U 6 Y F G i h G l e C W F k W f l T V p 7 M D o v w n / / p 1 7 p P K l 9 p Q w S Y 1 + M r 3 g I 2 U B L k l 6 B 6 D 0 y e s g s V 7 3 0 5 J U N 3 A N j P 6 6 L 2 z 8 y h y M 3 L k U s X v p S q q k p 9 + r u d 8 f E x n c P i / f K 8 p C o Y w W w n V f m 1 j B T z O q c 3 q a G 2 m E S L Y x O l v S 1 6 C D S a I B 6 X v 7 y s / C D v c H J D Q 7 2 c O 3 d h Z S 7 4 z Z u 3 9 X w 9 I m t E A A 3 c R l D Y t U P h k J 5 x T h 7 r T x 9 + p C O D j B d r b W 3 X X b g P H z z U i / E H P / y e j t L 9 8 Q 8 f W M + y N X Q p j c F 0 2 j u 3 7 q w L u P Q M T c n M 3 K K 8 b P W Z o Z W A x 3 F O L l R U V O h R Z g i G s 1 K 8 I E 5 R r Y F C X S + S P t Q 2 Q S T r O M N S t k o 1 K f B h L p 2 / J O m Z G T I 5 M a l N t 0 B a q t Q p w e h U Z l 3 j 3 t 1 K 0 E J y 4 / p N y c r O 0 h r o + 9 9 3 r 5 3 j t M G R k R E 5 f O S Q L m / C 4 a Z C g 3 / d Q O O Q s 7 L / H I 1 A M t o M W 4 G 5 + T m 1 e O d W n H 5 e A y 3 o Z p 7 Z Y Q T a 6 G y q 5 G c u 6 z p I t + 7 6 G z d u q f t T 9 c m J b l A b + V L 1 j H q P K b o J k L Z 1 e + 4 O o a J J M X M H m j o i g 8 q f J P D i J x J q h 8 3 M 6 z o l B W q b 4 b h Q z m / a L C x e q r V P n z m l F 7 6 B K g K i c 8 a s 4 l 9 m N s S D M W h 7 9 z X 6 S h Z z M D X 5 M X v 1 R i y Y h r R z Z 4 N + b o T 6 g z 9 + K L / 8 1 S + s n 7 q D / 3 S g I u p r e u 1 B X 1 2 5 K o e O v a I n 4 + Y p w T P Q 2 O n c u C Y n x v U I M K e 5 2 d / X q 3 z Q V a 1 N K V G i d Z K c B 8 V z u 5 E 0 + b a Z a 1 s 0 Q Z Z 2 i S O v v L 1 G m O D I 0 c N y 8 e K X 8 u W l y 1 p b N D U 1 6 R n j z B H 3 A h O P C n Y j T K 0 j s Y X q 8 e M n v o U J 8 N c + / u g z / T 2 + G v M L 8 c O 8 Q C A Q J n A K E 7 G N + 7 1 p + g T 6 i b z X 5 H p 7 6 j q z 2 m 1 K b 1 5 + g R 7 g 4 g R h s g d M q H 5 H Q 9 u 5 3 B K U r 7 u j 1 2 T t K 0 V B m O z P Y S e p o Z 4 B m w 2 Z Y + q Q g L Q 3 8 M 3 P Y 2 p l K E d 6 Q g v P h X M X 5 R d / 9 b O V n N P T p m Z p b m m V S u U z 1 N R W 6 Z P U q a j u 7 e n V g y Y x W Q i 9 x w s Y t L d 3 S F 1 d / L Y J J 1 R n U 1 C K i c U R N V 9 / f V d O n D i u 8 3 A w N Z c i L 3 i E y a m k a B p I W 3 P e 1 u G a s G S k R Z S 2 5 3 e i Q Q M 7 F B y H 5 i e l p C j 2 6 R h A I y G 9 T / D B + 3 / S W p + a x n u 9 A d f z i Z l l u M d l L j y j x T A r 7 S Q 1 1 D O A s q Q v m t Z H x v z C l C G m u F K 5 A B 9 / / J k y / 8 7 q q o b e n j 4 t K J w a a E / g o h V + o H b f D i U Q + D B M E + I M J 4 I F B B A I v b c o g U N b O W F 4 J w 4 7 f h O R w k S F C R h 5 D D T p Y f b t a d w j 8 0 o W W o d S 9 d c e W 3 I b D T W r H r 6 s r L j h m R R 5 o D S S 8 / C 6 u 0 p j T C 8 i S G k r 7 4 e x X m Z w S 1 5 G S D K C E X m q n r t F m Z w I j R v k k u x n T P 3 4 J z + U q 6 0 i n z 1 O 9 z z s O 2 A d T k c k k 0 Z C c 3 w o U U L O l 7 K T 1 F D P i M L s i L x c l 3 h F A O A E 4 z j / y z / / R s + G Q M M c P n x I / v f / + i f 5 u 7 / / V 9 a j 3 K E q n B K b 7 O x o U S m C M j I y K u X l Z f r 2 n / / 0 s Z w 6 / Z o w q 5 0 y J z Q W O / a w L o L N j H n Y W i w + / O B P u p 2 h + W m z H H w u W u i L 2 e Y F 1 R K 3 O t N k d C Z V C 5 g T F O k 7 + 5 f 0 v 0 6 e P n m s W + K z l e 9 I C w f a d 6 C v T 7 d w u N H V 1 S G 1 t d E E L U N M 4 9 U W 1 u w Y l p 3 l Q V 9 m b 1 K g n h G 0 x 7 M g N g o 2 O y H u N 9 9 8 3 b o n 2 t Y e K 6 j A M T a T s 2 H J H r u o p 6 r W 1 t X I Z 5 9 9 I f / 4 j / 9 g P S I K k U E 0 W C g U b Z M 3 F d 3 4 T v v 3 + 6 v I c E K 3 8 c X z l + R v / v Z X e u b 6 1 X Z 3 Y a I f j L O C D e T y v n i y 6 h P x d y P k X u V J a D 9 + 7 h Z 1 Y 2 y 0 f V K S g c D E 0 O w O 6 V v 0 d 0 7 V q 7 u W J N c 2 Y s w L N F j S 5 H t G m G T v R m H h Z N o G Q E I s Y c L M p L G R 0 w L P n H l N F i v e k Z q a G v m H f / g 3 u v y G S u t r 1 2 5 o b b W 8 z I j m V O 2 T / b / / z 3 / T C w M 4 A O C j P 3 + i X z t R 6 O j N L 8 z X v l N P u / t 5 u 0 A 9 n x 1 G R 5 f n R e R d J U C v 1 k 1 J d u q k n N r j 7 m s B Q Q + 3 8 c x g h M m c k 2 s g M B F P m P B 7 z d e i f U y B A z Q + l S j k 2 y j r S g r U M 8 L N V E k E O k T 9 1 u 9 B U d b q r k 9 d G 1 x o y 9 G m I 4 l Z f K P j x 1 / S U 5 A Q G M L i d K 6 S + D Q + C j s / I 8 M I f C Q K r 0 M O b G z H S 7 J v / w H r 3 v U g u 3 Z T M L Q c n f 3 w q b r v S m e u z C z n r T l J v 7 + v R 3 r H I j J D q 7 w C D U Z n r 0 n c u l F Y W C T z y t f i l I + u j g 7 P s X A m 9 3 W 8 Y e 0 G U u w x 0 o D G T 8 q y K N D 9 6 c 9 + L O U V 5 U m B e l Z w O t 5 m o G + J m d 9 + I U l q M M f Z Z F r h 5 h O v H N f V D 4 D Q 4 G O x 0 9 M V W 6 f M Q j v 4 V g Q 7 6 E P 6 7 W / + Y N 3 r H 4 I L n z / 2 9 p 0 g X V l 4 V H N f b g 3 I 2 c e B N T 4 U 7 4 8 g h h G 6 i s p q q S p M U f 5 S N J r 3 4 O 7 X + l 9 n 1 Y M d h C 4 j c 4 c + M q e 2 v t 7 z e F Y E 7 Z W d S 9 L U H 5 T 2 U W / t b 2 D j o e j Y T l K g n h W b 1 F B A d K 6 p q V l / z 0 g s z L o n A + 5 5 L s 7 f d c K E p d b h N N 0 S T z j c D U p y n D k W Q s o / / 8 V P V / w s L / D p 6 L I 1 J q N f F p U s X O k u l m l L k 3 q B U H 3 V F v 1 7 w 0 q A e L 3 n j 0 S r J n h d T s t w O 2 C A 9 h M 7 n E / s x T X l 6 7 3 c s C Q N R d 5 / p 8 H t T N + k Q D 0 j 6 g v j f 0 D x e O 9 7 7 + j o G 4 c T m C V P N 6 q 9 W 9 g w 9 P D P 8 p L j F E U g D 8 S u T y U D P V Z O Z q Z n X H 0 m k s a M 0 e r q 7 l L C 2 K 7 D 7 X P q C + E j C k k 1 B P d R D E s O 6 o P 3 / y w T l l m 2 l U Q D H A G 9 m A n N m 7 B / T W 2 t + r t S l W C N 6 X N 3 0 V j m v U 0 o H 4 o x Z M 1 P H u s K C j p 3 c x 2 H z R n Q j p d 8 H v C N h j K b j / k M k l G + B O F 0 D f Z R Q q 3 p y i r I y o h o U + F h X 0 A P A n G D c V g / O O T / M q N J O D j N y Z 3 u g D 4 g 2 4 1 Y k S i n w O H P c Y x p + Y 5 p a W 5 6 J C + + e E z f z 0 7 + 6 3 / 5 n f z 9 / / 2 3 K 3 6 U n Q f 3 H 8 h z z z + n v y e Z j J 8 0 M a k 0 g / r 7 C U I 4 m Z x b V h o l f n P j R q B W c r r l E y X o c / L q y Z P a F 3 S D a g n y R f h Z g A C w o T C 8 d M j j W o K f Z D z X g D p G r h U H h 1 f n L y c F y i + l y j G l d X 0 j M G B k Y X 5 R d 9 r G o n c 8 T e 7 3 r b X d s 5 Q s n N q 9 K N c 6 g r o a w A t 6 s T j m 0 4 3 b X W r x T L s v n t o d g 9 J Q H m 2 5 P / v 5 F 8 q / O q H L m N 5 9 7 2 3 5 4 o s L 8 s o r L 6 + E 0 d F S z L o o K P A + w N k Q K + e 0 Z S h J f u + 5 s D b 9 O E 0 S M x Z / 7 8 2 3 3 p D o 2 V U R Y Y Q 1 c 9 G N Q D F 9 l m m 0 t z o D M j z j L V B o s V i m I a C h G X 1 m 3 3 y S A u W T z Z Y P Y X r Q Z z Q 6 M q o F q 6 9 v Q A o L C n R u y O B m u s W j W P l K I 9 b C M N r T j V j P H e q / L q 8 d 2 6 l 3 W 2 o F 2 c U p y W H e n P G H W D T U D J 4 + / Z q + H Y 9 n I l A W l C X Z j x o a G x + X h / c e y I l X T 8 i j h w 9 1 w G X f / v 3 K P J x T g h Z Y y V n F u 9 5 o 8 p y M Z X l 1 p 7 t g z a s N h n H U 9 v S F t 4 g m W c N G F r s d P k R a B W i X K C 0 t l c O H n 5 e K y n L 5 4 + 8 / 0 K V D T H X t v R 8 t K P U L Q m 4 / G p R A h V c 8 I D P G + g 5 U v C x f N A X V T h / S v s f V r 6 7 p q C I g S N P T t D 3 M 6 6 a 8 b y O U J d n / b j a q o 8 e O y v T M j O w / c E D q 6 h v k n h I w p t D a E 8 D B O I E 8 3 K O p + V U R Y V O 0 + 5 e p S u L s A R i m M S U 7 d h M g M t G k d r k F b Q J h x p E b c p s T 5 x d 2 N k a G I W C c r F 5 T v 0 t P 6 P E D F g 1 F m 4 P K l G O i k o H K 8 T w l Z B x e Y A e f a U D 5 D I t h d x 0 W T M + U z o l M C Y 8 + l q M v H J G q 6 i p 9 I g a l S f v 2 7 d G 7 / N 2 v 7 0 t 9 Q 5 3 2 Q d w g X 0 X z H 9 f k S f e c p G f 4 r 1 D f L H 0 T a V J v G 0 z J + 0 X j c o 3 J s T E x q b O j Q / L y 8 l c 0 y s 7 i 8 M q p + V 7 g y y 4 M P 9 G f O 7 M q M B m Z 8 M t c C o R p e T m i T M g 0 P Z s D n z J p 8 v l k W e 3 e 3 1 P 2 O g s m J y d H 1 8 K x k 9 O L Z G + w 2 y j s h p x s m A i Y e G g l N 4 7 V L U l J t v d H 6 6 V x F 5 V Z 9 O M X o o v s 0 a M n c s C R T O 7 v 7 9 f J X x P d M s L F W K + M z H R d U c 4 u 3 j 2 Z u X J Y n B d l y k w 7 q s w 1 J 7 q A V i 1 0 t 5 o + T 9 T 7 o b r C 2 f B o h z Y N o o I I A g I B F O + G q t y b M G F 8 q F N + e b J E C 4 u B 4 4 V S r c o S T u m g C 2 B m d k a y s 7 K T G s o v h G n 3 l C 4 r T V K s E 6 G Y Q g x 9 p O j U r Y 4 s E Q g Y f O n j 5 E M n n W O 8 B 3 d t w Y 4 d U g v S S 6 j a R w n 5 r v / d N O W w M w u D R c d O T m L X w P j h K 5 e v S n d X l 9 5 U M H G Y w I Q 2 o F V k c m J K V 3 P w e 4 V Z E V H y 5 R p J w / w 8 s z e k h 0 + 6 Q S H x L n W t x 2 Z T J U M 9 1 s w z j E V D 8 J H O R d E h / O D B Q 6 m v r 9 P m K w G L R 4 8 e y / V r N 6 V x X 6 P c v n V H 9 u 7 b K 3 0 9 v X L 5 0 l d 6 i O j u U k Y v u w t / Z n a + V O S v P U i P Q M R H S n P j s A 4 O D u r X o W N a T 1 N K a i j / 2 M c m M 0 s B U 2 I z 2 o m M v V c Z j B 8 O V t A N H F m p h P A C 8 + 8 1 l w i g l 1 Y 0 A Z h / + u c / y A + + / 5 Y u r 2 F h 8 v e W l 6 + t g e s e S 5 H q g u i 0 I 9 p L 6 B a e D 1 k t G M q X 5 / g Y e / E r 9 Y V O c z Q e V F t M K l / m Z k d 0 0 T O A Z X g 6 R a c X j u 8 M S Y H N j w T e 6 + 9 + + 0 f 5 8 U 9 / q F v m r 1 z + S p m q 9 d o H v H K n Q 8 6 8 v E c / h k 3 R a N h Y P j L 1 h W / u 9 V f Y n B S o B L B H + v h A O H 4 l K 4 F O V j v 4 S n d 7 3 K s c / G B / L 3 4 C J r S I n 9 y l 3 q / H Q + 3 P Y X 9 u i m f x 7 5 z w + D r l l 3 V a J T o z k 6 P y 2 s E 8 7 X P Y B R x 3 5 b W G R a 2 t n i W D Q 0 N S p n x T 6 J 9 I l T / / 5 r / L v / 1 3 / 1 r f d i O k Z P 5 c U 7 q r m c k I A 0 Y Z + M G f B 5 x E h 1 D t c D J f w H J u E 4 V 8 0 m a E C b w S v F 6 w U M h l 2 U E Y E I x 7 6 r 3 Y h c i A f 2 E X J i o 0 b n c F t S l G X s 4 I E 2 T n F U n 3 e K q e h 0 f d I s / H 1 w v V S 8 9 c m M B e 0 F u h T M u K F / 9 O z + T z g v K n l J S I T t Y 7 O R o n H 2 U n K V A + M Y W l B r p l 8 R 0 2 g n N h G 3 K s 4 Y w v + m h E J J G b K I v K F E O A u s e i q + b x Q P R f D s 6 e W l j d M X g M w y p f P X n C u i f K y / U h f T 7 t n e 6 0 l U Q x 1 Q G A B u S w O T h Y u b o A m U n 4 T b B r Z 4 N O R X z 4 w Z 9 1 4 O B o + b B U O B L r + D 6 G t p G A M r 9 T Z N G l Q g y N y 2 b i h 6 R A + e R E w + o i Z w 4 4 o d K N Q I m S G 0 y a P b k z + h o 3 O + N / e O N z D p W Z A E + s 6 N t x m x l z x R E U u d Y S W t e h a o S Y J k A D J T f A 6 C + w C + Y 3 C V E 5 z v 4 l O H H u 7 H m 5 f f O O B A N B + e S T T / X P m d W u z w G 2 i m l j d e 2 y E e W o v 6 9 z N L 6 4 J A X K J 7 Q Y G I 6 9 d E z G 9 a k U i Z N r G 3 9 l h + C A 3 Y + J R 3 l u R C / e e z 3 + d k 4 7 J h B S E G O 8 W S S z Y o 3 g G L w a J f e U h H S k 0 k 9 n q x M K 2 O c W / Q l i l 6 V d / f D 4 c Z M e b v O K 0 r S v v H p C d y D 3 9 w 3 o c W T U H v L F N K Y H v f H N 7 2 g 1 S v z 3 m B Q o H 9 i r E Y D L y h i u j W A f E b w Z q G x A q / R N b k w j T C t h Z D B J L J x V 1 7 r 1 Q w m h W 1 7 3 d n d Q D 6 v c i O Y 8 2 5 S + c o p j P A r V 6 z c N p X m 2 r R C 5 f K g E h P d y 6 N B z 2 p d i + h L h f w a D 0 t J P P x i p D s x 2 q i p M A 2 Y 8 j I k c i 6 R A + W B C L R J 7 U x p J z e f U h 7 U R L m 8 g 3 7 T V M N c O E y Z e 4 p R w 9 Q O r W B e t V p 6 3 L C / V h X T Q g U M R 7 L y + Z 1 F 9 L S m n P n E N 5 R Y Q 8 Q I / c 2 9 p W P a V u w c K E K h u Z Y Z i g i I 0 n L g I p D c 4 Y v T 4 i Z f V h h A V I C r U Z + d m p f 3 W + / r 2 R i F n R 9 Q X k g L l E 3 u + i A + E g f O J M r u U o j X D s 4 L W 7 T f U w i c i R 6 C A g 9 / w 1 V 7 b t e T L v C x U m r l n P C p Q 5 N 8 o 0 2 G X L s h a 1 g N g 7 J r 7 f H O 6 + g p K R 5 x O V 6 9 h L Y l w P 4 a J l q r e p x F Q F j o J 6 F h U l J f L q b d / a N 3 y z / D w i J 6 3 8 f n n 5 / Q 8 + O 7 u H j 2 n 4 1 u f h 2 I n f Z a L M B b m g 2 K i T y J n D B n O P 0 2 X B f e N d V t w 2 / k T 8 d P w l 8 j P 2 J 8 H X + e i E i b + c v v C Q e D Q e E V Z k b h R S q 9 + r 3 g Q n S Q w U K k 0 J H V 4 f m h p b Z X d u 3 Z Z t 7 z x e 1 2 4 F t Q 4 4 n / Z 5 y A C Z U / J x G 4 C m I V F 3 0 1 D Q + y D t + z E 6 k f a L J h v a A q v v J Q u 8 1 H m m C E R g T J w d h N t I k D w B L M q F p z 5 d L Q m f u h / I z B x N t e m G Q l 9 s 7 G x m H U / l D L t R o Z G d J s M G o M u Y 3 7 u P A n f i 1 j X Z 3 F x X v I n L m s f z C t l k h S o T c A O / t a + 9 V r A S a K L 2 I z 9 N W O L S 2 h u r A n J 4 E y q l K v v W d T F k U 4 5 d m A 1 r 8 J r H F M L n 8 Y 5 L 9 g Q N i J Q h k R + n w T v q 1 Y a w A 4 b C y a o X 0 z F A 3 V 6 1 6 5 d l y N H j + j b d M u 2 t L b p o Z 8 U q h J 0 Y J I T 8 y 9 M O R i + L g n 4 h / c f 6 u G d f r m g T F e 3 + k G v E i 4 7 S Y H a J K a p b 1 Z d 5 0 v K j 0 i E I r X r 7 y s L r 5 y 2 5 x f s d 1 6 0 p H j t i Y K b E R a / V O W H p X c i f r T L j t H s m I Q m s s g 1 4 9 r Z + V z 9 L G y 7 F C S S 7 9 2 4 I I c O P a 9 r B M k t U c m + p L Q S j X 1 2 L f H n D z + S U 2 d e 0 4 X L T h B K o n m J F j F j n p M 6 w O 3 w S 1 K g N g m + A 1 r K q 4 3 C D T 6 g k 7 s 2 b h K x 8 + I I c 6 C Z g X b u W N r p W X N a m Z k X 4 2 w w V F e 8 t X d R h 9 r v 9 A Q k 5 M h 7 H S v r 0 y 3 s b v M q 7 M z O z U m m 8 m f s r e h O 0 G 7 H j 7 9 s 3 d o + t s e w / / 8 R R P 8 W f M o G V c v H 6 5 c 2 J U y G s D 3 s q H A b G / Z N E k + Y Q G u s J + l y o z O 4 T p i g T Z l 0 8 Y Q J K F C m 7 T 0 W L 7 3 0 o j 5 1 k a T u 9 i H y f w C J S T z K U i C s +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 G u i d = " e 0 c d 2 c 5 d - a 5 c 4 - 4 c 9 d - a d a 3 - a e 5 2 9 b 9 4 1 9 6 1 "   R e v = " 1 "   R e v G u i d = " 3 1 3 4 d c b a - f e b 2 - 4 9 0 5 - b 4 9 c - 3 7 2 f 2 4 a 4 9 1 f a " 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80D002AC-C96B-456F-9EA4-5EF8CD1BFE79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84CF92A3-2BCA-45EC-81C6-8D63A9F2F21E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45. ábra</vt:lpstr>
      <vt:lpstr>46. ábra</vt:lpstr>
      <vt:lpstr>47. ábra</vt:lpstr>
      <vt:lpstr>48. ábra</vt:lpstr>
      <vt:lpstr>49. ábra</vt:lpstr>
      <vt:lpstr>50. ábra</vt:lpstr>
      <vt:lpstr>51. ábra</vt:lpstr>
      <vt:lpstr>52. ábra</vt:lpstr>
      <vt:lpstr>53. ábra</vt:lpstr>
      <vt:lpstr>54. ábra</vt:lpstr>
      <vt:lpstr>55. ábra</vt:lpstr>
      <vt:lpstr>56. ábra</vt:lpstr>
      <vt:lpstr>57. ábra</vt:lpstr>
      <vt:lpstr>58. ábra</vt:lpstr>
      <vt:lpstr>59. ábra</vt:lpstr>
      <vt:lpstr>60. ábra</vt:lpstr>
      <vt:lpstr>61. ábra</vt:lpstr>
      <vt:lpstr>62. ábra</vt:lpstr>
      <vt:lpstr>63. ábra</vt:lpstr>
      <vt:lpstr>64.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Gerlaki Bence</dc:creator>
  <cp:lastModifiedBy>MNB</cp:lastModifiedBy>
  <cp:lastPrinted>2021-04-06T09:11:44Z</cp:lastPrinted>
  <dcterms:created xsi:type="dcterms:W3CDTF">2010-12-05T22:15:35Z</dcterms:created>
  <dcterms:modified xsi:type="dcterms:W3CDTF">2021-04-12T11:45:46Z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2018-09-25T16:18:23.0608925+02:00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2026-02-22T14:15:14Z</vt:filetime>
  </property>
  <property fmtid="{D5CDD505-2E9C-101B-9397-08002B2CF9AE}" pid="12" name="Érvényességet beállító">
    <vt:lpwstr>boldizsara</vt:lpwstr>
  </property>
  <property fmtid="{D5CDD505-2E9C-101B-9397-08002B2CF9AE}" pid="13" name="Érvényességi idő első beállítása">
    <vt:filetime>2021-02-22T14:15:14Z</vt:filetime>
  </property>
</Properties>
</file>